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aveExternalLinkValues="0" codeName="ThisWorkbook"/>
  <xr:revisionPtr revIDLastSave="0" documentId="13_ncr:1_{C0879956-ABA6-420B-BDFD-C867F9C86CA6}" xr6:coauthVersionLast="45" xr6:coauthVersionMax="45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Weather Title Sheet" sheetId="93" r:id="rId6"/>
    <sheet name="Weather Norm Adj" sheetId="87" r:id="rId7"/>
    <sheet name="Adj. Title Sheet" sheetId="94" r:id="rId8"/>
    <sheet name="Acct. Adj. Summary" sheetId="96" r:id="rId9"/>
    <sheet name="Promo Adv Adj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'Dec. St. of Operations'!$A$1:$E$61</definedName>
    <definedName name="_xlnm.Print_Area" localSheetId="9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Sheet'!$A$1:$I$55</definedName>
    <definedName name="_xlnm.Print_Area" localSheetId="6">'Weather Norm Adj'!$A$1:$F$35</definedName>
    <definedName name="_xlnm.Print_Area" localSheetId="5">'Weather Title Sheet'!$A$1:$C$20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2" l="1"/>
  <c r="D54" i="2" s="1"/>
  <c r="D12" i="25" l="1"/>
  <c r="E51" i="91" l="1"/>
  <c r="E29" i="91" s="1"/>
  <c r="E31" i="91" s="1"/>
  <c r="D51" i="91"/>
  <c r="D29" i="91" s="1"/>
  <c r="D31" i="91" s="1"/>
  <c r="D46" i="2" l="1"/>
  <c r="F14" i="87" l="1"/>
  <c r="D47" i="2" l="1"/>
  <c r="D35" i="2" l="1"/>
  <c r="F23" i="87" l="1"/>
  <c r="E33" i="87" l="1"/>
  <c r="F33" i="87" s="1"/>
  <c r="E30" i="87"/>
  <c r="F30" i="87" s="1"/>
  <c r="I26" i="2"/>
  <c r="I22" i="2"/>
  <c r="F35" i="87" l="1"/>
  <c r="E13" i="25" l="1"/>
  <c r="E35" i="87" l="1"/>
  <c r="E25" i="87"/>
  <c r="G47" i="2"/>
  <c r="F47" i="2"/>
  <c r="I46" i="2"/>
  <c r="I45" i="2"/>
  <c r="I44" i="2"/>
  <c r="I43" i="2"/>
  <c r="I42" i="2"/>
  <c r="I41" i="2"/>
  <c r="I40" i="2"/>
  <c r="F25" i="87" l="1"/>
  <c r="I32" i="2" l="1"/>
  <c r="G30" i="2" l="1"/>
  <c r="G29" i="2"/>
  <c r="I29" i="2" s="1"/>
  <c r="I30" i="2" l="1"/>
  <c r="I27" i="2" l="1"/>
  <c r="F21" i="2" l="1"/>
  <c r="G20" i="2"/>
  <c r="G28" i="2" s="1"/>
  <c r="D20" i="2"/>
  <c r="I19" i="2"/>
  <c r="I18" i="2"/>
  <c r="F17" i="2"/>
  <c r="F20" i="2" s="1"/>
  <c r="I17" i="2" l="1"/>
  <c r="I20" i="2" s="1"/>
  <c r="F33" i="2"/>
  <c r="I33" i="2" s="1"/>
  <c r="F28" i="2"/>
  <c r="F23" i="2"/>
  <c r="F34" i="2" s="1"/>
  <c r="G23" i="2" l="1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<sst xmlns="http://schemas.openxmlformats.org/spreadsheetml/2006/main" count="189" uniqueCount="155">
  <si>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</si>
  <si>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</si>
  <si>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</si>
  <si>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</si>
  <si>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</si>
  <si>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</si>
  <si>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</si>
  <si>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</si>
  <si>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</si>
  <si>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</si>
  <si>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</si>
  <si>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</si>
  <si>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</si>
  <si>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</si>
  <si>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</si>
  <si>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</si>
  <si>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</si>
  <si>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</si>
  <si>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</si>
  <si>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</si>
  <si>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</si>
  <si>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</si>
  <si>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</si>
  <si>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</si>
  <si>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</si>
  <si>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</si>
  <si>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</si>
  <si>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</si>
  <si>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</si>
  <si>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</si>
  <si>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</si>
  <si>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</si>
  <si>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</si>
  <si>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</si>
  <si>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</si>
  <si>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</si>
  <si>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</si>
  <si>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</si>
  <si>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</si>
  <si>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</si>
  <si>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</si>
  <si>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</si>
  <si>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</si>
  <si>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</si>
  <si>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</si>
  <si>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</si>
  <si>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</si>
  <si>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</si>
  <si>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</si>
  <si>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</si>
  <si>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</si>
  <si>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</si>
  <si>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</si>
  <si>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</si>
  <si>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</si>
  <si>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</si>
  <si>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</si>
  <si>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</si>
  <si>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</si>
  <si>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</si>
  <si>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</si>
  <si>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</si>
  <si>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</si>
  <si>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</si>
  <si>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</si>
  <si>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</si>
  <si>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Totals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</si>
  <si>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</si>
  <si>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</si>
  <si>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</si>
  <si>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</si>
  <si>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</si>
  <si>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</si>
  <si>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</si>
  <si>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 xml:space="preserve">    Revenue at Restating Rate</t>
  </si>
  <si>
    <t>Rate Schedule No. 504</t>
  </si>
  <si>
    <t>Gas Cost</t>
  </si>
  <si>
    <t>Change in Gas Cost - Residential</t>
  </si>
  <si>
    <t xml:space="preserve">    (WACOG x Adjustment)</t>
  </si>
  <si>
    <t>Change in Gas Cost - Commercial</t>
  </si>
  <si>
    <t>Amount</t>
  </si>
  <si>
    <t>(a)</t>
  </si>
  <si>
    <t>(b)</t>
  </si>
  <si>
    <t>(e)</t>
  </si>
  <si>
    <t>(c)</t>
  </si>
  <si>
    <t>Note:  This report does not include all ratemaking adjustments that would be included in the context of a general rate case</t>
  </si>
  <si>
    <t>Removal</t>
  </si>
  <si>
    <t>Promotional Advertising (WA Only)</t>
  </si>
  <si>
    <t xml:space="preserve">  Production</t>
  </si>
  <si>
    <t xml:space="preserve"> FOR THE 12 MONTH PERIOD ENDED 12/31/15</t>
  </si>
  <si>
    <t>(d)</t>
  </si>
  <si>
    <t>For Twelve Months Ended 12/31/2015</t>
  </si>
  <si>
    <t>CY 2015</t>
  </si>
  <si>
    <t>Twelve Months Ending 12/31/15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</si>
  <si>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</si>
  <si>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</si>
  <si>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</si>
  <si>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</si>
  <si>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</si>
  <si>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</si>
  <si>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</si>
  <si>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</si>
  <si>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</si>
  <si>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</si>
  <si>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</si>
  <si>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</si>
  <si>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</si>
  <si>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</si>
  <si>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</si>
  <si>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</si>
  <si>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</si>
  <si>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</si>
  <si>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</si>
  <si>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</si>
  <si>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</si>
  <si>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</si>
  <si>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</si>
  <si>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</si>
  <si>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</si>
  <si>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</si>
  <si>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</si>
  <si>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</si>
  <si>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</si>
  <si>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</si>
  <si>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</si>
  <si>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</si>
  <si>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</si>
  <si>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</si>
  <si>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</si>
  <si>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</si>
  <si>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</si>
  <si>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</si>
  <si>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</si>
  <si>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</si>
  <si>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</si>
  <si>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</si>
  <si>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</si>
  <si>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All rate base items except accumulated deferred income taxes</t>
  </si>
  <si>
    <r>
      <t>represent</t>
    </r>
    <r>
      <rPr>
        <sz val="11"/>
        <color indexed="10"/>
        <rFont val="Calibri"/>
        <family val="2"/>
        <scheme val="minor"/>
      </rPr>
      <t xml:space="preserve"> monthly average and </t>
    </r>
    <r>
      <rPr>
        <sz val="11"/>
        <rFont val="Calibri"/>
        <family val="2"/>
        <scheme val="minor"/>
      </rPr>
      <t xml:space="preserve">average of monthly average </t>
    </r>
  </si>
  <si>
    <t xml:space="preserve">balances.  Accumulated deferred income taxes represent the </t>
  </si>
  <si>
    <t>end-of-period balance.</t>
  </si>
  <si>
    <t>This report is derived directly from the amounts recorded on</t>
  </si>
  <si>
    <t xml:space="preserve">the books of the Corporation for the period covered, as adjusted  </t>
  </si>
  <si>
    <t>for the depreciation adjustment prescribed in WUTC Order No. 991923.</t>
  </si>
  <si>
    <t>It reflects no ratemaking or other normalized adjustments.</t>
  </si>
  <si>
    <t>Month and Twelve Months Ended 12/31/2015</t>
  </si>
  <si>
    <t>RATE</t>
  </si>
  <si>
    <t>RETURN</t>
  </si>
  <si>
    <t>WEATHER</t>
  </si>
  <si>
    <t>ANALYSIS</t>
  </si>
  <si>
    <t>Accounting Adjustments</t>
  </si>
  <si>
    <t>Twelve Months Ended 12/31/15</t>
  </si>
  <si>
    <t>The following accounting adjustments are necessary to restate recorded utility operating results for the 12 months ended December 31, 2015.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</si>
  <si>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$12,625 to account for below-the-line advertising.</t>
    </r>
  </si>
  <si>
    <t>UG-060256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</si>
</sst>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</numFmts>
  <fonts count="154">
    <font>
      <sz val="10"/>
      <name val="Times New Roman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64">
    <xf numFmtId="0" fontId="0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0" fontId="11" fillId="0" borderId="0"/>
    <xf numFmtId="164" fontId="8" fillId="0" borderId="0"/>
    <xf numFmtId="164" fontId="27" fillId="0" borderId="0"/>
    <xf numFmtId="168" fontId="12" fillId="2" borderId="0">
      <alignment horizontal="right"/>
    </xf>
    <xf numFmtId="0" fontId="13" fillId="3" borderId="0">
      <alignment horizontal="center"/>
    </xf>
    <xf numFmtId="0" fontId="14" fillId="4" borderId="0"/>
    <xf numFmtId="0" fontId="15" fillId="2" borderId="0" applyBorder="0">
      <alignment horizontal="centerContinuous"/>
    </xf>
    <xf numFmtId="0" fontId="16" fillId="4" borderId="0" applyBorder="0">
      <alignment horizontal="centerContinuous"/>
    </xf>
    <xf numFmtId="0" fontId="11" fillId="0" borderId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/>
    <xf numFmtId="0" fontId="24" fillId="0" borderId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3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9" fontId="37" fillId="0" borderId="0"/>
    <xf numFmtId="39" fontId="37" fillId="0" borderId="0"/>
    <xf numFmtId="39" fontId="37" fillId="0" borderId="0"/>
    <xf numFmtId="169" fontId="37" fillId="0" borderId="0"/>
    <xf numFmtId="0" fontId="36" fillId="0" borderId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31" fillId="0" borderId="0"/>
    <xf numFmtId="49" fontId="3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/>
    <xf numFmtId="0" fontId="3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9" fontId="24" fillId="0" borderId="0" applyFont="0" applyFill="0" applyBorder="0" applyAlignment="0" applyProtection="0"/>
    <xf numFmtId="0" fontId="5" fillId="0" borderId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9" fontId="37" fillId="0" borderId="0"/>
    <xf numFmtId="9" fontId="3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7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43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4" fontId="8" fillId="0" borderId="0"/>
    <xf numFmtId="9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/>
    <xf numFmtId="0" fontId="14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" fontId="7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1" fillId="0" borderId="0" applyFont="0" applyFill="0" applyBorder="0" applyAlignment="0" applyProtection="0"/>
    <xf numFmtId="3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4" fillId="0" borderId="0" applyFont="0" applyFill="0" applyBorder="0" applyProtection="0">
      <alignment horizontal="right"/>
    </xf>
    <xf numFmtId="5" fontId="78" fillId="0" borderId="0"/>
    <xf numFmtId="173" fontId="58" fillId="0" borderId="0">
      <protection locked="0"/>
    </xf>
    <xf numFmtId="174" fontId="81" fillId="0" borderId="0" applyFont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0" fontId="11" fillId="0" borderId="0" applyFont="0" applyFill="0" applyBorder="0" applyAlignment="0" applyProtection="0"/>
    <xf numFmtId="174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6" fontId="58" fillId="0" borderId="0">
      <protection locked="0"/>
    </xf>
    <xf numFmtId="2" fontId="81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3" fillId="0" borderId="35" applyNumberFormat="0" applyAlignment="0" applyProtection="0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4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1" fillId="61" borderId="0"/>
    <xf numFmtId="177" fontId="11" fillId="0" borderId="0"/>
    <xf numFmtId="178" fontId="109" fillId="0" borderId="0" applyNumberForma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80" fontId="1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49" fontId="11" fillId="0" borderId="0"/>
    <xf numFmtId="49" fontId="11" fillId="0" borderId="0"/>
    <xf numFmtId="0" fontId="1" fillId="0" borderId="0"/>
    <xf numFmtId="0" fontId="11" fillId="0" borderId="0"/>
    <xf numFmtId="0" fontId="1" fillId="0" borderId="0"/>
    <xf numFmtId="4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0" fillId="0" borderId="0"/>
    <xf numFmtId="0" fontId="76" fillId="0" borderId="0"/>
    <xf numFmtId="0" fontId="20" fillId="0" borderId="0"/>
    <xf numFmtId="0" fontId="74" fillId="0" borderId="0"/>
    <xf numFmtId="0" fontId="11" fillId="0" borderId="0"/>
    <xf numFmtId="0" fontId="1" fillId="0" borderId="0"/>
    <xf numFmtId="0" fontId="1" fillId="0" borderId="0"/>
    <xf numFmtId="0" fontId="7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77" fillId="0" borderId="0"/>
    <xf numFmtId="0" fontId="6" fillId="0" borderId="0"/>
    <xf numFmtId="0" fontId="11" fillId="0" borderId="0"/>
    <xf numFmtId="164" fontId="8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39" fontId="3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8" fillId="0" borderId="0"/>
    <xf numFmtId="0" fontId="116" fillId="0" borderId="0" applyFill="0" applyBorder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0" fontId="119" fillId="52" borderId="0">
      <alignment horizontal="right"/>
    </xf>
    <xf numFmtId="0" fontId="14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3" fillId="62" borderId="31">
      <alignment horizontal="left"/>
    </xf>
    <xf numFmtId="12" fontId="23" fillId="62" borderId="31">
      <alignment horizontal="left"/>
    </xf>
    <xf numFmtId="0" fontId="11" fillId="0" borderId="0" applyFont="0" applyFill="0" applyBorder="0" applyAlignment="0" applyProtection="0"/>
    <xf numFmtId="0" fontId="78" fillId="0" borderId="0"/>
    <xf numFmtId="0" fontId="78" fillId="0" borderId="0"/>
    <xf numFmtId="0" fontId="11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4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4" fillId="54" borderId="0">
      <alignment horizontal="centerContinuous"/>
    </xf>
    <xf numFmtId="0" fontId="67" fillId="2" borderId="0">
      <alignment horizontal="centerContinuous"/>
    </xf>
    <xf numFmtId="0" fontId="14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52" borderId="45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6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2" fontId="11" fillId="0" borderId="9">
      <alignment horizontal="justify" vertical="top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2" fillId="0" borderId="0">
      <alignment vertical="top"/>
    </xf>
    <xf numFmtId="183" fontId="11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29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2" fillId="0" borderId="1" applyFill="0" applyBorder="0" applyAlignment="0" applyProtection="0">
      <protection locked="0"/>
    </xf>
    <xf numFmtId="38" fontId="12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9" fontId="153" fillId="0" borderId="0" applyFont="0" applyFill="0" applyBorder="0" applyAlignment="0" applyProtection="0"/>
  </cellStyleXfs>
  <cellXfs count="230">
    <xf numFmtId="0" fontId="0" fillId="0" borderId="0" xfId="0"/>
    <xf numFmtId="165" fontId="9" fillId="0" borderId="0" xfId="1" applyNumberFormat="1" applyFont="1"/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10" xfId="0" applyFont="1" applyFill="1" applyBorder="1"/>
    <xf numFmtId="37" fontId="7" fillId="0" borderId="0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Continuous"/>
    </xf>
    <xf numFmtId="164" fontId="18" fillId="0" borderId="0" xfId="7" applyFont="1" applyAlignment="1">
      <alignment horizontal="centerContinuous"/>
    </xf>
    <xf numFmtId="164" fontId="17" fillId="0" borderId="0" xfId="7" applyFont="1" applyAlignment="1">
      <alignment horizontal="centerContinuous"/>
    </xf>
    <xf numFmtId="164" fontId="9" fillId="0" borderId="0" xfId="7" applyFont="1" applyAlignment="1">
      <alignment horizontal="centerContinuous"/>
    </xf>
    <xf numFmtId="165" fontId="7" fillId="0" borderId="0" xfId="1" applyNumberFormat="1" applyFont="1"/>
    <xf numFmtId="166" fontId="7" fillId="0" borderId="0" xfId="3" applyNumberFormat="1" applyFont="1"/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 applyProtection="1">
      <alignment horizontal="centerContinuous"/>
    </xf>
    <xf numFmtId="0" fontId="7" fillId="0" borderId="11" xfId="0" applyFont="1" applyFill="1" applyBorder="1"/>
    <xf numFmtId="0" fontId="7" fillId="0" borderId="3" xfId="0" applyFont="1" applyFill="1" applyBorder="1" applyAlignment="1" applyProtection="1">
      <alignment horizontal="centerContinuous"/>
    </xf>
    <xf numFmtId="8" fontId="7" fillId="0" borderId="0" xfId="0" applyNumberFormat="1" applyFont="1" applyFill="1"/>
    <xf numFmtId="0" fontId="7" fillId="0" borderId="1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/>
    <xf numFmtId="0" fontId="7" fillId="0" borderId="4" xfId="0" applyFont="1" applyFill="1" applyBorder="1" applyAlignment="1" applyProtection="1">
      <alignment horizontal="left"/>
    </xf>
    <xf numFmtId="0" fontId="7" fillId="0" borderId="8" xfId="0" applyFont="1" applyFill="1" applyBorder="1" applyAlignment="1">
      <alignment horizontal="centerContinuous"/>
    </xf>
    <xf numFmtId="164" fontId="7" fillId="0" borderId="0" xfId="7" applyFont="1"/>
    <xf numFmtId="0" fontId="7" fillId="0" borderId="0" xfId="6" applyFont="1"/>
    <xf numFmtId="17" fontId="7" fillId="0" borderId="0" xfId="6" applyNumberFormat="1" applyFont="1"/>
    <xf numFmtId="0" fontId="7" fillId="0" borderId="4" xfId="0" applyFont="1" applyFill="1" applyBorder="1" applyAlignment="1" applyProtection="1">
      <alignment horizontal="centerContinuous"/>
    </xf>
    <xf numFmtId="37" fontId="7" fillId="0" borderId="0" xfId="0" applyNumberFormat="1" applyFont="1" applyFill="1" applyBorder="1" applyAlignment="1" applyProtection="1">
      <alignment horizontal="left"/>
    </xf>
    <xf numFmtId="37" fontId="7" fillId="0" borderId="12" xfId="0" applyNumberFormat="1" applyFont="1" applyFill="1" applyBorder="1" applyAlignment="1" applyProtection="1">
      <alignment horizontal="left"/>
    </xf>
    <xf numFmtId="0" fontId="9" fillId="0" borderId="0" xfId="6" applyFont="1"/>
    <xf numFmtId="0" fontId="21" fillId="0" borderId="0" xfId="6" applyFont="1" applyAlignment="1">
      <alignment horizontal="right"/>
    </xf>
    <xf numFmtId="166" fontId="9" fillId="0" borderId="0" xfId="3" applyNumberFormat="1" applyFont="1"/>
    <xf numFmtId="166" fontId="22" fillId="0" borderId="0" xfId="3" applyNumberFormat="1" applyFont="1"/>
    <xf numFmtId="164" fontId="26" fillId="0" borderId="2" xfId="8" applyFont="1" applyBorder="1" applyAlignment="1" applyProtection="1">
      <alignment horizontal="centerContinuous"/>
    </xf>
    <xf numFmtId="164" fontId="26" fillId="0" borderId="10" xfId="8" applyFont="1" applyBorder="1" applyAlignment="1" applyProtection="1">
      <alignment horizontal="centerContinuous"/>
    </xf>
    <xf numFmtId="164" fontId="27" fillId="0" borderId="10" xfId="8" applyBorder="1" applyAlignment="1">
      <alignment horizontal="centerContinuous"/>
    </xf>
    <xf numFmtId="164" fontId="26" fillId="0" borderId="10" xfId="8" applyFont="1" applyBorder="1" applyAlignment="1">
      <alignment horizontal="centerContinuous"/>
    </xf>
    <xf numFmtId="164" fontId="26" fillId="0" borderId="3" xfId="8" applyFont="1" applyBorder="1" applyAlignment="1">
      <alignment horizontal="centerContinuous"/>
    </xf>
    <xf numFmtId="164" fontId="27" fillId="0" borderId="0" xfId="8"/>
    <xf numFmtId="164" fontId="28" fillId="0" borderId="0" xfId="8" applyFont="1" applyBorder="1" applyAlignment="1" applyProtection="1">
      <alignment horizontal="centerContinuous"/>
    </xf>
    <xf numFmtId="164" fontId="27" fillId="0" borderId="0" xfId="8" applyBorder="1" applyAlignment="1">
      <alignment horizontal="centerContinuous"/>
    </xf>
    <xf numFmtId="164" fontId="26" fillId="0" borderId="0" xfId="8" applyFont="1" applyBorder="1" applyAlignment="1">
      <alignment horizontal="centerContinuous"/>
    </xf>
    <xf numFmtId="164" fontId="26" fillId="0" borderId="5" xfId="8" applyFont="1" applyBorder="1" applyAlignment="1">
      <alignment horizontal="centerContinuous"/>
    </xf>
    <xf numFmtId="164" fontId="26" fillId="0" borderId="13" xfId="8" applyFont="1" applyBorder="1" applyAlignment="1" applyProtection="1">
      <alignment horizontal="centerContinuous"/>
    </xf>
    <xf numFmtId="164" fontId="26" fillId="0" borderId="8" xfId="8" applyFont="1" applyBorder="1" applyAlignment="1" applyProtection="1">
      <alignment horizontal="centerContinuous"/>
    </xf>
    <xf numFmtId="164" fontId="27" fillId="0" borderId="8" xfId="8" applyBorder="1" applyAlignment="1">
      <alignment horizontal="centerContinuous"/>
    </xf>
    <xf numFmtId="164" fontId="26" fillId="0" borderId="8" xfId="8" applyFont="1" applyBorder="1" applyAlignment="1">
      <alignment horizontal="centerContinuous"/>
    </xf>
    <xf numFmtId="164" fontId="26" fillId="0" borderId="4" xfId="8" applyFont="1" applyBorder="1" applyAlignment="1">
      <alignment horizontal="centerContinuous"/>
    </xf>
    <xf numFmtId="164" fontId="26" fillId="0" borderId="11" xfId="8" applyFont="1" applyBorder="1" applyAlignment="1" applyProtection="1">
      <alignment horizontal="center"/>
    </xf>
    <xf numFmtId="164" fontId="26" fillId="0" borderId="14" xfId="8" applyFont="1" applyBorder="1"/>
    <xf numFmtId="164" fontId="26" fillId="0" borderId="11" xfId="8" applyFont="1" applyBorder="1"/>
    <xf numFmtId="164" fontId="26" fillId="0" borderId="15" xfId="8" applyFont="1" applyBorder="1"/>
    <xf numFmtId="164" fontId="26" fillId="0" borderId="9" xfId="8" applyFont="1" applyBorder="1" applyAlignment="1" applyProtection="1">
      <alignment horizontal="centerContinuous"/>
    </xf>
    <xf numFmtId="164" fontId="26" fillId="0" borderId="16" xfId="8" applyFont="1" applyBorder="1" applyAlignment="1" applyProtection="1">
      <alignment horizontal="center"/>
    </xf>
    <xf numFmtId="164" fontId="26" fillId="0" borderId="17" xfId="8" applyFont="1" applyBorder="1" applyAlignment="1" applyProtection="1">
      <alignment horizontal="centerContinuous"/>
    </xf>
    <xf numFmtId="164" fontId="26" fillId="0" borderId="17" xfId="8" applyFont="1" applyBorder="1" applyAlignment="1" applyProtection="1">
      <alignment horizontal="center"/>
    </xf>
    <xf numFmtId="164" fontId="26" fillId="0" borderId="15" xfId="8" applyFont="1" applyBorder="1" applyAlignment="1" applyProtection="1">
      <alignment horizontal="center"/>
    </xf>
    <xf numFmtId="41" fontId="27" fillId="0" borderId="2" xfId="8" applyNumberFormat="1" applyBorder="1"/>
    <xf numFmtId="41" fontId="27" fillId="0" borderId="11" xfId="8" applyNumberFormat="1" applyBorder="1"/>
    <xf numFmtId="41" fontId="27" fillId="0" borderId="3" xfId="8" applyNumberFormat="1" applyBorder="1"/>
    <xf numFmtId="41" fontId="27" fillId="0" borderId="7" xfId="8" applyNumberFormat="1" applyBorder="1"/>
    <xf numFmtId="41" fontId="27" fillId="0" borderId="1" xfId="8" applyNumberFormat="1" applyBorder="1"/>
    <xf numFmtId="41" fontId="27" fillId="0" borderId="5" xfId="8" applyNumberFormat="1" applyBorder="1"/>
    <xf numFmtId="42" fontId="9" fillId="0" borderId="7" xfId="8" applyNumberFormat="1" applyFont="1" applyBorder="1"/>
    <xf numFmtId="166" fontId="9" fillId="0" borderId="1" xfId="3" applyNumberFormat="1" applyFont="1" applyFill="1" applyBorder="1"/>
    <xf numFmtId="41" fontId="9" fillId="0" borderId="5" xfId="8" applyNumberFormat="1" applyFont="1" applyBorder="1"/>
    <xf numFmtId="41" fontId="9" fillId="0" borderId="1" xfId="8" applyNumberFormat="1" applyFont="1" applyBorder="1"/>
    <xf numFmtId="41" fontId="30" fillId="0" borderId="7" xfId="8" applyNumberFormat="1" applyFont="1" applyBorder="1"/>
    <xf numFmtId="41" fontId="30" fillId="0" borderId="1" xfId="8" applyNumberFormat="1" applyFont="1" applyBorder="1"/>
    <xf numFmtId="41" fontId="27" fillId="0" borderId="13" xfId="8" applyNumberFormat="1" applyBorder="1"/>
    <xf numFmtId="41" fontId="27" fillId="0" borderId="9" xfId="8" applyNumberFormat="1" applyBorder="1"/>
    <xf numFmtId="41" fontId="27" fillId="0" borderId="4" xfId="8" applyNumberFormat="1" applyBorder="1"/>
    <xf numFmtId="164" fontId="19" fillId="0" borderId="7" xfId="7" applyFont="1" applyBorder="1" applyAlignment="1">
      <alignment horizontal="centerContinuous"/>
    </xf>
    <xf numFmtId="164" fontId="26" fillId="0" borderId="21" xfId="8" applyFont="1" applyBorder="1" applyAlignment="1" applyProtection="1">
      <alignment horizontal="center"/>
    </xf>
    <xf numFmtId="164" fontId="26" fillId="0" borderId="18" xfId="8" applyFont="1" applyBorder="1" applyAlignment="1" applyProtection="1">
      <alignment horizontal="center"/>
    </xf>
    <xf numFmtId="164" fontId="26" fillId="0" borderId="21" xfId="8" applyFont="1" applyBorder="1"/>
    <xf numFmtId="164" fontId="27" fillId="0" borderId="9" xfId="8" applyBorder="1"/>
    <xf numFmtId="0" fontId="24" fillId="0" borderId="0" xfId="5"/>
    <xf numFmtId="166" fontId="0" fillId="0" borderId="0" xfId="4" applyNumberFormat="1" applyFont="1"/>
    <xf numFmtId="0" fontId="33" fillId="0" borderId="0" xfId="5" applyFont="1"/>
    <xf numFmtId="166" fontId="33" fillId="0" borderId="0" xfId="4" applyNumberFormat="1" applyFont="1"/>
    <xf numFmtId="0" fontId="34" fillId="0" borderId="0" xfId="5" applyFont="1" applyAlignment="1">
      <alignment horizontal="centerContinuous"/>
    </xf>
    <xf numFmtId="0" fontId="33" fillId="0" borderId="0" xfId="5" applyFont="1" applyAlignment="1">
      <alignment horizontal="centerContinuous"/>
    </xf>
    <xf numFmtId="166" fontId="33" fillId="0" borderId="0" xfId="4" applyNumberFormat="1" applyFont="1" applyAlignment="1">
      <alignment horizontal="centerContinuous"/>
    </xf>
    <xf numFmtId="0" fontId="34" fillId="0" borderId="0" xfId="5" applyFont="1" applyFill="1" applyAlignment="1">
      <alignment horizontal="centerContinuous"/>
    </xf>
    <xf numFmtId="0" fontId="33" fillId="0" borderId="0" xfId="5" applyFont="1" applyFill="1" applyAlignment="1">
      <alignment horizontal="centerContinuous"/>
    </xf>
    <xf numFmtId="166" fontId="33" fillId="0" borderId="0" xfId="4" applyNumberFormat="1" applyFont="1" applyFill="1" applyAlignment="1">
      <alignment horizontal="centerContinuous"/>
    </xf>
    <xf numFmtId="166" fontId="24" fillId="0" borderId="0" xfId="5" applyNumberFormat="1"/>
    <xf numFmtId="0" fontId="35" fillId="0" borderId="0" xfId="5" applyFont="1"/>
    <xf numFmtId="0" fontId="34" fillId="0" borderId="8" xfId="5" applyFont="1" applyBorder="1" applyAlignment="1">
      <alignment horizontal="centerContinuous"/>
    </xf>
    <xf numFmtId="0" fontId="35" fillId="0" borderId="0" xfId="5" applyFont="1" applyAlignment="1">
      <alignment horizontal="center"/>
    </xf>
    <xf numFmtId="166" fontId="35" fillId="0" borderId="0" xfId="4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4" fillId="0" borderId="0" xfId="5" applyFont="1"/>
    <xf numFmtId="167" fontId="24" fillId="0" borderId="0" xfId="5" applyNumberFormat="1"/>
    <xf numFmtId="0" fontId="20" fillId="0" borderId="0" xfId="5" applyFont="1"/>
    <xf numFmtId="0" fontId="20" fillId="0" borderId="0" xfId="5" applyFont="1" applyAlignment="1">
      <alignment horizontal="center"/>
    </xf>
    <xf numFmtId="165" fontId="11" fillId="0" borderId="0" xfId="14" applyNumberFormat="1" applyFill="1" applyBorder="1"/>
    <xf numFmtId="0" fontId="7" fillId="0" borderId="1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5" fontId="32" fillId="0" borderId="0" xfId="1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2" xfId="0" applyFont="1" applyFill="1" applyBorder="1"/>
    <xf numFmtId="0" fontId="6" fillId="0" borderId="5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7" fillId="0" borderId="8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</xf>
    <xf numFmtId="10" fontId="7" fillId="0" borderId="4" xfId="0" applyNumberFormat="1" applyFont="1" applyFill="1" applyBorder="1" applyProtection="1"/>
    <xf numFmtId="0" fontId="7" fillId="0" borderId="4" xfId="0" applyFont="1" applyFill="1" applyBorder="1"/>
    <xf numFmtId="164" fontId="27" fillId="0" borderId="0" xfId="8" applyBorder="1"/>
    <xf numFmtId="0" fontId="7" fillId="0" borderId="5" xfId="0" applyFont="1" applyFill="1" applyBorder="1" applyAlignment="1" applyProtection="1">
      <alignment horizontal="center"/>
    </xf>
    <xf numFmtId="164" fontId="27" fillId="0" borderId="5" xfId="8" applyBorder="1"/>
    <xf numFmtId="164" fontId="27" fillId="0" borderId="3" xfId="8" applyBorder="1"/>
    <xf numFmtId="164" fontId="27" fillId="0" borderId="4" xfId="8" applyBorder="1"/>
    <xf numFmtId="0" fontId="10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33" fillId="0" borderId="0" xfId="5" applyFont="1" applyFill="1"/>
    <xf numFmtId="166" fontId="33" fillId="0" borderId="0" xfId="4" applyNumberFormat="1" applyFont="1" applyFill="1"/>
    <xf numFmtId="0" fontId="33" fillId="0" borderId="0" xfId="107" applyFont="1" applyFill="1"/>
    <xf numFmtId="165" fontId="33" fillId="0" borderId="0" xfId="107" applyNumberFormat="1" applyFont="1" applyFill="1"/>
    <xf numFmtId="167" fontId="33" fillId="0" borderId="0" xfId="107" applyNumberFormat="1" applyFont="1" applyFill="1"/>
    <xf numFmtId="0" fontId="33" fillId="0" borderId="8" xfId="107" applyFont="1" applyFill="1" applyBorder="1"/>
    <xf numFmtId="166" fontId="33" fillId="0" borderId="8" xfId="4" applyNumberFormat="1" applyFont="1" applyFill="1" applyBorder="1"/>
    <xf numFmtId="0" fontId="33" fillId="0" borderId="20" xfId="107" applyFont="1" applyFill="1" applyBorder="1"/>
    <xf numFmtId="165" fontId="33" fillId="0" borderId="20" xfId="107" applyNumberFormat="1" applyFont="1" applyFill="1" applyBorder="1"/>
    <xf numFmtId="166" fontId="33" fillId="0" borderId="20" xfId="4" applyNumberFormat="1" applyFont="1" applyFill="1" applyBorder="1"/>
    <xf numFmtId="0" fontId="20" fillId="0" borderId="0" xfId="5" applyFont="1" applyFill="1"/>
    <xf numFmtId="167" fontId="20" fillId="0" borderId="0" xfId="107" applyNumberFormat="1" applyFont="1" applyFill="1"/>
    <xf numFmtId="165" fontId="20" fillId="0" borderId="0" xfId="107" applyNumberFormat="1" applyFont="1" applyFill="1"/>
    <xf numFmtId="166" fontId="33" fillId="0" borderId="0" xfId="4" applyNumberFormat="1" applyFont="1" applyFill="1" applyBorder="1"/>
    <xf numFmtId="0" fontId="20" fillId="0" borderId="0" xfId="107" applyFont="1" applyFill="1"/>
    <xf numFmtId="165" fontId="20" fillId="0" borderId="8" xfId="107" applyNumberFormat="1" applyFont="1" applyFill="1" applyBorder="1"/>
    <xf numFmtId="166" fontId="20" fillId="0" borderId="0" xfId="4" applyNumberFormat="1" applyFont="1" applyFill="1"/>
    <xf numFmtId="165" fontId="20" fillId="0" borderId="19" xfId="107" applyNumberFormat="1" applyFont="1" applyFill="1" applyBorder="1"/>
    <xf numFmtId="166" fontId="20" fillId="0" borderId="19" xfId="4" applyNumberFormat="1" applyFont="1" applyFill="1" applyBorder="1"/>
    <xf numFmtId="164" fontId="9" fillId="0" borderId="9" xfId="8" applyFont="1" applyFill="1" applyBorder="1" applyAlignment="1" applyProtection="1">
      <alignment horizontal="center"/>
    </xf>
    <xf numFmtId="0" fontId="9" fillId="0" borderId="1" xfId="6" applyFont="1" applyFill="1" applyBorder="1"/>
    <xf numFmtId="166" fontId="38" fillId="0" borderId="5" xfId="3" applyNumberFormat="1" applyFont="1" applyFill="1" applyBorder="1"/>
    <xf numFmtId="41" fontId="19" fillId="0" borderId="1" xfId="8" applyNumberFormat="1" applyFont="1" applyFill="1" applyBorder="1"/>
    <xf numFmtId="167" fontId="33" fillId="0" borderId="8" xfId="107" applyNumberFormat="1" applyFont="1" applyFill="1" applyBorder="1"/>
    <xf numFmtId="0" fontId="6" fillId="0" borderId="4" xfId="0" applyFont="1" applyFill="1" applyBorder="1" applyAlignment="1" applyProtection="1">
      <alignment horizontal="centerContinuous"/>
    </xf>
    <xf numFmtId="0" fontId="10" fillId="0" borderId="0" xfId="0" applyFont="1" applyFill="1" applyAlignment="1" applyProtection="1">
      <alignment horizontal="center"/>
    </xf>
    <xf numFmtId="37" fontId="7" fillId="0" borderId="5" xfId="0" applyNumberFormat="1" applyFont="1" applyFill="1" applyBorder="1"/>
    <xf numFmtId="0" fontId="6" fillId="0" borderId="0" xfId="0" applyFont="1" applyFill="1"/>
    <xf numFmtId="37" fontId="7" fillId="0" borderId="0" xfId="0" applyNumberFormat="1" applyFont="1" applyFill="1"/>
    <xf numFmtId="0" fontId="6" fillId="0" borderId="4" xfId="0" applyFont="1" applyFill="1" applyBorder="1" applyAlignment="1" applyProtection="1">
      <alignment horizontal="center"/>
    </xf>
    <xf numFmtId="164" fontId="8" fillId="0" borderId="0" xfId="205" applyBorder="1"/>
    <xf numFmtId="164" fontId="8" fillId="0" borderId="0" xfId="205"/>
    <xf numFmtId="9" fontId="0" fillId="0" borderId="0" xfId="206" applyFont="1"/>
    <xf numFmtId="164" fontId="8" fillId="0" borderId="0" xfId="205" applyAlignment="1">
      <alignment horizontal="center"/>
    </xf>
    <xf numFmtId="164" fontId="8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63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6" fillId="0" borderId="0" xfId="205" applyFont="1" applyAlignment="1"/>
    <xf numFmtId="164" fontId="8" fillId="0" borderId="0" xfId="205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24" fillId="0" borderId="0" xfId="5" applyFill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34" fillId="0" borderId="0" xfId="107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Fill="1"/>
    <xf numFmtId="10" fontId="10" fillId="0" borderId="0" xfId="26663" applyNumberFormat="1" applyFont="1" applyFill="1"/>
  </cellXfs>
  <cellStyles count="26664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2" xfId="108" xr:uid="{00000000-0005-0000-0000-0000444C0000}"/>
    <cellStyle name="Comma 10 2 2" xfId="104" xr:uid="{00000000-0005-0000-0000-0000454C0000}"/>
    <cellStyle name="Comma 10 2 2 2" xfId="19729" xr:uid="{00000000-0005-0000-0000-0000464C0000}"/>
    <cellStyle name="Comma 10 2 2 2 2" xfId="19730" xr:uid="{00000000-0005-0000-0000-0000474C0000}"/>
    <cellStyle name="Comma 10 2 2 3" xfId="19731" xr:uid="{00000000-0005-0000-0000-0000484C0000}"/>
    <cellStyle name="Comma 10 3" xfId="19732" xr:uid="{00000000-0005-0000-0000-0000494C0000}"/>
    <cellStyle name="Comma 10 3 2" xfId="19733" xr:uid="{00000000-0005-0000-0000-00004A4C0000}"/>
    <cellStyle name="Comma 10 3 2 2" xfId="19734" xr:uid="{00000000-0005-0000-0000-00004B4C0000}"/>
    <cellStyle name="Comma 10 3 3" xfId="19735" xr:uid="{00000000-0005-0000-0000-00004C4C0000}"/>
    <cellStyle name="Comma 10 4" xfId="19736" xr:uid="{00000000-0005-0000-0000-00004D4C0000}"/>
    <cellStyle name="Comma 10 5" xfId="19737" xr:uid="{00000000-0005-0000-0000-00004E4C0000}"/>
    <cellStyle name="Comma 11" xfId="110" xr:uid="{00000000-0005-0000-0000-00004F4C0000}"/>
    <cellStyle name="Comma 11 2" xfId="19738" xr:uid="{00000000-0005-0000-0000-0000504C0000}"/>
    <cellStyle name="Comma 11 3" xfId="19739" xr:uid="{00000000-0005-0000-0000-0000514C0000}"/>
    <cellStyle name="Comma 11 4" xfId="19740" xr:uid="{00000000-0005-0000-0000-0000524C0000}"/>
    <cellStyle name="Comma 12" xfId="169" xr:uid="{00000000-0005-0000-0000-0000534C0000}"/>
    <cellStyle name="Comma 12 2" xfId="19741" xr:uid="{00000000-0005-0000-0000-0000544C0000}"/>
    <cellStyle name="Comma 12 2 2" xfId="19742" xr:uid="{00000000-0005-0000-0000-0000554C0000}"/>
    <cellStyle name="Comma 12 3" xfId="19743" xr:uid="{00000000-0005-0000-0000-0000564C0000}"/>
    <cellStyle name="Comma 12 4" xfId="19744" xr:uid="{00000000-0005-0000-0000-0000574C0000}"/>
    <cellStyle name="Comma 13" xfId="19745" xr:uid="{00000000-0005-0000-0000-0000584C0000}"/>
    <cellStyle name="Comma 13 2" xfId="19746" xr:uid="{00000000-0005-0000-0000-0000594C0000}"/>
    <cellStyle name="Comma 14" xfId="19747" xr:uid="{00000000-0005-0000-0000-00005A4C0000}"/>
    <cellStyle name="Comma 15" xfId="19748" xr:uid="{00000000-0005-0000-0000-00005B4C0000}"/>
    <cellStyle name="Comma 16" xfId="19749" xr:uid="{00000000-0005-0000-0000-00005C4C0000}"/>
    <cellStyle name="Comma 17" xfId="19750" xr:uid="{00000000-0005-0000-0000-00005D4C0000}"/>
    <cellStyle name="Comma 18" xfId="19751" xr:uid="{00000000-0005-0000-0000-00005E4C0000}"/>
    <cellStyle name="Comma 19" xfId="19752" xr:uid="{00000000-0005-0000-0000-00005F4C0000}"/>
    <cellStyle name="Comma 2" xfId="2" xr:uid="{00000000-0005-0000-0000-0000604C0000}"/>
    <cellStyle name="Comma 2 2" xfId="57" xr:uid="{00000000-0005-0000-0000-0000614C0000}"/>
    <cellStyle name="Comma 2 2 2" xfId="19753" xr:uid="{00000000-0005-0000-0000-0000624C0000}"/>
    <cellStyle name="Comma 2 2 2 2" xfId="19754" xr:uid="{00000000-0005-0000-0000-0000634C0000}"/>
    <cellStyle name="Comma 2 2 2 3" xfId="19755" xr:uid="{00000000-0005-0000-0000-0000644C0000}"/>
    <cellStyle name="Comma 2 2 2 4" xfId="19756" xr:uid="{00000000-0005-0000-0000-0000654C0000}"/>
    <cellStyle name="Comma 2 2 3" xfId="19757" xr:uid="{00000000-0005-0000-0000-0000664C0000}"/>
    <cellStyle name="Comma 2 2 3 2" xfId="19758" xr:uid="{00000000-0005-0000-0000-0000674C0000}"/>
    <cellStyle name="Comma 2 2 4" xfId="19759" xr:uid="{00000000-0005-0000-0000-0000684C0000}"/>
    <cellStyle name="Comma 2 2 5" xfId="19760" xr:uid="{00000000-0005-0000-0000-0000694C0000}"/>
    <cellStyle name="Comma 2 3" xfId="68" xr:uid="{00000000-0005-0000-0000-00006A4C0000}"/>
    <cellStyle name="Comma 2 3 2" xfId="19761" xr:uid="{00000000-0005-0000-0000-00006B4C0000}"/>
    <cellStyle name="Comma 2 3 2 2" xfId="19762" xr:uid="{00000000-0005-0000-0000-00006C4C0000}"/>
    <cellStyle name="Comma 2 3 2 2 2" xfId="19763" xr:uid="{00000000-0005-0000-0000-00006D4C0000}"/>
    <cellStyle name="Comma 2 3 2 2 2 2" xfId="19764" xr:uid="{00000000-0005-0000-0000-00006E4C0000}"/>
    <cellStyle name="Comma 2 3 2 2 3" xfId="19765" xr:uid="{00000000-0005-0000-0000-00006F4C0000}"/>
    <cellStyle name="Comma 2 3 2 2 4" xfId="19766" xr:uid="{00000000-0005-0000-0000-0000704C0000}"/>
    <cellStyle name="Comma 2 3 2 3" xfId="19767" xr:uid="{00000000-0005-0000-0000-0000714C0000}"/>
    <cellStyle name="Comma 2 3 2 3 2" xfId="19768" xr:uid="{00000000-0005-0000-0000-0000724C0000}"/>
    <cellStyle name="Comma 2 3 2 4" xfId="19769" xr:uid="{00000000-0005-0000-0000-0000734C0000}"/>
    <cellStyle name="Comma 2 3 2 5" xfId="19770" xr:uid="{00000000-0005-0000-0000-0000744C0000}"/>
    <cellStyle name="Comma 2 3 3" xfId="19771" xr:uid="{00000000-0005-0000-0000-0000754C0000}"/>
    <cellStyle name="Comma 2 3 3 2" xfId="19772" xr:uid="{00000000-0005-0000-0000-0000764C0000}"/>
    <cellStyle name="Comma 2 3 3 2 2" xfId="19773" xr:uid="{00000000-0005-0000-0000-0000774C0000}"/>
    <cellStyle name="Comma 2 3 3 3" xfId="19774" xr:uid="{00000000-0005-0000-0000-0000784C0000}"/>
    <cellStyle name="Comma 2 3 3 4" xfId="19775" xr:uid="{00000000-0005-0000-0000-0000794C0000}"/>
    <cellStyle name="Comma 2 3 4" xfId="19776" xr:uid="{00000000-0005-0000-0000-00007A4C0000}"/>
    <cellStyle name="Comma 2 3 4 2" xfId="19777" xr:uid="{00000000-0005-0000-0000-00007B4C0000}"/>
    <cellStyle name="Comma 2 3 5" xfId="19778" xr:uid="{00000000-0005-0000-0000-00007C4C0000}"/>
    <cellStyle name="Comma 2 3 5 2" xfId="19779" xr:uid="{00000000-0005-0000-0000-00007D4C0000}"/>
    <cellStyle name="Comma 2 3 6" xfId="19780" xr:uid="{00000000-0005-0000-0000-00007E4C0000}"/>
    <cellStyle name="Comma 2 3 7" xfId="19781" xr:uid="{00000000-0005-0000-0000-00007F4C0000}"/>
    <cellStyle name="Comma 2 3 8" xfId="19782" xr:uid="{00000000-0005-0000-0000-0000804C0000}"/>
    <cellStyle name="Comma 2 4" xfId="173" xr:uid="{00000000-0005-0000-0000-0000814C0000}"/>
    <cellStyle name="Comma 2 4 2" xfId="19783" xr:uid="{00000000-0005-0000-0000-0000824C0000}"/>
    <cellStyle name="Comma 2 5" xfId="19784" xr:uid="{00000000-0005-0000-0000-0000834C0000}"/>
    <cellStyle name="Comma 2 5 2" xfId="19785" xr:uid="{00000000-0005-0000-0000-0000844C0000}"/>
    <cellStyle name="Comma 2 6" xfId="19786" xr:uid="{00000000-0005-0000-0000-0000854C0000}"/>
    <cellStyle name="Comma 2 6 2" xfId="19787" xr:uid="{00000000-0005-0000-0000-0000864C0000}"/>
    <cellStyle name="Comma 2 6 3" xfId="19788" xr:uid="{00000000-0005-0000-0000-0000874C0000}"/>
    <cellStyle name="Comma 2 7" xfId="19789" xr:uid="{00000000-0005-0000-0000-0000884C0000}"/>
    <cellStyle name="Comma 2 8" xfId="19790" xr:uid="{00000000-0005-0000-0000-0000894C0000}"/>
    <cellStyle name="Comma 2 9" xfId="19791" xr:uid="{00000000-0005-0000-0000-00008A4C0000}"/>
    <cellStyle name="Comma 20" xfId="19792" xr:uid="{00000000-0005-0000-0000-00008B4C0000}"/>
    <cellStyle name="Comma 21" xfId="19793" xr:uid="{00000000-0005-0000-0000-00008C4C0000}"/>
    <cellStyle name="Comma 21 2" xfId="19794" xr:uid="{00000000-0005-0000-0000-00008D4C0000}"/>
    <cellStyle name="Comma 22" xfId="19795" xr:uid="{00000000-0005-0000-0000-00008E4C0000}"/>
    <cellStyle name="Comma 23" xfId="17" xr:uid="{00000000-0005-0000-0000-00008F4C0000}"/>
    <cellStyle name="Comma 23 2" xfId="123" xr:uid="{00000000-0005-0000-0000-0000904C0000}"/>
    <cellStyle name="Comma 23 2 2" xfId="19796" xr:uid="{00000000-0005-0000-0000-0000914C0000}"/>
    <cellStyle name="Comma 23 2 2 2" xfId="19797" xr:uid="{00000000-0005-0000-0000-0000924C0000}"/>
    <cellStyle name="Comma 23 2 3" xfId="19798" xr:uid="{00000000-0005-0000-0000-0000934C0000}"/>
    <cellStyle name="Comma 23 3" xfId="151" xr:uid="{00000000-0005-0000-0000-0000944C0000}"/>
    <cellStyle name="Comma 23 3 2" xfId="19799" xr:uid="{00000000-0005-0000-0000-0000954C0000}"/>
    <cellStyle name="Comma 23 3 2 2" xfId="19800" xr:uid="{00000000-0005-0000-0000-0000964C0000}"/>
    <cellStyle name="Comma 23 3 3" xfId="19801" xr:uid="{00000000-0005-0000-0000-0000974C0000}"/>
    <cellStyle name="Comma 23 4" xfId="19802" xr:uid="{00000000-0005-0000-0000-0000984C0000}"/>
    <cellStyle name="Comma 24" xfId="56" xr:uid="{00000000-0005-0000-0000-0000994C0000}"/>
    <cellStyle name="Comma 24 2" xfId="161" xr:uid="{00000000-0005-0000-0000-00009A4C0000}"/>
    <cellStyle name="Comma 24 2 2" xfId="19803" xr:uid="{00000000-0005-0000-0000-00009B4C0000}"/>
    <cellStyle name="Comma 24 2 2 2" xfId="19804" xr:uid="{00000000-0005-0000-0000-00009C4C0000}"/>
    <cellStyle name="Comma 24 2 3" xfId="19805" xr:uid="{00000000-0005-0000-0000-00009D4C0000}"/>
    <cellStyle name="Comma 24 3" xfId="101" xr:uid="{00000000-0005-0000-0000-00009E4C0000}"/>
    <cellStyle name="Comma 24 3 2" xfId="19806" xr:uid="{00000000-0005-0000-0000-00009F4C0000}"/>
    <cellStyle name="Comma 24 3 2 2" xfId="19807" xr:uid="{00000000-0005-0000-0000-0000A04C0000}"/>
    <cellStyle name="Comma 24 3 3" xfId="19808" xr:uid="{00000000-0005-0000-0000-0000A14C0000}"/>
    <cellStyle name="Comma 24 4" xfId="19809" xr:uid="{00000000-0005-0000-0000-0000A24C0000}"/>
    <cellStyle name="Comma 24 5" xfId="19810" xr:uid="{00000000-0005-0000-0000-0000A34C0000}"/>
    <cellStyle name="Comma 25" xfId="153" xr:uid="{00000000-0005-0000-0000-0000A44C0000}"/>
    <cellStyle name="Comma 25 2" xfId="19811" xr:uid="{00000000-0005-0000-0000-0000A54C0000}"/>
    <cellStyle name="Comma 25 2 2" xfId="19812" xr:uid="{00000000-0005-0000-0000-0000A64C0000}"/>
    <cellStyle name="Comma 25 3" xfId="19813" xr:uid="{00000000-0005-0000-0000-0000A74C0000}"/>
    <cellStyle name="Comma 25 4" xfId="19814" xr:uid="{00000000-0005-0000-0000-0000A84C0000}"/>
    <cellStyle name="Comma 26" xfId="19815" xr:uid="{00000000-0005-0000-0000-0000A94C0000}"/>
    <cellStyle name="Comma 27" xfId="19816" xr:uid="{00000000-0005-0000-0000-0000AA4C0000}"/>
    <cellStyle name="Comma 28" xfId="19817" xr:uid="{00000000-0005-0000-0000-0000AB4C0000}"/>
    <cellStyle name="Comma 29" xfId="19818" xr:uid="{00000000-0005-0000-0000-0000AC4C0000}"/>
    <cellStyle name="Comma 3" xfId="15" xr:uid="{00000000-0005-0000-0000-0000AD4C0000}"/>
    <cellStyle name="Comma 3 10" xfId="19819" xr:uid="{00000000-0005-0000-0000-0000AE4C0000}"/>
    <cellStyle name="Comma 3 2" xfId="69" xr:uid="{00000000-0005-0000-0000-0000AF4C0000}"/>
    <cellStyle name="Comma 3 2 2" xfId="102" xr:uid="{00000000-0005-0000-0000-0000B04C0000}"/>
    <cellStyle name="Comma 3 2 2 2" xfId="19820" xr:uid="{00000000-0005-0000-0000-0000B14C0000}"/>
    <cellStyle name="Comma 3 2 2 2 2" xfId="19821" xr:uid="{00000000-0005-0000-0000-0000B24C0000}"/>
    <cellStyle name="Comma 3 2 2 3" xfId="19822" xr:uid="{00000000-0005-0000-0000-0000B34C0000}"/>
    <cellStyle name="Comma 3 2 3" xfId="19823" xr:uid="{00000000-0005-0000-0000-0000B44C0000}"/>
    <cellStyle name="Comma 3 2 3 2" xfId="19824" xr:uid="{00000000-0005-0000-0000-0000B54C0000}"/>
    <cellStyle name="Comma 3 2 3 3" xfId="19825" xr:uid="{00000000-0005-0000-0000-0000B64C0000}"/>
    <cellStyle name="Comma 3 2 4" xfId="19826" xr:uid="{00000000-0005-0000-0000-0000B74C0000}"/>
    <cellStyle name="Comma 3 2 4 2" xfId="19827" xr:uid="{00000000-0005-0000-0000-0000B84C0000}"/>
    <cellStyle name="Comma 3 2 4 3" xfId="19828" xr:uid="{00000000-0005-0000-0000-0000B94C0000}"/>
    <cellStyle name="Comma 3 2 5" xfId="19829" xr:uid="{00000000-0005-0000-0000-0000BA4C0000}"/>
    <cellStyle name="Comma 3 2 5 2" xfId="19830" xr:uid="{00000000-0005-0000-0000-0000BB4C0000}"/>
    <cellStyle name="Comma 3 2 5 3" xfId="19831" xr:uid="{00000000-0005-0000-0000-0000BC4C0000}"/>
    <cellStyle name="Comma 3 2 6" xfId="19832" xr:uid="{00000000-0005-0000-0000-0000BD4C0000}"/>
    <cellStyle name="Comma 3 2 7" xfId="19833" xr:uid="{00000000-0005-0000-0000-0000BE4C0000}"/>
    <cellStyle name="Comma 3 2 8" xfId="19834" xr:uid="{00000000-0005-0000-0000-0000BF4C0000}"/>
    <cellStyle name="Comma 3 3" xfId="19835" xr:uid="{00000000-0005-0000-0000-0000C04C0000}"/>
    <cellStyle name="Comma 3 3 2" xfId="19836" xr:uid="{00000000-0005-0000-0000-0000C14C0000}"/>
    <cellStyle name="Comma 3 3 3" xfId="19837" xr:uid="{00000000-0005-0000-0000-0000C24C0000}"/>
    <cellStyle name="Comma 3 4" xfId="19838" xr:uid="{00000000-0005-0000-0000-0000C34C0000}"/>
    <cellStyle name="Comma 3 5" xfId="19839" xr:uid="{00000000-0005-0000-0000-0000C44C0000}"/>
    <cellStyle name="Comma 3 5 2" xfId="19840" xr:uid="{00000000-0005-0000-0000-0000C54C0000}"/>
    <cellStyle name="Comma 3 6" xfId="19841" xr:uid="{00000000-0005-0000-0000-0000C64C0000}"/>
    <cellStyle name="Comma 3 7" xfId="19842" xr:uid="{00000000-0005-0000-0000-0000C74C0000}"/>
    <cellStyle name="Comma 3 8" xfId="19843" xr:uid="{00000000-0005-0000-0000-0000C84C0000}"/>
    <cellStyle name="Comma 3 9" xfId="19844" xr:uid="{00000000-0005-0000-0000-0000C94C0000}"/>
    <cellStyle name="Comma 30" xfId="19845" xr:uid="{00000000-0005-0000-0000-0000CA4C0000}"/>
    <cellStyle name="Comma 31" xfId="19846" xr:uid="{00000000-0005-0000-0000-0000CB4C0000}"/>
    <cellStyle name="Comma 32" xfId="19847" xr:uid="{00000000-0005-0000-0000-0000CC4C0000}"/>
    <cellStyle name="Comma 33" xfId="19848" xr:uid="{00000000-0005-0000-0000-0000CD4C0000}"/>
    <cellStyle name="Comma 34" xfId="19849" xr:uid="{00000000-0005-0000-0000-0000CE4C0000}"/>
    <cellStyle name="Comma 35" xfId="19850" xr:uid="{00000000-0005-0000-0000-0000CF4C0000}"/>
    <cellStyle name="Comma 36" xfId="19851" xr:uid="{00000000-0005-0000-0000-0000D04C0000}"/>
    <cellStyle name="Comma 37" xfId="19852" xr:uid="{00000000-0005-0000-0000-0000D14C0000}"/>
    <cellStyle name="Comma 38" xfId="19853" xr:uid="{00000000-0005-0000-0000-0000D24C0000}"/>
    <cellStyle name="Comma 39" xfId="19854" xr:uid="{00000000-0005-0000-0000-0000D34C0000}"/>
    <cellStyle name="Comma 4" xfId="67" xr:uid="{00000000-0005-0000-0000-0000D44C0000}"/>
    <cellStyle name="Comma 4 2" xfId="172" xr:uid="{00000000-0005-0000-0000-0000D54C0000}"/>
    <cellStyle name="Comma 4 2 2" xfId="19855" xr:uid="{00000000-0005-0000-0000-0000D64C0000}"/>
    <cellStyle name="Comma 4 2 2 2" xfId="19856" xr:uid="{00000000-0005-0000-0000-0000D74C0000}"/>
    <cellStyle name="Comma 4 2 2 2 2" xfId="19857" xr:uid="{00000000-0005-0000-0000-0000D84C0000}"/>
    <cellStyle name="Comma 4 2 2 2 2 2" xfId="19858" xr:uid="{00000000-0005-0000-0000-0000D94C0000}"/>
    <cellStyle name="Comma 4 2 2 2 3" xfId="19859" xr:uid="{00000000-0005-0000-0000-0000DA4C0000}"/>
    <cellStyle name="Comma 4 2 2 3" xfId="19860" xr:uid="{00000000-0005-0000-0000-0000DB4C0000}"/>
    <cellStyle name="Comma 4 2 2 3 2" xfId="19861" xr:uid="{00000000-0005-0000-0000-0000DC4C0000}"/>
    <cellStyle name="Comma 4 2 2 4" xfId="19862" xr:uid="{00000000-0005-0000-0000-0000DD4C0000}"/>
    <cellStyle name="Comma 4 2 2 5" xfId="19863" xr:uid="{00000000-0005-0000-0000-0000DE4C0000}"/>
    <cellStyle name="Comma 4 2 3" xfId="19864" xr:uid="{00000000-0005-0000-0000-0000DF4C0000}"/>
    <cellStyle name="Comma 4 2 3 2" xfId="19865" xr:uid="{00000000-0005-0000-0000-0000E04C0000}"/>
    <cellStyle name="Comma 4 2 3 2 2" xfId="19866" xr:uid="{00000000-0005-0000-0000-0000E14C0000}"/>
    <cellStyle name="Comma 4 2 3 3" xfId="19867" xr:uid="{00000000-0005-0000-0000-0000E24C0000}"/>
    <cellStyle name="Comma 4 2 4" xfId="19868" xr:uid="{00000000-0005-0000-0000-0000E34C0000}"/>
    <cellStyle name="Comma 4 2 4 2" xfId="19869" xr:uid="{00000000-0005-0000-0000-0000E44C0000}"/>
    <cellStyle name="Comma 4 2 5" xfId="19870" xr:uid="{00000000-0005-0000-0000-0000E54C0000}"/>
    <cellStyle name="Comma 4 2 6" xfId="19871" xr:uid="{00000000-0005-0000-0000-0000E64C0000}"/>
    <cellStyle name="Comma 4 2 7" xfId="19872" xr:uid="{00000000-0005-0000-0000-0000E74C0000}"/>
    <cellStyle name="Comma 4 2 8" xfId="19873" xr:uid="{00000000-0005-0000-0000-0000E84C0000}"/>
    <cellStyle name="Comma 4 3" xfId="19874" xr:uid="{00000000-0005-0000-0000-0000E94C0000}"/>
    <cellStyle name="Comma 4 4" xfId="19875" xr:uid="{00000000-0005-0000-0000-0000EA4C0000}"/>
    <cellStyle name="Comma 4 5" xfId="19876" xr:uid="{00000000-0005-0000-0000-0000EB4C0000}"/>
    <cellStyle name="Comma 40" xfId="19877" xr:uid="{00000000-0005-0000-0000-0000EC4C0000}"/>
    <cellStyle name="Comma 40 2" xfId="19878" xr:uid="{00000000-0005-0000-0000-0000ED4C0000}"/>
    <cellStyle name="Comma 40 2 2" xfId="19879" xr:uid="{00000000-0005-0000-0000-0000EE4C0000}"/>
    <cellStyle name="Comma 40 3" xfId="19880" xr:uid="{00000000-0005-0000-0000-0000EF4C0000}"/>
    <cellStyle name="Comma 41" xfId="19881" xr:uid="{00000000-0005-0000-0000-0000F04C0000}"/>
    <cellStyle name="Comma 41 2" xfId="19882" xr:uid="{00000000-0005-0000-0000-0000F14C0000}"/>
    <cellStyle name="Comma 41 2 2" xfId="19883" xr:uid="{00000000-0005-0000-0000-0000F24C0000}"/>
    <cellStyle name="Comma 41 3" xfId="19884" xr:uid="{00000000-0005-0000-0000-0000F34C0000}"/>
    <cellStyle name="Comma 42" xfId="19885" xr:uid="{00000000-0005-0000-0000-0000F44C0000}"/>
    <cellStyle name="Comma 42 2" xfId="19886" xr:uid="{00000000-0005-0000-0000-0000F54C0000}"/>
    <cellStyle name="Comma 42 2 2" xfId="19887" xr:uid="{00000000-0005-0000-0000-0000F64C0000}"/>
    <cellStyle name="Comma 42 3" xfId="19888" xr:uid="{00000000-0005-0000-0000-0000F74C0000}"/>
    <cellStyle name="Comma 43" xfId="19889" xr:uid="{00000000-0005-0000-0000-0000F84C0000}"/>
    <cellStyle name="Comma 43 2" xfId="19890" xr:uid="{00000000-0005-0000-0000-0000F94C0000}"/>
    <cellStyle name="Comma 43 2 2" xfId="19891" xr:uid="{00000000-0005-0000-0000-0000FA4C0000}"/>
    <cellStyle name="Comma 43 3" xfId="19892" xr:uid="{00000000-0005-0000-0000-0000FB4C0000}"/>
    <cellStyle name="Comma 44" xfId="19893" xr:uid="{00000000-0005-0000-0000-0000FC4C0000}"/>
    <cellStyle name="Comma 45" xfId="19894" xr:uid="{00000000-0005-0000-0000-0000FD4C0000}"/>
    <cellStyle name="Comma 46" xfId="19895" xr:uid="{00000000-0005-0000-0000-0000FE4C0000}"/>
    <cellStyle name="Comma 47" xfId="19896" xr:uid="{00000000-0005-0000-0000-0000FF4C0000}"/>
    <cellStyle name="Comma 48" xfId="19897" xr:uid="{00000000-0005-0000-0000-0000004D0000}"/>
    <cellStyle name="Comma 49" xfId="19898" xr:uid="{00000000-0005-0000-0000-0000014D0000}"/>
    <cellStyle name="Comma 5" xfId="80" xr:uid="{00000000-0005-0000-0000-0000024D0000}"/>
    <cellStyle name="Comma 5 2" xfId="134" xr:uid="{00000000-0005-0000-0000-0000034D0000}"/>
    <cellStyle name="Comma 5 2 2" xfId="19899" xr:uid="{00000000-0005-0000-0000-0000044D0000}"/>
    <cellStyle name="Comma 5 3" xfId="116" xr:uid="{00000000-0005-0000-0000-0000054D0000}"/>
    <cellStyle name="Comma 5 4" xfId="19900" xr:uid="{00000000-0005-0000-0000-0000064D0000}"/>
    <cellStyle name="Comma 50" xfId="19901" xr:uid="{00000000-0005-0000-0000-0000074D0000}"/>
    <cellStyle name="Comma 51" xfId="19902" xr:uid="{00000000-0005-0000-0000-0000084D0000}"/>
    <cellStyle name="Comma 52" xfId="19903" xr:uid="{00000000-0005-0000-0000-0000094D0000}"/>
    <cellStyle name="Comma 53" xfId="19904" xr:uid="{00000000-0005-0000-0000-00000A4D0000}"/>
    <cellStyle name="Comma 54" xfId="19905" xr:uid="{00000000-0005-0000-0000-00000B4D0000}"/>
    <cellStyle name="Comma 55" xfId="19906" xr:uid="{00000000-0005-0000-0000-00000C4D0000}"/>
    <cellStyle name="Comma 56" xfId="19907" xr:uid="{00000000-0005-0000-0000-00000D4D0000}"/>
    <cellStyle name="Comma 57" xfId="19908" xr:uid="{00000000-0005-0000-0000-00000E4D0000}"/>
    <cellStyle name="Comma 58" xfId="19909" xr:uid="{00000000-0005-0000-0000-00000F4D0000}"/>
    <cellStyle name="Comma 59" xfId="19910" xr:uid="{00000000-0005-0000-0000-0000104D0000}"/>
    <cellStyle name="Comma 6" xfId="84" xr:uid="{00000000-0005-0000-0000-0000114D0000}"/>
    <cellStyle name="Comma 6 2" xfId="89" xr:uid="{00000000-0005-0000-0000-0000124D0000}"/>
    <cellStyle name="Comma 6 2 2" xfId="19911" xr:uid="{00000000-0005-0000-0000-0000134D0000}"/>
    <cellStyle name="Comma 6 2 3" xfId="19912" xr:uid="{00000000-0005-0000-0000-0000144D0000}"/>
    <cellStyle name="Comma 6 2 4" xfId="19913" xr:uid="{00000000-0005-0000-0000-0000154D0000}"/>
    <cellStyle name="Comma 6 2 5" xfId="19914" xr:uid="{00000000-0005-0000-0000-0000164D0000}"/>
    <cellStyle name="Comma 6 3" xfId="138" xr:uid="{00000000-0005-0000-0000-0000174D0000}"/>
    <cellStyle name="Comma 6 3 2" xfId="19915" xr:uid="{00000000-0005-0000-0000-0000184D0000}"/>
    <cellStyle name="Comma 6 4" xfId="114" xr:uid="{00000000-0005-0000-0000-0000194D0000}"/>
    <cellStyle name="Comma 6 4 2" xfId="19916" xr:uid="{00000000-0005-0000-0000-00001A4D0000}"/>
    <cellStyle name="Comma 6 4 2 2" xfId="19917" xr:uid="{00000000-0005-0000-0000-00001B4D0000}"/>
    <cellStyle name="Comma 6 4 2 2 2" xfId="19918" xr:uid="{00000000-0005-0000-0000-00001C4D0000}"/>
    <cellStyle name="Comma 6 4 2 3" xfId="19919" xr:uid="{00000000-0005-0000-0000-00001D4D0000}"/>
    <cellStyle name="Comma 6 4 3" xfId="19920" xr:uid="{00000000-0005-0000-0000-00001E4D0000}"/>
    <cellStyle name="Comma 6 4 3 2" xfId="19921" xr:uid="{00000000-0005-0000-0000-00001F4D0000}"/>
    <cellStyle name="Comma 6 4 4" xfId="19922" xr:uid="{00000000-0005-0000-0000-0000204D0000}"/>
    <cellStyle name="Comma 6 4 5" xfId="19923" xr:uid="{00000000-0005-0000-0000-0000214D0000}"/>
    <cellStyle name="Comma 6 5" xfId="180" xr:uid="{00000000-0005-0000-0000-0000224D0000}"/>
    <cellStyle name="Comma 6 5 2" xfId="19924" xr:uid="{00000000-0005-0000-0000-0000234D0000}"/>
    <cellStyle name="Comma 6 5 2 2" xfId="19925" xr:uid="{00000000-0005-0000-0000-0000244D0000}"/>
    <cellStyle name="Comma 6 5 2 2 2" xfId="19926" xr:uid="{00000000-0005-0000-0000-0000254D0000}"/>
    <cellStyle name="Comma 6 5 2 3" xfId="19927" xr:uid="{00000000-0005-0000-0000-0000264D0000}"/>
    <cellStyle name="Comma 6 5 3" xfId="19928" xr:uid="{00000000-0005-0000-0000-0000274D0000}"/>
    <cellStyle name="Comma 6 5 3 2" xfId="19929" xr:uid="{00000000-0005-0000-0000-0000284D0000}"/>
    <cellStyle name="Comma 6 5 4" xfId="19930" xr:uid="{00000000-0005-0000-0000-0000294D0000}"/>
    <cellStyle name="Comma 6 5 5" xfId="19931" xr:uid="{00000000-0005-0000-0000-00002A4D0000}"/>
    <cellStyle name="Comma 6 6" xfId="193" xr:uid="{00000000-0005-0000-0000-00002B4D0000}"/>
    <cellStyle name="Comma 6 6 2" xfId="19932" xr:uid="{00000000-0005-0000-0000-00002C4D0000}"/>
    <cellStyle name="Comma 6 6 2 2" xfId="19933" xr:uid="{00000000-0005-0000-0000-00002D4D0000}"/>
    <cellStyle name="Comma 6 6 2 2 2" xfId="19934" xr:uid="{00000000-0005-0000-0000-00002E4D0000}"/>
    <cellStyle name="Comma 6 6 2 3" xfId="19935" xr:uid="{00000000-0005-0000-0000-00002F4D0000}"/>
    <cellStyle name="Comma 6 6 3" xfId="19936" xr:uid="{00000000-0005-0000-0000-0000304D0000}"/>
    <cellStyle name="Comma 6 6 3 2" xfId="19937" xr:uid="{00000000-0005-0000-0000-0000314D0000}"/>
    <cellStyle name="Comma 6 6 4" xfId="19938" xr:uid="{00000000-0005-0000-0000-0000324D0000}"/>
    <cellStyle name="Comma 6 6 5" xfId="19939" xr:uid="{00000000-0005-0000-0000-0000334D0000}"/>
    <cellStyle name="Comma 6 7" xfId="19940" xr:uid="{00000000-0005-0000-0000-0000344D0000}"/>
    <cellStyle name="Comma 7" xfId="64" xr:uid="{00000000-0005-0000-0000-0000354D0000}"/>
    <cellStyle name="Comma 7 2" xfId="97" xr:uid="{00000000-0005-0000-0000-0000364D0000}"/>
    <cellStyle name="Comma 7 2 2" xfId="189" xr:uid="{00000000-0005-0000-0000-0000374D0000}"/>
    <cellStyle name="Comma 7 2 2 2" xfId="19941" xr:uid="{00000000-0005-0000-0000-0000384D0000}"/>
    <cellStyle name="Comma 7 2 2 2 2" xfId="19942" xr:uid="{00000000-0005-0000-0000-0000394D0000}"/>
    <cellStyle name="Comma 7 2 2 2 2 2" xfId="19943" xr:uid="{00000000-0005-0000-0000-00003A4D0000}"/>
    <cellStyle name="Comma 7 2 2 2 3" xfId="19944" xr:uid="{00000000-0005-0000-0000-00003B4D0000}"/>
    <cellStyle name="Comma 7 2 2 3" xfId="19945" xr:uid="{00000000-0005-0000-0000-00003C4D0000}"/>
    <cellStyle name="Comma 7 2 2 3 2" xfId="19946" xr:uid="{00000000-0005-0000-0000-00003D4D0000}"/>
    <cellStyle name="Comma 7 2 2 4" xfId="19947" xr:uid="{00000000-0005-0000-0000-00003E4D0000}"/>
    <cellStyle name="Comma 7 2 2 5" xfId="19948" xr:uid="{00000000-0005-0000-0000-00003F4D0000}"/>
    <cellStyle name="Comma 7 2 3" xfId="202" xr:uid="{00000000-0005-0000-0000-0000404D0000}"/>
    <cellStyle name="Comma 7 2 3 2" xfId="19949" xr:uid="{00000000-0005-0000-0000-0000414D0000}"/>
    <cellStyle name="Comma 7 2 3 2 2" xfId="19950" xr:uid="{00000000-0005-0000-0000-0000424D0000}"/>
    <cellStyle name="Comma 7 2 3 2 2 2" xfId="19951" xr:uid="{00000000-0005-0000-0000-0000434D0000}"/>
    <cellStyle name="Comma 7 2 3 2 3" xfId="19952" xr:uid="{00000000-0005-0000-0000-0000444D0000}"/>
    <cellStyle name="Comma 7 2 3 3" xfId="19953" xr:uid="{00000000-0005-0000-0000-0000454D0000}"/>
    <cellStyle name="Comma 7 2 3 3 2" xfId="19954" xr:uid="{00000000-0005-0000-0000-0000464D0000}"/>
    <cellStyle name="Comma 7 2 3 4" xfId="19955" xr:uid="{00000000-0005-0000-0000-0000474D0000}"/>
    <cellStyle name="Comma 7 2 3 5" xfId="19956" xr:uid="{00000000-0005-0000-0000-0000484D0000}"/>
    <cellStyle name="Comma 7 2 4" xfId="19957" xr:uid="{00000000-0005-0000-0000-0000494D0000}"/>
    <cellStyle name="Comma 7 2 4 2" xfId="19958" xr:uid="{00000000-0005-0000-0000-00004A4D0000}"/>
    <cellStyle name="Comma 7 2 4 2 2" xfId="19959" xr:uid="{00000000-0005-0000-0000-00004B4D0000}"/>
    <cellStyle name="Comma 7 2 4 3" xfId="19960" xr:uid="{00000000-0005-0000-0000-00004C4D0000}"/>
    <cellStyle name="Comma 7 2 4 4" xfId="19961" xr:uid="{00000000-0005-0000-0000-00004D4D0000}"/>
    <cellStyle name="Comma 7 2 5" xfId="19962" xr:uid="{00000000-0005-0000-0000-00004E4D0000}"/>
    <cellStyle name="Comma 7 2 5 2" xfId="19963" xr:uid="{00000000-0005-0000-0000-00004F4D0000}"/>
    <cellStyle name="Comma 7 2 6" xfId="19964" xr:uid="{00000000-0005-0000-0000-0000504D0000}"/>
    <cellStyle name="Comma 7 2 7" xfId="19965" xr:uid="{00000000-0005-0000-0000-0000514D0000}"/>
    <cellStyle name="Comma 7 3" xfId="133" xr:uid="{00000000-0005-0000-0000-0000524D0000}"/>
    <cellStyle name="Comma 7 3 2" xfId="187" xr:uid="{00000000-0005-0000-0000-0000534D0000}"/>
    <cellStyle name="Comma 7 3 2 2" xfId="19966" xr:uid="{00000000-0005-0000-0000-0000544D0000}"/>
    <cellStyle name="Comma 7 3 2 2 2" xfId="19967" xr:uid="{00000000-0005-0000-0000-0000554D0000}"/>
    <cellStyle name="Comma 7 3 2 2 2 2" xfId="19968" xr:uid="{00000000-0005-0000-0000-0000564D0000}"/>
    <cellStyle name="Comma 7 3 2 2 3" xfId="19969" xr:uid="{00000000-0005-0000-0000-0000574D0000}"/>
    <cellStyle name="Comma 7 3 2 3" xfId="19970" xr:uid="{00000000-0005-0000-0000-0000584D0000}"/>
    <cellStyle name="Comma 7 3 2 3 2" xfId="19971" xr:uid="{00000000-0005-0000-0000-0000594D0000}"/>
    <cellStyle name="Comma 7 3 2 4" xfId="19972" xr:uid="{00000000-0005-0000-0000-00005A4D0000}"/>
    <cellStyle name="Comma 7 3 3" xfId="200" xr:uid="{00000000-0005-0000-0000-00005B4D0000}"/>
    <cellStyle name="Comma 7 3 3 2" xfId="19973" xr:uid="{00000000-0005-0000-0000-00005C4D0000}"/>
    <cellStyle name="Comma 7 3 3 2 2" xfId="19974" xr:uid="{00000000-0005-0000-0000-00005D4D0000}"/>
    <cellStyle name="Comma 7 3 3 2 2 2" xfId="19975" xr:uid="{00000000-0005-0000-0000-00005E4D0000}"/>
    <cellStyle name="Comma 7 3 3 2 3" xfId="19976" xr:uid="{00000000-0005-0000-0000-00005F4D0000}"/>
    <cellStyle name="Comma 7 3 3 3" xfId="19977" xr:uid="{00000000-0005-0000-0000-0000604D0000}"/>
    <cellStyle name="Comma 7 3 3 3 2" xfId="19978" xr:uid="{00000000-0005-0000-0000-0000614D0000}"/>
    <cellStyle name="Comma 7 3 3 4" xfId="19979" xr:uid="{00000000-0005-0000-0000-0000624D0000}"/>
    <cellStyle name="Comma 7 3 4" xfId="19980" xr:uid="{00000000-0005-0000-0000-0000634D0000}"/>
    <cellStyle name="Comma 7 3 4 2" xfId="19981" xr:uid="{00000000-0005-0000-0000-0000644D0000}"/>
    <cellStyle name="Comma 7 3 4 2 2" xfId="19982" xr:uid="{00000000-0005-0000-0000-0000654D0000}"/>
    <cellStyle name="Comma 7 3 4 3" xfId="19983" xr:uid="{00000000-0005-0000-0000-0000664D0000}"/>
    <cellStyle name="Comma 7 3 5" xfId="19984" xr:uid="{00000000-0005-0000-0000-0000674D0000}"/>
    <cellStyle name="Comma 7 3 5 2" xfId="19985" xr:uid="{00000000-0005-0000-0000-0000684D0000}"/>
    <cellStyle name="Comma 7 3 6" xfId="19986" xr:uid="{00000000-0005-0000-0000-0000694D0000}"/>
    <cellStyle name="Comma 7 3 7" xfId="19987" xr:uid="{00000000-0005-0000-0000-00006A4D0000}"/>
    <cellStyle name="Comma 7 4" xfId="182" xr:uid="{00000000-0005-0000-0000-00006B4D0000}"/>
    <cellStyle name="Comma 7 4 2" xfId="19988" xr:uid="{00000000-0005-0000-0000-00006C4D0000}"/>
    <cellStyle name="Comma 7 4 2 2" xfId="19989" xr:uid="{00000000-0005-0000-0000-00006D4D0000}"/>
    <cellStyle name="Comma 7 4 2 2 2" xfId="19990" xr:uid="{00000000-0005-0000-0000-00006E4D0000}"/>
    <cellStyle name="Comma 7 4 2 3" xfId="19991" xr:uid="{00000000-0005-0000-0000-00006F4D0000}"/>
    <cellStyle name="Comma 7 4 3" xfId="19992" xr:uid="{00000000-0005-0000-0000-0000704D0000}"/>
    <cellStyle name="Comma 7 4 3 2" xfId="19993" xr:uid="{00000000-0005-0000-0000-0000714D0000}"/>
    <cellStyle name="Comma 7 4 4" xfId="19994" xr:uid="{00000000-0005-0000-0000-0000724D0000}"/>
    <cellStyle name="Comma 7 4 5" xfId="19995" xr:uid="{00000000-0005-0000-0000-0000734D0000}"/>
    <cellStyle name="Comma 7 5" xfId="195" xr:uid="{00000000-0005-0000-0000-0000744D0000}"/>
    <cellStyle name="Comma 7 5 2" xfId="19996" xr:uid="{00000000-0005-0000-0000-0000754D0000}"/>
    <cellStyle name="Comma 7 5 2 2" xfId="19997" xr:uid="{00000000-0005-0000-0000-0000764D0000}"/>
    <cellStyle name="Comma 7 5 2 2 2" xfId="19998" xr:uid="{00000000-0005-0000-0000-0000774D0000}"/>
    <cellStyle name="Comma 7 5 2 3" xfId="19999" xr:uid="{00000000-0005-0000-0000-0000784D0000}"/>
    <cellStyle name="Comma 7 5 3" xfId="20000" xr:uid="{00000000-0005-0000-0000-0000794D0000}"/>
    <cellStyle name="Comma 7 5 3 2" xfId="20001" xr:uid="{00000000-0005-0000-0000-00007A4D0000}"/>
    <cellStyle name="Comma 7 5 4" xfId="20002" xr:uid="{00000000-0005-0000-0000-00007B4D0000}"/>
    <cellStyle name="Comma 7 5 5" xfId="20003" xr:uid="{00000000-0005-0000-0000-00007C4D0000}"/>
    <cellStyle name="Comma 7 6" xfId="20004" xr:uid="{00000000-0005-0000-0000-00007D4D0000}"/>
    <cellStyle name="Comma 7 6 2" xfId="20005" xr:uid="{00000000-0005-0000-0000-00007E4D0000}"/>
    <cellStyle name="Comma 7 6 2 2" xfId="20006" xr:uid="{00000000-0005-0000-0000-00007F4D0000}"/>
    <cellStyle name="Comma 7 6 3" xfId="20007" xr:uid="{00000000-0005-0000-0000-0000804D0000}"/>
    <cellStyle name="Comma 7 7" xfId="20008" xr:uid="{00000000-0005-0000-0000-0000814D0000}"/>
    <cellStyle name="Comma 7 7 2" xfId="20009" xr:uid="{00000000-0005-0000-0000-0000824D0000}"/>
    <cellStyle name="Comma 7 8" xfId="20010" xr:uid="{00000000-0005-0000-0000-0000834D0000}"/>
    <cellStyle name="Comma 7 9" xfId="20011" xr:uid="{00000000-0005-0000-0000-0000844D0000}"/>
    <cellStyle name="Comma 8" xfId="94" xr:uid="{00000000-0005-0000-0000-0000854D0000}"/>
    <cellStyle name="Comma 8 2" xfId="142" xr:uid="{00000000-0005-0000-0000-0000864D0000}"/>
    <cellStyle name="Comma 8 2 2" xfId="20012" xr:uid="{00000000-0005-0000-0000-0000874D0000}"/>
    <cellStyle name="Comma 8 2 2 2" xfId="20013" xr:uid="{00000000-0005-0000-0000-0000884D0000}"/>
    <cellStyle name="Comma 8 2 2 3" xfId="20014" xr:uid="{00000000-0005-0000-0000-0000894D0000}"/>
    <cellStyle name="Comma 8 2 2 4" xfId="20015" xr:uid="{00000000-0005-0000-0000-00008A4D0000}"/>
    <cellStyle name="Comma 8 2 3" xfId="20016" xr:uid="{00000000-0005-0000-0000-00008B4D0000}"/>
    <cellStyle name="Comma 8 2 3 2" xfId="20017" xr:uid="{00000000-0005-0000-0000-00008C4D0000}"/>
    <cellStyle name="Comma 8 2 3 3" xfId="20018" xr:uid="{00000000-0005-0000-0000-00008D4D0000}"/>
    <cellStyle name="Comma 8 2 3 4" xfId="20019" xr:uid="{00000000-0005-0000-0000-00008E4D0000}"/>
    <cellStyle name="Comma 8 2 4" xfId="20020" xr:uid="{00000000-0005-0000-0000-00008F4D0000}"/>
    <cellStyle name="Comma 8 2 4 2" xfId="20021" xr:uid="{00000000-0005-0000-0000-0000904D0000}"/>
    <cellStyle name="Comma 8 2 5" xfId="20022" xr:uid="{00000000-0005-0000-0000-0000914D0000}"/>
    <cellStyle name="Comma 8 2 6" xfId="20023" xr:uid="{00000000-0005-0000-0000-0000924D0000}"/>
    <cellStyle name="Comma 8 2 7" xfId="20024" xr:uid="{00000000-0005-0000-0000-0000934D0000}"/>
    <cellStyle name="Comma 8 3" xfId="184" xr:uid="{00000000-0005-0000-0000-0000944D0000}"/>
    <cellStyle name="Comma 8 3 2" xfId="20025" xr:uid="{00000000-0005-0000-0000-0000954D0000}"/>
    <cellStyle name="Comma 8 3 2 2" xfId="20026" xr:uid="{00000000-0005-0000-0000-0000964D0000}"/>
    <cellStyle name="Comma 8 3 2 2 2" xfId="20027" xr:uid="{00000000-0005-0000-0000-0000974D0000}"/>
    <cellStyle name="Comma 8 3 2 3" xfId="20028" xr:uid="{00000000-0005-0000-0000-0000984D0000}"/>
    <cellStyle name="Comma 8 3 3" xfId="20029" xr:uid="{00000000-0005-0000-0000-0000994D0000}"/>
    <cellStyle name="Comma 8 3 3 2" xfId="20030" xr:uid="{00000000-0005-0000-0000-00009A4D0000}"/>
    <cellStyle name="Comma 8 3 4" xfId="20031" xr:uid="{00000000-0005-0000-0000-00009B4D0000}"/>
    <cellStyle name="Comma 8 3 5" xfId="20032" xr:uid="{00000000-0005-0000-0000-00009C4D0000}"/>
    <cellStyle name="Comma 8 4" xfId="197" xr:uid="{00000000-0005-0000-0000-00009D4D0000}"/>
    <cellStyle name="Comma 8 4 2" xfId="20033" xr:uid="{00000000-0005-0000-0000-00009E4D0000}"/>
    <cellStyle name="Comma 8 4 2 2" xfId="20034" xr:uid="{00000000-0005-0000-0000-00009F4D0000}"/>
    <cellStyle name="Comma 8 4 2 2 2" xfId="20035" xr:uid="{00000000-0005-0000-0000-0000A04D0000}"/>
    <cellStyle name="Comma 8 4 2 3" xfId="20036" xr:uid="{00000000-0005-0000-0000-0000A14D0000}"/>
    <cellStyle name="Comma 8 4 3" xfId="20037" xr:uid="{00000000-0005-0000-0000-0000A24D0000}"/>
    <cellStyle name="Comma 8 4 3 2" xfId="20038" xr:uid="{00000000-0005-0000-0000-0000A34D0000}"/>
    <cellStyle name="Comma 8 4 4" xfId="20039" xr:uid="{00000000-0005-0000-0000-0000A44D0000}"/>
    <cellStyle name="Comma 8 4 5" xfId="20040" xr:uid="{00000000-0005-0000-0000-0000A54D0000}"/>
    <cellStyle name="Comma 8 5" xfId="20041" xr:uid="{00000000-0005-0000-0000-0000A64D0000}"/>
    <cellStyle name="Comma 8 5 2" xfId="20042" xr:uid="{00000000-0005-0000-0000-0000A74D0000}"/>
    <cellStyle name="Comma 8 5 2 2" xfId="20043" xr:uid="{00000000-0005-0000-0000-0000A84D0000}"/>
    <cellStyle name="Comma 8 5 3" xfId="20044" xr:uid="{00000000-0005-0000-0000-0000A94D0000}"/>
    <cellStyle name="Comma 8 5 4" xfId="20045" xr:uid="{00000000-0005-0000-0000-0000AA4D0000}"/>
    <cellStyle name="Comma 8 6" xfId="20046" xr:uid="{00000000-0005-0000-0000-0000AB4D0000}"/>
    <cellStyle name="Comma 8 6 2" xfId="20047" xr:uid="{00000000-0005-0000-0000-0000AC4D0000}"/>
    <cellStyle name="Comma 8 7" xfId="20048" xr:uid="{00000000-0005-0000-0000-0000AD4D0000}"/>
    <cellStyle name="Comma 8 8" xfId="20049" xr:uid="{00000000-0005-0000-0000-0000AE4D0000}"/>
    <cellStyle name="Comma 9" xfId="122" xr:uid="{00000000-0005-0000-0000-0000AF4D0000}"/>
    <cellStyle name="Comma 9 2" xfId="20050" xr:uid="{00000000-0005-0000-0000-0000B04D0000}"/>
    <cellStyle name="Comma 9 2 2" xfId="20051" xr:uid="{00000000-0005-0000-0000-0000B14D0000}"/>
    <cellStyle name="Comma 9 2 3" xfId="20052" xr:uid="{00000000-0005-0000-0000-0000B24D0000}"/>
    <cellStyle name="Comma 9 3" xfId="20053" xr:uid="{00000000-0005-0000-0000-0000B34D0000}"/>
    <cellStyle name="Comma 9 4" xfId="20054" xr:uid="{00000000-0005-0000-0000-0000B44D0000}"/>
    <cellStyle name="Comma 9 5" xfId="20055" xr:uid="{00000000-0005-0000-0000-0000B54D0000}"/>
    <cellStyle name="Comma 9 6" xfId="20056" xr:uid="{00000000-0005-0000-0000-0000B64D0000}"/>
    <cellStyle name="Comma0" xfId="20057" xr:uid="{00000000-0005-0000-0000-0000B74D0000}"/>
    <cellStyle name="Comma0 - Style2" xfId="20058" xr:uid="{00000000-0005-0000-0000-0000B84D0000}"/>
    <cellStyle name="Comma0 - Style3" xfId="20059" xr:uid="{00000000-0005-0000-0000-0000B94D0000}"/>
    <cellStyle name="Comma0 - Style4" xfId="20060" xr:uid="{00000000-0005-0000-0000-0000BA4D0000}"/>
    <cellStyle name="Comma0 10" xfId="20061" xr:uid="{00000000-0005-0000-0000-0000BB4D0000}"/>
    <cellStyle name="Comma0 11" xfId="20062" xr:uid="{00000000-0005-0000-0000-0000BC4D0000}"/>
    <cellStyle name="Comma0 12" xfId="20063" xr:uid="{00000000-0005-0000-0000-0000BD4D0000}"/>
    <cellStyle name="Comma0 13" xfId="20064" xr:uid="{00000000-0005-0000-0000-0000BE4D0000}"/>
    <cellStyle name="Comma0 14" xfId="20065" xr:uid="{00000000-0005-0000-0000-0000BF4D0000}"/>
    <cellStyle name="Comma0 15" xfId="20066" xr:uid="{00000000-0005-0000-0000-0000C04D0000}"/>
    <cellStyle name="Comma0 16" xfId="20067" xr:uid="{00000000-0005-0000-0000-0000C14D0000}"/>
    <cellStyle name="Comma0 17" xfId="20068" xr:uid="{00000000-0005-0000-0000-0000C24D0000}"/>
    <cellStyle name="Comma0 18" xfId="20069" xr:uid="{00000000-0005-0000-0000-0000C34D0000}"/>
    <cellStyle name="Comma0 19" xfId="20070" xr:uid="{00000000-0005-0000-0000-0000C44D0000}"/>
    <cellStyle name="Comma0 2" xfId="20071" xr:uid="{00000000-0005-0000-0000-0000C54D0000}"/>
    <cellStyle name="Comma0 2 2" xfId="20072" xr:uid="{00000000-0005-0000-0000-0000C64D0000}"/>
    <cellStyle name="Comma0 20" xfId="20073" xr:uid="{00000000-0005-0000-0000-0000C74D0000}"/>
    <cellStyle name="Comma0 21" xfId="20074" xr:uid="{00000000-0005-0000-0000-0000C84D0000}"/>
    <cellStyle name="Comma0 22" xfId="20075" xr:uid="{00000000-0005-0000-0000-0000C94D0000}"/>
    <cellStyle name="Comma0 23" xfId="20076" xr:uid="{00000000-0005-0000-0000-0000CA4D0000}"/>
    <cellStyle name="Comma0 24" xfId="20077" xr:uid="{00000000-0005-0000-0000-0000CB4D0000}"/>
    <cellStyle name="Comma0 25" xfId="20078" xr:uid="{00000000-0005-0000-0000-0000CC4D0000}"/>
    <cellStyle name="Comma0 26" xfId="20079" xr:uid="{00000000-0005-0000-0000-0000CD4D0000}"/>
    <cellStyle name="Comma0 27" xfId="20080" xr:uid="{00000000-0005-0000-0000-0000CE4D0000}"/>
    <cellStyle name="Comma0 28" xfId="20081" xr:uid="{00000000-0005-0000-0000-0000CF4D0000}"/>
    <cellStyle name="Comma0 29" xfId="20082" xr:uid="{00000000-0005-0000-0000-0000D04D0000}"/>
    <cellStyle name="Comma0 3" xfId="20083" xr:uid="{00000000-0005-0000-0000-0000D14D0000}"/>
    <cellStyle name="Comma0 3 2" xfId="20084" xr:uid="{00000000-0005-0000-0000-0000D24D0000}"/>
    <cellStyle name="Comma0 30" xfId="20085" xr:uid="{00000000-0005-0000-0000-0000D34D0000}"/>
    <cellStyle name="Comma0 31" xfId="20086" xr:uid="{00000000-0005-0000-0000-0000D44D0000}"/>
    <cellStyle name="Comma0 32" xfId="20087" xr:uid="{00000000-0005-0000-0000-0000D54D0000}"/>
    <cellStyle name="Comma0 33" xfId="20088" xr:uid="{00000000-0005-0000-0000-0000D64D0000}"/>
    <cellStyle name="Comma0 34" xfId="20089" xr:uid="{00000000-0005-0000-0000-0000D74D0000}"/>
    <cellStyle name="Comma0 35" xfId="20090" xr:uid="{00000000-0005-0000-0000-0000D84D0000}"/>
    <cellStyle name="Comma0 36" xfId="20091" xr:uid="{00000000-0005-0000-0000-0000D94D0000}"/>
    <cellStyle name="Comma0 37" xfId="20092" xr:uid="{00000000-0005-0000-0000-0000DA4D0000}"/>
    <cellStyle name="Comma0 38" xfId="20093" xr:uid="{00000000-0005-0000-0000-0000DB4D0000}"/>
    <cellStyle name="Comma0 39" xfId="20094" xr:uid="{00000000-0005-0000-0000-0000DC4D0000}"/>
    <cellStyle name="Comma0 4" xfId="20095" xr:uid="{00000000-0005-0000-0000-0000DD4D0000}"/>
    <cellStyle name="Comma0 40" xfId="20096" xr:uid="{00000000-0005-0000-0000-0000DE4D0000}"/>
    <cellStyle name="Comma0 41" xfId="20097" xr:uid="{00000000-0005-0000-0000-0000DF4D0000}"/>
    <cellStyle name="Comma0 42" xfId="20098" xr:uid="{00000000-0005-0000-0000-0000E04D0000}"/>
    <cellStyle name="Comma0 43" xfId="20099" xr:uid="{00000000-0005-0000-0000-0000E14D0000}"/>
    <cellStyle name="Comma0 44" xfId="20100" xr:uid="{00000000-0005-0000-0000-0000E24D0000}"/>
    <cellStyle name="Comma0 45" xfId="20101" xr:uid="{00000000-0005-0000-0000-0000E34D0000}"/>
    <cellStyle name="Comma0 46" xfId="20102" xr:uid="{00000000-0005-0000-0000-0000E44D0000}"/>
    <cellStyle name="Comma0 47" xfId="20103" xr:uid="{00000000-0005-0000-0000-0000E54D0000}"/>
    <cellStyle name="Comma0 48" xfId="20104" xr:uid="{00000000-0005-0000-0000-0000E64D0000}"/>
    <cellStyle name="Comma0 49" xfId="20105" xr:uid="{00000000-0005-0000-0000-0000E74D0000}"/>
    <cellStyle name="Comma0 5" xfId="20106" xr:uid="{00000000-0005-0000-0000-0000E84D0000}"/>
    <cellStyle name="Comma0 50" xfId="20107" xr:uid="{00000000-0005-0000-0000-0000E94D0000}"/>
    <cellStyle name="Comma0 51" xfId="20108" xr:uid="{00000000-0005-0000-0000-0000EA4D0000}"/>
    <cellStyle name="Comma0 52" xfId="20109" xr:uid="{00000000-0005-0000-0000-0000EB4D0000}"/>
    <cellStyle name="Comma0 53" xfId="20110" xr:uid="{00000000-0005-0000-0000-0000EC4D0000}"/>
    <cellStyle name="Comma0 54" xfId="20111" xr:uid="{00000000-0005-0000-0000-0000ED4D0000}"/>
    <cellStyle name="Comma0 6" xfId="20112" xr:uid="{00000000-0005-0000-0000-0000EE4D0000}"/>
    <cellStyle name="Comma0 7" xfId="20113" xr:uid="{00000000-0005-0000-0000-0000EF4D0000}"/>
    <cellStyle name="Comma0 8" xfId="20114" xr:uid="{00000000-0005-0000-0000-0000F04D0000}"/>
    <cellStyle name="Comma0 9" xfId="20115" xr:uid="{00000000-0005-0000-0000-0000F14D0000}"/>
    <cellStyle name="Comma0_01- IGC IS" xfId="20116" xr:uid="{00000000-0005-0000-0000-0000F24D0000}"/>
    <cellStyle name="Comma1 - Style1" xfId="20117" xr:uid="{00000000-0005-0000-0000-0000F34D0000}"/>
    <cellStyle name="Currency" xfId="3" builtinId="4"/>
    <cellStyle name="Currency [1]" xfId="20118" xr:uid="{00000000-0005-0000-0000-0000F54D0000}"/>
    <cellStyle name="Currency [1] 2" xfId="20119" xr:uid="{00000000-0005-0000-0000-0000F64D0000}"/>
    <cellStyle name="Currency [2]" xfId="20120" xr:uid="{00000000-0005-0000-0000-0000F74D0000}"/>
    <cellStyle name="Currency [2] 2" xfId="20121" xr:uid="{00000000-0005-0000-0000-0000F84D0000}"/>
    <cellStyle name="Currency [3]" xfId="20122" xr:uid="{00000000-0005-0000-0000-0000F94D0000}"/>
    <cellStyle name="Currency [3] 2" xfId="20123" xr:uid="{00000000-0005-0000-0000-0000FA4D0000}"/>
    <cellStyle name="Currency 10" xfId="20124" xr:uid="{00000000-0005-0000-0000-0000FB4D0000}"/>
    <cellStyle name="Currency 10 2" xfId="20125" xr:uid="{00000000-0005-0000-0000-0000FC4D0000}"/>
    <cellStyle name="Currency 11" xfId="20126" xr:uid="{00000000-0005-0000-0000-0000FD4D0000}"/>
    <cellStyle name="Currency 12" xfId="20127" xr:uid="{00000000-0005-0000-0000-0000FE4D0000}"/>
    <cellStyle name="Currency 13" xfId="20128" xr:uid="{00000000-0005-0000-0000-0000FF4D0000}"/>
    <cellStyle name="Currency 14" xfId="20129" xr:uid="{00000000-0005-0000-0000-0000004E0000}"/>
    <cellStyle name="Currency 15" xfId="20130" xr:uid="{00000000-0005-0000-0000-0000014E0000}"/>
    <cellStyle name="Currency 16" xfId="20131" xr:uid="{00000000-0005-0000-0000-0000024E0000}"/>
    <cellStyle name="Currency 17" xfId="20132" xr:uid="{00000000-0005-0000-0000-0000034E0000}"/>
    <cellStyle name="Currency 18" xfId="20133" xr:uid="{00000000-0005-0000-0000-0000044E0000}"/>
    <cellStyle name="Currency 19" xfId="20134" xr:uid="{00000000-0005-0000-0000-0000054E0000}"/>
    <cellStyle name="Currency 2" xfId="4" xr:uid="{00000000-0005-0000-0000-0000064E0000}"/>
    <cellStyle name="Currency 2 10" xfId="20135" xr:uid="{00000000-0005-0000-0000-0000074E0000}"/>
    <cellStyle name="Currency 2 11" xfId="20136" xr:uid="{00000000-0005-0000-0000-0000084E0000}"/>
    <cellStyle name="Currency 2 2" xfId="71" xr:uid="{00000000-0005-0000-0000-0000094E0000}"/>
    <cellStyle name="Currency 2 2 2" xfId="20137" xr:uid="{00000000-0005-0000-0000-00000A4E0000}"/>
    <cellStyle name="Currency 2 2 2 2" xfId="20138" xr:uid="{00000000-0005-0000-0000-00000B4E0000}"/>
    <cellStyle name="Currency 2 2 2 2 2" xfId="20139" xr:uid="{00000000-0005-0000-0000-00000C4E0000}"/>
    <cellStyle name="Currency 2 2 2 2 3" xfId="20140" xr:uid="{00000000-0005-0000-0000-00000D4E0000}"/>
    <cellStyle name="Currency 2 2 2 3" xfId="20141" xr:uid="{00000000-0005-0000-0000-00000E4E0000}"/>
    <cellStyle name="Currency 2 2 2 4" xfId="20142" xr:uid="{00000000-0005-0000-0000-00000F4E0000}"/>
    <cellStyle name="Currency 2 2 3" xfId="20143" xr:uid="{00000000-0005-0000-0000-0000104E0000}"/>
    <cellStyle name="Currency 2 2 3 2" xfId="20144" xr:uid="{00000000-0005-0000-0000-0000114E0000}"/>
    <cellStyle name="Currency 2 2 3 3" xfId="20145" xr:uid="{00000000-0005-0000-0000-0000124E0000}"/>
    <cellStyle name="Currency 2 2 4" xfId="20146" xr:uid="{00000000-0005-0000-0000-0000134E0000}"/>
    <cellStyle name="Currency 2 2 5" xfId="20147" xr:uid="{00000000-0005-0000-0000-0000144E0000}"/>
    <cellStyle name="Currency 2 2 6" xfId="20148" xr:uid="{00000000-0005-0000-0000-0000154E0000}"/>
    <cellStyle name="Currency 2 3" xfId="175" xr:uid="{00000000-0005-0000-0000-0000164E0000}"/>
    <cellStyle name="Currency 2 3 2" xfId="20149" xr:uid="{00000000-0005-0000-0000-0000174E0000}"/>
    <cellStyle name="Currency 2 3 2 2" xfId="20150" xr:uid="{00000000-0005-0000-0000-0000184E0000}"/>
    <cellStyle name="Currency 2 3 2 3" xfId="20151" xr:uid="{00000000-0005-0000-0000-0000194E0000}"/>
    <cellStyle name="Currency 2 3 3" xfId="20152" xr:uid="{00000000-0005-0000-0000-00001A4E0000}"/>
    <cellStyle name="Currency 2 3 4" xfId="20153" xr:uid="{00000000-0005-0000-0000-00001B4E0000}"/>
    <cellStyle name="Currency 2 3 5" xfId="20154" xr:uid="{00000000-0005-0000-0000-00001C4E0000}"/>
    <cellStyle name="Currency 2 4" xfId="20155" xr:uid="{00000000-0005-0000-0000-00001D4E0000}"/>
    <cellStyle name="Currency 2 5" xfId="20156" xr:uid="{00000000-0005-0000-0000-00001E4E0000}"/>
    <cellStyle name="Currency 2 6" xfId="20157" xr:uid="{00000000-0005-0000-0000-00001F4E0000}"/>
    <cellStyle name="Currency 2 6 2" xfId="20158" xr:uid="{00000000-0005-0000-0000-0000204E0000}"/>
    <cellStyle name="Currency 2 7" xfId="20159" xr:uid="{00000000-0005-0000-0000-0000214E0000}"/>
    <cellStyle name="Currency 2 7 2" xfId="20160" xr:uid="{00000000-0005-0000-0000-0000224E0000}"/>
    <cellStyle name="Currency 2 8" xfId="20161" xr:uid="{00000000-0005-0000-0000-0000234E0000}"/>
    <cellStyle name="Currency 2 9" xfId="20162" xr:uid="{00000000-0005-0000-0000-0000244E0000}"/>
    <cellStyle name="Currency 20" xfId="20163" xr:uid="{00000000-0005-0000-0000-0000254E0000}"/>
    <cellStyle name="Currency 21" xfId="20164" xr:uid="{00000000-0005-0000-0000-0000264E0000}"/>
    <cellStyle name="Currency 22" xfId="20165" xr:uid="{00000000-0005-0000-0000-0000274E0000}"/>
    <cellStyle name="Currency 23" xfId="20166" xr:uid="{00000000-0005-0000-0000-0000284E0000}"/>
    <cellStyle name="Currency 24" xfId="20167" xr:uid="{00000000-0005-0000-0000-0000294E0000}"/>
    <cellStyle name="Currency 3" xfId="58" xr:uid="{00000000-0005-0000-0000-00002A4E0000}"/>
    <cellStyle name="Currency 3 2" xfId="72" xr:uid="{00000000-0005-0000-0000-00002B4E0000}"/>
    <cellStyle name="Currency 3 2 2" xfId="61" xr:uid="{00000000-0005-0000-0000-00002C4E0000}"/>
    <cellStyle name="Currency 3 2 2 2" xfId="20168" xr:uid="{00000000-0005-0000-0000-00002D4E0000}"/>
    <cellStyle name="Currency 3 2 2 2 2" xfId="20169" xr:uid="{00000000-0005-0000-0000-00002E4E0000}"/>
    <cellStyle name="Currency 3 2 2 3" xfId="20170" xr:uid="{00000000-0005-0000-0000-00002F4E0000}"/>
    <cellStyle name="Currency 3 2 2 4" xfId="20171" xr:uid="{00000000-0005-0000-0000-0000304E0000}"/>
    <cellStyle name="Currency 3 2 3" xfId="20172" xr:uid="{00000000-0005-0000-0000-0000314E0000}"/>
    <cellStyle name="Currency 3 2 3 2" xfId="20173" xr:uid="{00000000-0005-0000-0000-0000324E0000}"/>
    <cellStyle name="Currency 3 2 3 3" xfId="20174" xr:uid="{00000000-0005-0000-0000-0000334E0000}"/>
    <cellStyle name="Currency 3 2 4" xfId="20175" xr:uid="{00000000-0005-0000-0000-0000344E0000}"/>
    <cellStyle name="Currency 3 2 4 2" xfId="20176" xr:uid="{00000000-0005-0000-0000-0000354E0000}"/>
    <cellStyle name="Currency 3 2 4 3" xfId="20177" xr:uid="{00000000-0005-0000-0000-0000364E0000}"/>
    <cellStyle name="Currency 3 2 5" xfId="20178" xr:uid="{00000000-0005-0000-0000-0000374E0000}"/>
    <cellStyle name="Currency 3 2 5 2" xfId="20179" xr:uid="{00000000-0005-0000-0000-0000384E0000}"/>
    <cellStyle name="Currency 3 2 5 3" xfId="20180" xr:uid="{00000000-0005-0000-0000-0000394E0000}"/>
    <cellStyle name="Currency 3 2 6" xfId="20181" xr:uid="{00000000-0005-0000-0000-00003A4E0000}"/>
    <cellStyle name="Currency 3 2 7" xfId="20182" xr:uid="{00000000-0005-0000-0000-00003B4E0000}"/>
    <cellStyle name="Currency 3 2 8" xfId="20183" xr:uid="{00000000-0005-0000-0000-00003C4E0000}"/>
    <cellStyle name="Currency 3 3" xfId="145" xr:uid="{00000000-0005-0000-0000-00003D4E0000}"/>
    <cellStyle name="Currency 3 3 2" xfId="20184" xr:uid="{00000000-0005-0000-0000-00003E4E0000}"/>
    <cellStyle name="Currency 3 3 2 2" xfId="20185" xr:uid="{00000000-0005-0000-0000-00003F4E0000}"/>
    <cellStyle name="Currency 3 3 3" xfId="20186" xr:uid="{00000000-0005-0000-0000-0000404E0000}"/>
    <cellStyle name="Currency 3 3 4" xfId="20187" xr:uid="{00000000-0005-0000-0000-0000414E0000}"/>
    <cellStyle name="Currency 3 4" xfId="20188" xr:uid="{00000000-0005-0000-0000-0000424E0000}"/>
    <cellStyle name="Currency 3 4 2" xfId="20189" xr:uid="{00000000-0005-0000-0000-0000434E0000}"/>
    <cellStyle name="Currency 3 5" xfId="20190" xr:uid="{00000000-0005-0000-0000-0000444E0000}"/>
    <cellStyle name="Currency 3 6" xfId="20191" xr:uid="{00000000-0005-0000-0000-0000454E0000}"/>
    <cellStyle name="Currency 4" xfId="70" xr:uid="{00000000-0005-0000-0000-0000464E0000}"/>
    <cellStyle name="Currency 4 2" xfId="144" xr:uid="{00000000-0005-0000-0000-0000474E0000}"/>
    <cellStyle name="Currency 4 2 2" xfId="20192" xr:uid="{00000000-0005-0000-0000-0000484E0000}"/>
    <cellStyle name="Currency 4 2 2 2" xfId="20193" xr:uid="{00000000-0005-0000-0000-0000494E0000}"/>
    <cellStyle name="Currency 4 2 3" xfId="20194" xr:uid="{00000000-0005-0000-0000-00004A4E0000}"/>
    <cellStyle name="Currency 4 3" xfId="174" xr:uid="{00000000-0005-0000-0000-00004B4E0000}"/>
    <cellStyle name="Currency 4 3 2" xfId="20195" xr:uid="{00000000-0005-0000-0000-00004C4E0000}"/>
    <cellStyle name="Currency 4 4" xfId="20196" xr:uid="{00000000-0005-0000-0000-00004D4E0000}"/>
    <cellStyle name="Currency 5" xfId="82" xr:uid="{00000000-0005-0000-0000-00004E4E0000}"/>
    <cellStyle name="Currency 5 10" xfId="20197" xr:uid="{00000000-0005-0000-0000-00004F4E0000}"/>
    <cellStyle name="Currency 5 2" xfId="136" xr:uid="{00000000-0005-0000-0000-0000504E0000}"/>
    <cellStyle name="Currency 5 2 2" xfId="20198" xr:uid="{00000000-0005-0000-0000-0000514E0000}"/>
    <cellStyle name="Currency 5 2 2 2" xfId="20199" xr:uid="{00000000-0005-0000-0000-0000524E0000}"/>
    <cellStyle name="Currency 5 2 2 2 2" xfId="20200" xr:uid="{00000000-0005-0000-0000-0000534E0000}"/>
    <cellStyle name="Currency 5 2 2 3" xfId="20201" xr:uid="{00000000-0005-0000-0000-0000544E0000}"/>
    <cellStyle name="Currency 5 2 3" xfId="20202" xr:uid="{00000000-0005-0000-0000-0000554E0000}"/>
    <cellStyle name="Currency 5 2 3 2" xfId="20203" xr:uid="{00000000-0005-0000-0000-0000564E0000}"/>
    <cellStyle name="Currency 5 2 4" xfId="20204" xr:uid="{00000000-0005-0000-0000-0000574E0000}"/>
    <cellStyle name="Currency 5 2 5" xfId="20205" xr:uid="{00000000-0005-0000-0000-0000584E0000}"/>
    <cellStyle name="Currency 5 2 6" xfId="20206" xr:uid="{00000000-0005-0000-0000-0000594E0000}"/>
    <cellStyle name="Currency 5 3" xfId="117" xr:uid="{00000000-0005-0000-0000-00005A4E0000}"/>
    <cellStyle name="Currency 5 3 2" xfId="20207" xr:uid="{00000000-0005-0000-0000-00005B4E0000}"/>
    <cellStyle name="Currency 5 3 2 2" xfId="20208" xr:uid="{00000000-0005-0000-0000-00005C4E0000}"/>
    <cellStyle name="Currency 5 3 3" xfId="20209" xr:uid="{00000000-0005-0000-0000-00005D4E0000}"/>
    <cellStyle name="Currency 5 3 4" xfId="20210" xr:uid="{00000000-0005-0000-0000-00005E4E0000}"/>
    <cellStyle name="Currency 5 3 5" xfId="20211" xr:uid="{00000000-0005-0000-0000-00005F4E0000}"/>
    <cellStyle name="Currency 5 3 6" xfId="20212" xr:uid="{00000000-0005-0000-0000-0000604E0000}"/>
    <cellStyle name="Currency 5 3 7" xfId="20213" xr:uid="{00000000-0005-0000-0000-0000614E0000}"/>
    <cellStyle name="Currency 5 4" xfId="20214" xr:uid="{00000000-0005-0000-0000-0000624E0000}"/>
    <cellStyle name="Currency 5 4 2" xfId="20215" xr:uid="{00000000-0005-0000-0000-0000634E0000}"/>
    <cellStyle name="Currency 5 5" xfId="20216" xr:uid="{00000000-0005-0000-0000-0000644E0000}"/>
    <cellStyle name="Currency 5 6" xfId="20217" xr:uid="{00000000-0005-0000-0000-0000654E0000}"/>
    <cellStyle name="Currency 5 7" xfId="20218" xr:uid="{00000000-0005-0000-0000-0000664E0000}"/>
    <cellStyle name="Currency 5 8" xfId="20219" xr:uid="{00000000-0005-0000-0000-0000674E0000}"/>
    <cellStyle name="Currency 5 9" xfId="20220" xr:uid="{00000000-0005-0000-0000-0000684E0000}"/>
    <cellStyle name="Currency 6" xfId="85" xr:uid="{00000000-0005-0000-0000-0000694E0000}"/>
    <cellStyle name="Currency 6 2" xfId="90" xr:uid="{00000000-0005-0000-0000-00006A4E0000}"/>
    <cellStyle name="Currency 6 2 2" xfId="20221" xr:uid="{00000000-0005-0000-0000-00006B4E0000}"/>
    <cellStyle name="Currency 6 3" xfId="20222" xr:uid="{00000000-0005-0000-0000-00006C4E0000}"/>
    <cellStyle name="Currency 7" xfId="65" xr:uid="{00000000-0005-0000-0000-00006D4E0000}"/>
    <cellStyle name="Currency 7 2" xfId="98" xr:uid="{00000000-0005-0000-0000-00006E4E0000}"/>
    <cellStyle name="Currency 7 2 2" xfId="190" xr:uid="{00000000-0005-0000-0000-00006F4E0000}"/>
    <cellStyle name="Currency 7 2 2 2" xfId="20223" xr:uid="{00000000-0005-0000-0000-0000704E0000}"/>
    <cellStyle name="Currency 7 2 2 2 2" xfId="20224" xr:uid="{00000000-0005-0000-0000-0000714E0000}"/>
    <cellStyle name="Currency 7 2 2 2 2 2" xfId="20225" xr:uid="{00000000-0005-0000-0000-0000724E0000}"/>
    <cellStyle name="Currency 7 2 2 2 3" xfId="20226" xr:uid="{00000000-0005-0000-0000-0000734E0000}"/>
    <cellStyle name="Currency 7 2 2 3" xfId="20227" xr:uid="{00000000-0005-0000-0000-0000744E0000}"/>
    <cellStyle name="Currency 7 2 2 3 2" xfId="20228" xr:uid="{00000000-0005-0000-0000-0000754E0000}"/>
    <cellStyle name="Currency 7 2 2 4" xfId="20229" xr:uid="{00000000-0005-0000-0000-0000764E0000}"/>
    <cellStyle name="Currency 7 2 2 5" xfId="20230" xr:uid="{00000000-0005-0000-0000-0000774E0000}"/>
    <cellStyle name="Currency 7 2 3" xfId="203" xr:uid="{00000000-0005-0000-0000-0000784E0000}"/>
    <cellStyle name="Currency 7 2 3 2" xfId="20231" xr:uid="{00000000-0005-0000-0000-0000794E0000}"/>
    <cellStyle name="Currency 7 2 3 2 2" xfId="20232" xr:uid="{00000000-0005-0000-0000-00007A4E0000}"/>
    <cellStyle name="Currency 7 2 3 2 2 2" xfId="20233" xr:uid="{00000000-0005-0000-0000-00007B4E0000}"/>
    <cellStyle name="Currency 7 2 3 2 3" xfId="20234" xr:uid="{00000000-0005-0000-0000-00007C4E0000}"/>
    <cellStyle name="Currency 7 2 3 3" xfId="20235" xr:uid="{00000000-0005-0000-0000-00007D4E0000}"/>
    <cellStyle name="Currency 7 2 3 3 2" xfId="20236" xr:uid="{00000000-0005-0000-0000-00007E4E0000}"/>
    <cellStyle name="Currency 7 2 3 4" xfId="20237" xr:uid="{00000000-0005-0000-0000-00007F4E0000}"/>
    <cellStyle name="Currency 7 2 3 5" xfId="20238" xr:uid="{00000000-0005-0000-0000-0000804E0000}"/>
    <cellStyle name="Currency 7 2 4" xfId="20239" xr:uid="{00000000-0005-0000-0000-0000814E0000}"/>
    <cellStyle name="Currency 7 2 4 2" xfId="20240" xr:uid="{00000000-0005-0000-0000-0000824E0000}"/>
    <cellStyle name="Currency 7 2 4 2 2" xfId="20241" xr:uid="{00000000-0005-0000-0000-0000834E0000}"/>
    <cellStyle name="Currency 7 2 4 3" xfId="20242" xr:uid="{00000000-0005-0000-0000-0000844E0000}"/>
    <cellStyle name="Currency 7 2 5" xfId="20243" xr:uid="{00000000-0005-0000-0000-0000854E0000}"/>
    <cellStyle name="Currency 7 2 5 2" xfId="20244" xr:uid="{00000000-0005-0000-0000-0000864E0000}"/>
    <cellStyle name="Currency 7 2 6" xfId="20245" xr:uid="{00000000-0005-0000-0000-0000874E0000}"/>
    <cellStyle name="Currency 7 2 7" xfId="20246" xr:uid="{00000000-0005-0000-0000-0000884E0000}"/>
    <cellStyle name="Currency 7 3" xfId="185" xr:uid="{00000000-0005-0000-0000-0000894E0000}"/>
    <cellStyle name="Currency 7 3 2" xfId="20247" xr:uid="{00000000-0005-0000-0000-00008A4E0000}"/>
    <cellStyle name="Currency 7 3 2 2" xfId="20248" xr:uid="{00000000-0005-0000-0000-00008B4E0000}"/>
    <cellStyle name="Currency 7 3 2 2 2" xfId="20249" xr:uid="{00000000-0005-0000-0000-00008C4E0000}"/>
    <cellStyle name="Currency 7 3 2 3" xfId="20250" xr:uid="{00000000-0005-0000-0000-00008D4E0000}"/>
    <cellStyle name="Currency 7 3 3" xfId="20251" xr:uid="{00000000-0005-0000-0000-00008E4E0000}"/>
    <cellStyle name="Currency 7 3 3 2" xfId="20252" xr:uid="{00000000-0005-0000-0000-00008F4E0000}"/>
    <cellStyle name="Currency 7 3 4" xfId="20253" xr:uid="{00000000-0005-0000-0000-0000904E0000}"/>
    <cellStyle name="Currency 7 3 5" xfId="20254" xr:uid="{00000000-0005-0000-0000-0000914E0000}"/>
    <cellStyle name="Currency 7 4" xfId="198" xr:uid="{00000000-0005-0000-0000-0000924E0000}"/>
    <cellStyle name="Currency 7 4 2" xfId="20255" xr:uid="{00000000-0005-0000-0000-0000934E0000}"/>
    <cellStyle name="Currency 7 4 2 2" xfId="20256" xr:uid="{00000000-0005-0000-0000-0000944E0000}"/>
    <cellStyle name="Currency 7 4 2 2 2" xfId="20257" xr:uid="{00000000-0005-0000-0000-0000954E0000}"/>
    <cellStyle name="Currency 7 4 2 3" xfId="20258" xr:uid="{00000000-0005-0000-0000-0000964E0000}"/>
    <cellStyle name="Currency 7 4 3" xfId="20259" xr:uid="{00000000-0005-0000-0000-0000974E0000}"/>
    <cellStyle name="Currency 7 4 3 2" xfId="20260" xr:uid="{00000000-0005-0000-0000-0000984E0000}"/>
    <cellStyle name="Currency 7 4 4" xfId="20261" xr:uid="{00000000-0005-0000-0000-0000994E0000}"/>
    <cellStyle name="Currency 7 4 5" xfId="20262" xr:uid="{00000000-0005-0000-0000-00009A4E0000}"/>
    <cellStyle name="Currency 7 5" xfId="20263" xr:uid="{00000000-0005-0000-0000-00009B4E0000}"/>
    <cellStyle name="Currency 7 5 2" xfId="20264" xr:uid="{00000000-0005-0000-0000-00009C4E0000}"/>
    <cellStyle name="Currency 7 5 2 2" xfId="20265" xr:uid="{00000000-0005-0000-0000-00009D4E0000}"/>
    <cellStyle name="Currency 7 5 3" xfId="20266" xr:uid="{00000000-0005-0000-0000-00009E4E0000}"/>
    <cellStyle name="Currency 7 5 4" xfId="20267" xr:uid="{00000000-0005-0000-0000-00009F4E0000}"/>
    <cellStyle name="Currency 7 6" xfId="20268" xr:uid="{00000000-0005-0000-0000-0000A04E0000}"/>
    <cellStyle name="Currency 7 6 2" xfId="20269" xr:uid="{00000000-0005-0000-0000-0000A14E0000}"/>
    <cellStyle name="Currency 7 7" xfId="20270" xr:uid="{00000000-0005-0000-0000-0000A24E0000}"/>
    <cellStyle name="Currency 7 8" xfId="20271" xr:uid="{00000000-0005-0000-0000-0000A34E0000}"/>
    <cellStyle name="Currency 8" xfId="95" xr:uid="{00000000-0005-0000-0000-0000A44E0000}"/>
    <cellStyle name="Currency 8 2" xfId="109" xr:uid="{00000000-0005-0000-0000-0000A54E0000}"/>
    <cellStyle name="Currency 8 2 2" xfId="20272" xr:uid="{00000000-0005-0000-0000-0000A64E0000}"/>
    <cellStyle name="Currency 8 3" xfId="20273" xr:uid="{00000000-0005-0000-0000-0000A74E0000}"/>
    <cellStyle name="Currency 8 3 2" xfId="20274" xr:uid="{00000000-0005-0000-0000-0000A84E0000}"/>
    <cellStyle name="Currency 8 3 2 2" xfId="20275" xr:uid="{00000000-0005-0000-0000-0000A94E0000}"/>
    <cellStyle name="Currency 8 3 3" xfId="20276" xr:uid="{00000000-0005-0000-0000-0000AA4E0000}"/>
    <cellStyle name="Currency 8 4" xfId="20277" xr:uid="{00000000-0005-0000-0000-0000AB4E0000}"/>
    <cellStyle name="Currency 8 4 2" xfId="20278" xr:uid="{00000000-0005-0000-0000-0000AC4E0000}"/>
    <cellStyle name="Currency 8 5" xfId="20279" xr:uid="{00000000-0005-0000-0000-0000AD4E0000}"/>
    <cellStyle name="Currency 8 6" xfId="20280" xr:uid="{00000000-0005-0000-0000-0000AE4E0000}"/>
    <cellStyle name="Currency 9" xfId="170" xr:uid="{00000000-0005-0000-0000-0000AF4E0000}"/>
    <cellStyle name="Currency 9 2" xfId="20281" xr:uid="{00000000-0005-0000-0000-0000B04E0000}"/>
    <cellStyle name="Currency 9 2 2" xfId="20282" xr:uid="{00000000-0005-0000-0000-0000B14E0000}"/>
    <cellStyle name="Currency 9 2 3" xfId="20283" xr:uid="{00000000-0005-0000-0000-0000B24E0000}"/>
    <cellStyle name="Currency 9 3" xfId="20284" xr:uid="{00000000-0005-0000-0000-0000B34E0000}"/>
    <cellStyle name="Currency 9 4" xfId="20285" xr:uid="{00000000-0005-0000-0000-0000B44E0000}"/>
    <cellStyle name="Currency No Comma" xfId="20286" xr:uid="{00000000-0005-0000-0000-0000B54E0000}"/>
    <cellStyle name="Currency(0)" xfId="20287" xr:uid="{00000000-0005-0000-0000-0000B64E0000}"/>
    <cellStyle name="Currency0" xfId="20288" xr:uid="{00000000-0005-0000-0000-0000B74E0000}"/>
    <cellStyle name="Currency0 2" xfId="20289" xr:uid="{00000000-0005-0000-0000-0000B84E0000}"/>
    <cellStyle name="Currency0 2 2" xfId="20290" xr:uid="{00000000-0005-0000-0000-0000B94E0000}"/>
    <cellStyle name="Currency0 3" xfId="20291" xr:uid="{00000000-0005-0000-0000-0000BA4E0000}"/>
    <cellStyle name="Currency0 4" xfId="20292" xr:uid="{00000000-0005-0000-0000-0000BB4E0000}"/>
    <cellStyle name="Currency0 5" xfId="20293" xr:uid="{00000000-0005-0000-0000-0000BC4E0000}"/>
    <cellStyle name="Currsmall" xfId="20294" xr:uid="{00000000-0005-0000-0000-0000BD4E0000}"/>
    <cellStyle name="Data Link" xfId="20295" xr:uid="{00000000-0005-0000-0000-0000BE4E0000}"/>
    <cellStyle name="Date" xfId="20296" xr:uid="{00000000-0005-0000-0000-0000BF4E0000}"/>
    <cellStyle name="Date - Style3" xfId="20297" xr:uid="{00000000-0005-0000-0000-0000C04E0000}"/>
    <cellStyle name="Date (mm/dd/yy)" xfId="20298" xr:uid="{00000000-0005-0000-0000-0000C14E0000}"/>
    <cellStyle name="Date (mm/yy)" xfId="20299" xr:uid="{00000000-0005-0000-0000-0000C24E0000}"/>
    <cellStyle name="Date (mmm/yy)" xfId="20300" xr:uid="{00000000-0005-0000-0000-0000C34E0000}"/>
    <cellStyle name="Date (Mon, Tues, etc)" xfId="20301" xr:uid="{00000000-0005-0000-0000-0000C44E0000}"/>
    <cellStyle name="Date (Monday, Tuesday, etc)" xfId="20302" xr:uid="{00000000-0005-0000-0000-0000C54E0000}"/>
    <cellStyle name="Date 10" xfId="20303" xr:uid="{00000000-0005-0000-0000-0000C64E0000}"/>
    <cellStyle name="Date 11" xfId="20304" xr:uid="{00000000-0005-0000-0000-0000C74E0000}"/>
    <cellStyle name="Date 12" xfId="20305" xr:uid="{00000000-0005-0000-0000-0000C84E0000}"/>
    <cellStyle name="Date 13" xfId="20306" xr:uid="{00000000-0005-0000-0000-0000C94E0000}"/>
    <cellStyle name="Date 14" xfId="20307" xr:uid="{00000000-0005-0000-0000-0000CA4E0000}"/>
    <cellStyle name="Date 15" xfId="20308" xr:uid="{00000000-0005-0000-0000-0000CB4E0000}"/>
    <cellStyle name="Date 16" xfId="20309" xr:uid="{00000000-0005-0000-0000-0000CC4E0000}"/>
    <cellStyle name="Date 17" xfId="20310" xr:uid="{00000000-0005-0000-0000-0000CD4E0000}"/>
    <cellStyle name="Date 18" xfId="20311" xr:uid="{00000000-0005-0000-0000-0000CE4E0000}"/>
    <cellStyle name="Date 19" xfId="20312" xr:uid="{00000000-0005-0000-0000-0000CF4E0000}"/>
    <cellStyle name="Date 2" xfId="20313" xr:uid="{00000000-0005-0000-0000-0000D04E0000}"/>
    <cellStyle name="Date 2 2" xfId="20314" xr:uid="{00000000-0005-0000-0000-0000D14E0000}"/>
    <cellStyle name="Date 20" xfId="20315" xr:uid="{00000000-0005-0000-0000-0000D24E0000}"/>
    <cellStyle name="Date 21" xfId="20316" xr:uid="{00000000-0005-0000-0000-0000D34E0000}"/>
    <cellStyle name="Date 22" xfId="20317" xr:uid="{00000000-0005-0000-0000-0000D44E0000}"/>
    <cellStyle name="Date 23" xfId="20318" xr:uid="{00000000-0005-0000-0000-0000D54E0000}"/>
    <cellStyle name="Date 24" xfId="20319" xr:uid="{00000000-0005-0000-0000-0000D64E0000}"/>
    <cellStyle name="Date 25" xfId="20320" xr:uid="{00000000-0005-0000-0000-0000D74E0000}"/>
    <cellStyle name="Date 26" xfId="20321" xr:uid="{00000000-0005-0000-0000-0000D84E0000}"/>
    <cellStyle name="Date 27" xfId="20322" xr:uid="{00000000-0005-0000-0000-0000D94E0000}"/>
    <cellStyle name="Date 28" xfId="20323" xr:uid="{00000000-0005-0000-0000-0000DA4E0000}"/>
    <cellStyle name="Date 29" xfId="20324" xr:uid="{00000000-0005-0000-0000-0000DB4E0000}"/>
    <cellStyle name="Date 3" xfId="20325" xr:uid="{00000000-0005-0000-0000-0000DC4E0000}"/>
    <cellStyle name="Date 30" xfId="20326" xr:uid="{00000000-0005-0000-0000-0000DD4E0000}"/>
    <cellStyle name="Date 31" xfId="20327" xr:uid="{00000000-0005-0000-0000-0000DE4E0000}"/>
    <cellStyle name="Date 32" xfId="20328" xr:uid="{00000000-0005-0000-0000-0000DF4E0000}"/>
    <cellStyle name="Date 33" xfId="20329" xr:uid="{00000000-0005-0000-0000-0000E04E0000}"/>
    <cellStyle name="Date 34" xfId="20330" xr:uid="{00000000-0005-0000-0000-0000E14E0000}"/>
    <cellStyle name="Date 35" xfId="20331" xr:uid="{00000000-0005-0000-0000-0000E24E0000}"/>
    <cellStyle name="Date 36" xfId="20332" xr:uid="{00000000-0005-0000-0000-0000E34E0000}"/>
    <cellStyle name="Date 37" xfId="20333" xr:uid="{00000000-0005-0000-0000-0000E44E0000}"/>
    <cellStyle name="Date 38" xfId="20334" xr:uid="{00000000-0005-0000-0000-0000E54E0000}"/>
    <cellStyle name="Date 39" xfId="20335" xr:uid="{00000000-0005-0000-0000-0000E64E0000}"/>
    <cellStyle name="Date 4" xfId="20336" xr:uid="{00000000-0005-0000-0000-0000E74E0000}"/>
    <cellStyle name="Date 40" xfId="20337" xr:uid="{00000000-0005-0000-0000-0000E84E0000}"/>
    <cellStyle name="Date 41" xfId="20338" xr:uid="{00000000-0005-0000-0000-0000E94E0000}"/>
    <cellStyle name="Date 42" xfId="20339" xr:uid="{00000000-0005-0000-0000-0000EA4E0000}"/>
    <cellStyle name="Date 43" xfId="20340" xr:uid="{00000000-0005-0000-0000-0000EB4E0000}"/>
    <cellStyle name="Date 44" xfId="20341" xr:uid="{00000000-0005-0000-0000-0000EC4E0000}"/>
    <cellStyle name="Date 45" xfId="20342" xr:uid="{00000000-0005-0000-0000-0000ED4E0000}"/>
    <cellStyle name="Date 46" xfId="20343" xr:uid="{00000000-0005-0000-0000-0000EE4E0000}"/>
    <cellStyle name="Date 47" xfId="20344" xr:uid="{00000000-0005-0000-0000-0000EF4E0000}"/>
    <cellStyle name="Date 48" xfId="20345" xr:uid="{00000000-0005-0000-0000-0000F04E0000}"/>
    <cellStyle name="Date 49" xfId="20346" xr:uid="{00000000-0005-0000-0000-0000F14E0000}"/>
    <cellStyle name="Date 5" xfId="20347" xr:uid="{00000000-0005-0000-0000-0000F24E0000}"/>
    <cellStyle name="Date 50" xfId="20348" xr:uid="{00000000-0005-0000-0000-0000F34E0000}"/>
    <cellStyle name="Date 51" xfId="20349" xr:uid="{00000000-0005-0000-0000-0000F44E0000}"/>
    <cellStyle name="Date 52" xfId="20350" xr:uid="{00000000-0005-0000-0000-0000F54E0000}"/>
    <cellStyle name="Date 6" xfId="20351" xr:uid="{00000000-0005-0000-0000-0000F64E0000}"/>
    <cellStyle name="Date 7" xfId="20352" xr:uid="{00000000-0005-0000-0000-0000F74E0000}"/>
    <cellStyle name="Date 8" xfId="20353" xr:uid="{00000000-0005-0000-0000-0000F84E0000}"/>
    <cellStyle name="Date 9" xfId="20354" xr:uid="{00000000-0005-0000-0000-0000F94E0000}"/>
    <cellStyle name="Date_2002SavingsIdeasSummary" xfId="20355" xr:uid="{00000000-0005-0000-0000-0000FA4E0000}"/>
    <cellStyle name="Emphasis 1" xfId="20356" xr:uid="{00000000-0005-0000-0000-0000FB4E0000}"/>
    <cellStyle name="Emphasis 2" xfId="20357" xr:uid="{00000000-0005-0000-0000-0000FC4E0000}"/>
    <cellStyle name="Emphasis 3" xfId="20358" xr:uid="{00000000-0005-0000-0000-0000FD4E0000}"/>
    <cellStyle name="Explanatory Text 10" xfId="20359" xr:uid="{00000000-0005-0000-0000-0000FE4E0000}"/>
    <cellStyle name="Explanatory Text 11" xfId="20360" xr:uid="{00000000-0005-0000-0000-0000FF4E0000}"/>
    <cellStyle name="Explanatory Text 12" xfId="20361" xr:uid="{00000000-0005-0000-0000-0000004F0000}"/>
    <cellStyle name="Explanatory Text 13" xfId="20362" xr:uid="{00000000-0005-0000-0000-0000014F0000}"/>
    <cellStyle name="Explanatory Text 14" xfId="20363" xr:uid="{00000000-0005-0000-0000-0000024F0000}"/>
    <cellStyle name="Explanatory Text 15" xfId="20364" xr:uid="{00000000-0005-0000-0000-0000034F0000}"/>
    <cellStyle name="Explanatory Text 16" xfId="20365" xr:uid="{00000000-0005-0000-0000-0000044F0000}"/>
    <cellStyle name="Explanatory Text 17" xfId="20366" xr:uid="{00000000-0005-0000-0000-0000054F0000}"/>
    <cellStyle name="Explanatory Text 18" xfId="20367" xr:uid="{00000000-0005-0000-0000-0000064F0000}"/>
    <cellStyle name="Explanatory Text 19" xfId="20368" xr:uid="{00000000-0005-0000-0000-0000074F0000}"/>
    <cellStyle name="Explanatory Text 2" xfId="20369" xr:uid="{00000000-0005-0000-0000-0000084F0000}"/>
    <cellStyle name="Explanatory Text 20" xfId="20370" xr:uid="{00000000-0005-0000-0000-0000094F0000}"/>
    <cellStyle name="Explanatory Text 21" xfId="20371" xr:uid="{00000000-0005-0000-0000-00000A4F0000}"/>
    <cellStyle name="Explanatory Text 22" xfId="20372" xr:uid="{00000000-0005-0000-0000-00000B4F0000}"/>
    <cellStyle name="Explanatory Text 23" xfId="20373" xr:uid="{00000000-0005-0000-0000-00000C4F0000}"/>
    <cellStyle name="Explanatory Text 24" xfId="20374" xr:uid="{00000000-0005-0000-0000-00000D4F0000}"/>
    <cellStyle name="Explanatory Text 25" xfId="20375" xr:uid="{00000000-0005-0000-0000-00000E4F0000}"/>
    <cellStyle name="Explanatory Text 26" xfId="20376" xr:uid="{00000000-0005-0000-0000-00000F4F0000}"/>
    <cellStyle name="Explanatory Text 27" xfId="20377" xr:uid="{00000000-0005-0000-0000-0000104F0000}"/>
    <cellStyle name="Explanatory Text 28" xfId="20378" xr:uid="{00000000-0005-0000-0000-0000114F0000}"/>
    <cellStyle name="Explanatory Text 29" xfId="20379" xr:uid="{00000000-0005-0000-0000-0000124F0000}"/>
    <cellStyle name="Explanatory Text 3" xfId="20380" xr:uid="{00000000-0005-0000-0000-0000134F0000}"/>
    <cellStyle name="Explanatory Text 30" xfId="20381" xr:uid="{00000000-0005-0000-0000-0000144F0000}"/>
    <cellStyle name="Explanatory Text 31" xfId="20382" xr:uid="{00000000-0005-0000-0000-0000154F0000}"/>
    <cellStyle name="Explanatory Text 32" xfId="20383" xr:uid="{00000000-0005-0000-0000-0000164F0000}"/>
    <cellStyle name="Explanatory Text 33" xfId="20384" xr:uid="{00000000-0005-0000-0000-0000174F0000}"/>
    <cellStyle name="Explanatory Text 34" xfId="20385" xr:uid="{00000000-0005-0000-0000-0000184F0000}"/>
    <cellStyle name="Explanatory Text 35" xfId="20386" xr:uid="{00000000-0005-0000-0000-0000194F0000}"/>
    <cellStyle name="Explanatory Text 36" xfId="20387" xr:uid="{00000000-0005-0000-0000-00001A4F0000}"/>
    <cellStyle name="Explanatory Text 37" xfId="20388" xr:uid="{00000000-0005-0000-0000-00001B4F0000}"/>
    <cellStyle name="Explanatory Text 38" xfId="20389" xr:uid="{00000000-0005-0000-0000-00001C4F0000}"/>
    <cellStyle name="Explanatory Text 39" xfId="20390" xr:uid="{00000000-0005-0000-0000-00001D4F0000}"/>
    <cellStyle name="Explanatory Text 4" xfId="20391" xr:uid="{00000000-0005-0000-0000-00001E4F0000}"/>
    <cellStyle name="Explanatory Text 40" xfId="20392" xr:uid="{00000000-0005-0000-0000-00001F4F0000}"/>
    <cellStyle name="Explanatory Text 41" xfId="20393" xr:uid="{00000000-0005-0000-0000-0000204F0000}"/>
    <cellStyle name="Explanatory Text 42" xfId="20394" xr:uid="{00000000-0005-0000-0000-0000214F0000}"/>
    <cellStyle name="Explanatory Text 43" xfId="20395" xr:uid="{00000000-0005-0000-0000-0000224F0000}"/>
    <cellStyle name="Explanatory Text 44" xfId="20396" xr:uid="{00000000-0005-0000-0000-0000234F0000}"/>
    <cellStyle name="Explanatory Text 45" xfId="20397" xr:uid="{00000000-0005-0000-0000-0000244F0000}"/>
    <cellStyle name="Explanatory Text 46" xfId="20398" xr:uid="{00000000-0005-0000-0000-0000254F0000}"/>
    <cellStyle name="Explanatory Text 47" xfId="20399" xr:uid="{00000000-0005-0000-0000-0000264F0000}"/>
    <cellStyle name="Explanatory Text 48" xfId="20400" xr:uid="{00000000-0005-0000-0000-0000274F0000}"/>
    <cellStyle name="Explanatory Text 49" xfId="20401" xr:uid="{00000000-0005-0000-0000-0000284F0000}"/>
    <cellStyle name="Explanatory Text 5" xfId="20402" xr:uid="{00000000-0005-0000-0000-0000294F0000}"/>
    <cellStyle name="Explanatory Text 50" xfId="20403" xr:uid="{00000000-0005-0000-0000-00002A4F0000}"/>
    <cellStyle name="Explanatory Text 51" xfId="20404" xr:uid="{00000000-0005-0000-0000-00002B4F0000}"/>
    <cellStyle name="Explanatory Text 52" xfId="20405" xr:uid="{00000000-0005-0000-0000-00002C4F0000}"/>
    <cellStyle name="Explanatory Text 53" xfId="20406" xr:uid="{00000000-0005-0000-0000-00002D4F0000}"/>
    <cellStyle name="Explanatory Text 54" xfId="20407" xr:uid="{00000000-0005-0000-0000-00002E4F0000}"/>
    <cellStyle name="Explanatory Text 55" xfId="20408" xr:uid="{00000000-0005-0000-0000-00002F4F0000}"/>
    <cellStyle name="Explanatory Text 56" xfId="20409" xr:uid="{00000000-0005-0000-0000-0000304F0000}"/>
    <cellStyle name="Explanatory Text 57" xfId="20410" xr:uid="{00000000-0005-0000-0000-0000314F0000}"/>
    <cellStyle name="Explanatory Text 58" xfId="20411" xr:uid="{00000000-0005-0000-0000-0000324F0000}"/>
    <cellStyle name="Explanatory Text 59" xfId="20412" xr:uid="{00000000-0005-0000-0000-0000334F0000}"/>
    <cellStyle name="Explanatory Text 6" xfId="20413" xr:uid="{00000000-0005-0000-0000-0000344F0000}"/>
    <cellStyle name="Explanatory Text 60" xfId="20414" xr:uid="{00000000-0005-0000-0000-0000354F0000}"/>
    <cellStyle name="Explanatory Text 61" xfId="20415" xr:uid="{00000000-0005-0000-0000-0000364F0000}"/>
    <cellStyle name="Explanatory Text 62" xfId="20416" xr:uid="{00000000-0005-0000-0000-0000374F0000}"/>
    <cellStyle name="Explanatory Text 63" xfId="20417" xr:uid="{00000000-0005-0000-0000-0000384F0000}"/>
    <cellStyle name="Explanatory Text 64" xfId="20418" xr:uid="{00000000-0005-0000-0000-0000394F0000}"/>
    <cellStyle name="Explanatory Text 65" xfId="20419" xr:uid="{00000000-0005-0000-0000-00003A4F0000}"/>
    <cellStyle name="Explanatory Text 66" xfId="20420" xr:uid="{00000000-0005-0000-0000-00003B4F0000}"/>
    <cellStyle name="Explanatory Text 67" xfId="20421" xr:uid="{00000000-0005-0000-0000-00003C4F0000}"/>
    <cellStyle name="Explanatory Text 68" xfId="20422" xr:uid="{00000000-0005-0000-0000-00003D4F0000}"/>
    <cellStyle name="Explanatory Text 69" xfId="20423" xr:uid="{00000000-0005-0000-0000-00003E4F0000}"/>
    <cellStyle name="Explanatory Text 7" xfId="20424" xr:uid="{00000000-0005-0000-0000-00003F4F0000}"/>
    <cellStyle name="Explanatory Text 70" xfId="20425" xr:uid="{00000000-0005-0000-0000-0000404F0000}"/>
    <cellStyle name="Explanatory Text 71" xfId="20426" xr:uid="{00000000-0005-0000-0000-0000414F0000}"/>
    <cellStyle name="Explanatory Text 72" xfId="20427" xr:uid="{00000000-0005-0000-0000-0000424F0000}"/>
    <cellStyle name="Explanatory Text 8" xfId="20428" xr:uid="{00000000-0005-0000-0000-0000434F0000}"/>
    <cellStyle name="Explanatory Text 9" xfId="20429" xr:uid="{00000000-0005-0000-0000-0000444F0000}"/>
    <cellStyle name="F2" xfId="20430" xr:uid="{00000000-0005-0000-0000-0000454F0000}"/>
    <cellStyle name="F2 2" xfId="20431" xr:uid="{00000000-0005-0000-0000-0000464F0000}"/>
    <cellStyle name="F2 3" xfId="20432" xr:uid="{00000000-0005-0000-0000-0000474F0000}"/>
    <cellStyle name="F3" xfId="20433" xr:uid="{00000000-0005-0000-0000-0000484F0000}"/>
    <cellStyle name="F3 2" xfId="20434" xr:uid="{00000000-0005-0000-0000-0000494F0000}"/>
    <cellStyle name="F3 3" xfId="20435" xr:uid="{00000000-0005-0000-0000-00004A4F0000}"/>
    <cellStyle name="F4" xfId="20436" xr:uid="{00000000-0005-0000-0000-00004B4F0000}"/>
    <cellStyle name="F4 2" xfId="20437" xr:uid="{00000000-0005-0000-0000-00004C4F0000}"/>
    <cellStyle name="F4 3" xfId="20438" xr:uid="{00000000-0005-0000-0000-00004D4F0000}"/>
    <cellStyle name="F5" xfId="20439" xr:uid="{00000000-0005-0000-0000-00004E4F0000}"/>
    <cellStyle name="F5 2" xfId="20440" xr:uid="{00000000-0005-0000-0000-00004F4F0000}"/>
    <cellStyle name="F5 3" xfId="20441" xr:uid="{00000000-0005-0000-0000-0000504F0000}"/>
    <cellStyle name="F6" xfId="20442" xr:uid="{00000000-0005-0000-0000-0000514F0000}"/>
    <cellStyle name="F6 2" xfId="20443" xr:uid="{00000000-0005-0000-0000-0000524F0000}"/>
    <cellStyle name="F6 3" xfId="20444" xr:uid="{00000000-0005-0000-0000-0000534F0000}"/>
    <cellStyle name="F7" xfId="20445" xr:uid="{00000000-0005-0000-0000-0000544F0000}"/>
    <cellStyle name="F7 2" xfId="20446" xr:uid="{00000000-0005-0000-0000-0000554F0000}"/>
    <cellStyle name="F7 3" xfId="20447" xr:uid="{00000000-0005-0000-0000-0000564F0000}"/>
    <cellStyle name="F8" xfId="20448" xr:uid="{00000000-0005-0000-0000-0000574F0000}"/>
    <cellStyle name="F8 2" xfId="20449" xr:uid="{00000000-0005-0000-0000-0000584F0000}"/>
    <cellStyle name="F8 3" xfId="20450" xr:uid="{00000000-0005-0000-0000-0000594F0000}"/>
    <cellStyle name="Fixed" xfId="20451" xr:uid="{00000000-0005-0000-0000-00005A4F0000}"/>
    <cellStyle name="Fixed 2" xfId="20452" xr:uid="{00000000-0005-0000-0000-00005B4F0000}"/>
    <cellStyle name="Fixed 2 2" xfId="20453" xr:uid="{00000000-0005-0000-0000-00005C4F0000}"/>
    <cellStyle name="Fixed 3" xfId="20454" xr:uid="{00000000-0005-0000-0000-00005D4F0000}"/>
    <cellStyle name="Fixed 4" xfId="20455" xr:uid="{00000000-0005-0000-0000-00005E4F0000}"/>
    <cellStyle name="Fixed 5" xfId="20456" xr:uid="{00000000-0005-0000-0000-00005F4F0000}"/>
    <cellStyle name="Fixed1 - Style1" xfId="20457" xr:uid="{00000000-0005-0000-0000-0000604F0000}"/>
    <cellStyle name="Fixlong" xfId="20458" xr:uid="{00000000-0005-0000-0000-0000614F0000}"/>
    <cellStyle name="Followed Hyperlink 2" xfId="20459" xr:uid="{00000000-0005-0000-0000-0000624F0000}"/>
    <cellStyle name="Followed Hyperlink 3" xfId="20460" xr:uid="{00000000-0005-0000-0000-0000634F0000}"/>
    <cellStyle name="Formula" xfId="20461" xr:uid="{00000000-0005-0000-0000-0000644F0000}"/>
    <cellStyle name="Formula 2" xfId="20462" xr:uid="{00000000-0005-0000-0000-0000654F0000}"/>
    <cellStyle name="Formula 2 2" xfId="20463" xr:uid="{00000000-0005-0000-0000-0000664F0000}"/>
    <cellStyle name="Formula 3" xfId="20464" xr:uid="{00000000-0005-0000-0000-0000674F0000}"/>
    <cellStyle name="General" xfId="20465" xr:uid="{00000000-0005-0000-0000-0000684F0000}"/>
    <cellStyle name="Good 10" xfId="20466" xr:uid="{00000000-0005-0000-0000-0000694F0000}"/>
    <cellStyle name="Good 11" xfId="20467" xr:uid="{00000000-0005-0000-0000-00006A4F0000}"/>
    <cellStyle name="Good 12" xfId="20468" xr:uid="{00000000-0005-0000-0000-00006B4F0000}"/>
    <cellStyle name="Good 13" xfId="20469" xr:uid="{00000000-0005-0000-0000-00006C4F0000}"/>
    <cellStyle name="Good 14" xfId="20470" xr:uid="{00000000-0005-0000-0000-00006D4F0000}"/>
    <cellStyle name="Good 15" xfId="20471" xr:uid="{00000000-0005-0000-0000-00006E4F0000}"/>
    <cellStyle name="Good 16" xfId="20472" xr:uid="{00000000-0005-0000-0000-00006F4F0000}"/>
    <cellStyle name="Good 17" xfId="20473" xr:uid="{00000000-0005-0000-0000-0000704F0000}"/>
    <cellStyle name="Good 18" xfId="20474" xr:uid="{00000000-0005-0000-0000-0000714F0000}"/>
    <cellStyle name="Good 19" xfId="20475" xr:uid="{00000000-0005-0000-0000-0000724F0000}"/>
    <cellStyle name="Good 2" xfId="20476" xr:uid="{00000000-0005-0000-0000-0000734F0000}"/>
    <cellStyle name="Good 2 2" xfId="20477" xr:uid="{00000000-0005-0000-0000-0000744F0000}"/>
    <cellStyle name="Good 2 3" xfId="20478" xr:uid="{00000000-0005-0000-0000-0000754F0000}"/>
    <cellStyle name="Good 20" xfId="20479" xr:uid="{00000000-0005-0000-0000-0000764F0000}"/>
    <cellStyle name="Good 21" xfId="20480" xr:uid="{00000000-0005-0000-0000-0000774F0000}"/>
    <cellStyle name="Good 22" xfId="20481" xr:uid="{00000000-0005-0000-0000-0000784F0000}"/>
    <cellStyle name="Good 23" xfId="20482" xr:uid="{00000000-0005-0000-0000-0000794F0000}"/>
    <cellStyle name="Good 24" xfId="20483" xr:uid="{00000000-0005-0000-0000-00007A4F0000}"/>
    <cellStyle name="Good 25" xfId="20484" xr:uid="{00000000-0005-0000-0000-00007B4F0000}"/>
    <cellStyle name="Good 26" xfId="20485" xr:uid="{00000000-0005-0000-0000-00007C4F0000}"/>
    <cellStyle name="Good 27" xfId="20486" xr:uid="{00000000-0005-0000-0000-00007D4F0000}"/>
    <cellStyle name="Good 28" xfId="20487" xr:uid="{00000000-0005-0000-0000-00007E4F0000}"/>
    <cellStyle name="Good 29" xfId="20488" xr:uid="{00000000-0005-0000-0000-00007F4F0000}"/>
    <cellStyle name="Good 3" xfId="20489" xr:uid="{00000000-0005-0000-0000-0000804F0000}"/>
    <cellStyle name="Good 3 2" xfId="20490" xr:uid="{00000000-0005-0000-0000-0000814F0000}"/>
    <cellStyle name="Good 30" xfId="20491" xr:uid="{00000000-0005-0000-0000-0000824F0000}"/>
    <cellStyle name="Good 31" xfId="20492" xr:uid="{00000000-0005-0000-0000-0000834F0000}"/>
    <cellStyle name="Good 32" xfId="20493" xr:uid="{00000000-0005-0000-0000-0000844F0000}"/>
    <cellStyle name="Good 33" xfId="20494" xr:uid="{00000000-0005-0000-0000-0000854F0000}"/>
    <cellStyle name="Good 34" xfId="20495" xr:uid="{00000000-0005-0000-0000-0000864F0000}"/>
    <cellStyle name="Good 35" xfId="20496" xr:uid="{00000000-0005-0000-0000-0000874F0000}"/>
    <cellStyle name="Good 36" xfId="20497" xr:uid="{00000000-0005-0000-0000-0000884F0000}"/>
    <cellStyle name="Good 37" xfId="20498" xr:uid="{00000000-0005-0000-0000-0000894F0000}"/>
    <cellStyle name="Good 38" xfId="20499" xr:uid="{00000000-0005-0000-0000-00008A4F0000}"/>
    <cellStyle name="Good 39" xfId="20500" xr:uid="{00000000-0005-0000-0000-00008B4F0000}"/>
    <cellStyle name="Good 4" xfId="20501" xr:uid="{00000000-0005-0000-0000-00008C4F0000}"/>
    <cellStyle name="Good 4 2" xfId="20502" xr:uid="{00000000-0005-0000-0000-00008D4F0000}"/>
    <cellStyle name="Good 40" xfId="20503" xr:uid="{00000000-0005-0000-0000-00008E4F0000}"/>
    <cellStyle name="Good 41" xfId="20504" xr:uid="{00000000-0005-0000-0000-00008F4F0000}"/>
    <cellStyle name="Good 42" xfId="20505" xr:uid="{00000000-0005-0000-0000-0000904F0000}"/>
    <cellStyle name="Good 43" xfId="20506" xr:uid="{00000000-0005-0000-0000-0000914F0000}"/>
    <cellStyle name="Good 44" xfId="20507" xr:uid="{00000000-0005-0000-0000-0000924F0000}"/>
    <cellStyle name="Good 45" xfId="20508" xr:uid="{00000000-0005-0000-0000-0000934F0000}"/>
    <cellStyle name="Good 46" xfId="20509" xr:uid="{00000000-0005-0000-0000-0000944F0000}"/>
    <cellStyle name="Good 47" xfId="20510" xr:uid="{00000000-0005-0000-0000-0000954F0000}"/>
    <cellStyle name="Good 48" xfId="20511" xr:uid="{00000000-0005-0000-0000-0000964F0000}"/>
    <cellStyle name="Good 49" xfId="20512" xr:uid="{00000000-0005-0000-0000-0000974F0000}"/>
    <cellStyle name="Good 5" xfId="20513" xr:uid="{00000000-0005-0000-0000-0000984F0000}"/>
    <cellStyle name="Good 50" xfId="20514" xr:uid="{00000000-0005-0000-0000-0000994F0000}"/>
    <cellStyle name="Good 51" xfId="20515" xr:uid="{00000000-0005-0000-0000-00009A4F0000}"/>
    <cellStyle name="Good 52" xfId="20516" xr:uid="{00000000-0005-0000-0000-00009B4F0000}"/>
    <cellStyle name="Good 53" xfId="20517" xr:uid="{00000000-0005-0000-0000-00009C4F0000}"/>
    <cellStyle name="Good 54" xfId="20518" xr:uid="{00000000-0005-0000-0000-00009D4F0000}"/>
    <cellStyle name="Good 55" xfId="20519" xr:uid="{00000000-0005-0000-0000-00009E4F0000}"/>
    <cellStyle name="Good 56" xfId="20520" xr:uid="{00000000-0005-0000-0000-00009F4F0000}"/>
    <cellStyle name="Good 57" xfId="20521" xr:uid="{00000000-0005-0000-0000-0000A04F0000}"/>
    <cellStyle name="Good 58" xfId="20522" xr:uid="{00000000-0005-0000-0000-0000A14F0000}"/>
    <cellStyle name="Good 59" xfId="20523" xr:uid="{00000000-0005-0000-0000-0000A24F0000}"/>
    <cellStyle name="Good 6" xfId="20524" xr:uid="{00000000-0005-0000-0000-0000A34F0000}"/>
    <cellStyle name="Good 60" xfId="20525" xr:uid="{00000000-0005-0000-0000-0000A44F0000}"/>
    <cellStyle name="Good 61" xfId="20526" xr:uid="{00000000-0005-0000-0000-0000A54F0000}"/>
    <cellStyle name="Good 62" xfId="20527" xr:uid="{00000000-0005-0000-0000-0000A64F0000}"/>
    <cellStyle name="Good 63" xfId="20528" xr:uid="{00000000-0005-0000-0000-0000A74F0000}"/>
    <cellStyle name="Good 64" xfId="20529" xr:uid="{00000000-0005-0000-0000-0000A84F0000}"/>
    <cellStyle name="Good 65" xfId="20530" xr:uid="{00000000-0005-0000-0000-0000A94F0000}"/>
    <cellStyle name="Good 66" xfId="20531" xr:uid="{00000000-0005-0000-0000-0000AA4F0000}"/>
    <cellStyle name="Good 67" xfId="20532" xr:uid="{00000000-0005-0000-0000-0000AB4F0000}"/>
    <cellStyle name="Good 68" xfId="20533" xr:uid="{00000000-0005-0000-0000-0000AC4F0000}"/>
    <cellStyle name="Good 69" xfId="20534" xr:uid="{00000000-0005-0000-0000-0000AD4F0000}"/>
    <cellStyle name="Good 7" xfId="20535" xr:uid="{00000000-0005-0000-0000-0000AE4F0000}"/>
    <cellStyle name="Good 70" xfId="20536" xr:uid="{00000000-0005-0000-0000-0000AF4F0000}"/>
    <cellStyle name="Good 71" xfId="20537" xr:uid="{00000000-0005-0000-0000-0000B04F0000}"/>
    <cellStyle name="Good 72" xfId="20538" xr:uid="{00000000-0005-0000-0000-0000B14F0000}"/>
    <cellStyle name="Good 8" xfId="20539" xr:uid="{00000000-0005-0000-0000-0000B24F0000}"/>
    <cellStyle name="Good 9" xfId="20540" xr:uid="{00000000-0005-0000-0000-0000B34F0000}"/>
    <cellStyle name="Grey" xfId="20541" xr:uid="{00000000-0005-0000-0000-0000B44F0000}"/>
    <cellStyle name="header" xfId="20542" xr:uid="{00000000-0005-0000-0000-0000B54F0000}"/>
    <cellStyle name="Header1" xfId="20543" xr:uid="{00000000-0005-0000-0000-0000B64F0000}"/>
    <cellStyle name="Header2" xfId="20544" xr:uid="{00000000-0005-0000-0000-0000B74F0000}"/>
    <cellStyle name="Header2 2" xfId="20545" xr:uid="{00000000-0005-0000-0000-0000B84F0000}"/>
    <cellStyle name="Header2 2 2" xfId="20546" xr:uid="{00000000-0005-0000-0000-0000B94F0000}"/>
    <cellStyle name="Header2 2 2 2" xfId="20547" xr:uid="{00000000-0005-0000-0000-0000BA4F0000}"/>
    <cellStyle name="Header2 2 3" xfId="20548" xr:uid="{00000000-0005-0000-0000-0000BB4F0000}"/>
    <cellStyle name="Header2 3" xfId="20549" xr:uid="{00000000-0005-0000-0000-0000BC4F0000}"/>
    <cellStyle name="Header2 3 2" xfId="20550" xr:uid="{00000000-0005-0000-0000-0000BD4F0000}"/>
    <cellStyle name="Header2 4" xfId="20551" xr:uid="{00000000-0005-0000-0000-0000BE4F0000}"/>
    <cellStyle name="Heading 1 10" xfId="20552" xr:uid="{00000000-0005-0000-0000-0000BF4F0000}"/>
    <cellStyle name="Heading 1 11" xfId="20553" xr:uid="{00000000-0005-0000-0000-0000C04F0000}"/>
    <cellStyle name="Heading 1 12" xfId="20554" xr:uid="{00000000-0005-0000-0000-0000C14F0000}"/>
    <cellStyle name="Heading 1 13" xfId="20555" xr:uid="{00000000-0005-0000-0000-0000C24F0000}"/>
    <cellStyle name="Heading 1 14" xfId="20556" xr:uid="{00000000-0005-0000-0000-0000C34F0000}"/>
    <cellStyle name="Heading 1 15" xfId="20557" xr:uid="{00000000-0005-0000-0000-0000C44F0000}"/>
    <cellStyle name="Heading 1 16" xfId="20558" xr:uid="{00000000-0005-0000-0000-0000C54F0000}"/>
    <cellStyle name="Heading 1 17" xfId="20559" xr:uid="{00000000-0005-0000-0000-0000C64F0000}"/>
    <cellStyle name="Heading 1 18" xfId="20560" xr:uid="{00000000-0005-0000-0000-0000C74F0000}"/>
    <cellStyle name="Heading 1 19" xfId="20561" xr:uid="{00000000-0005-0000-0000-0000C84F0000}"/>
    <cellStyle name="Heading 1 2" xfId="20562" xr:uid="{00000000-0005-0000-0000-0000C94F0000}"/>
    <cellStyle name="Heading 1 2 2" xfId="20563" xr:uid="{00000000-0005-0000-0000-0000CA4F0000}"/>
    <cellStyle name="Heading 1 2 2 2" xfId="20564" xr:uid="{00000000-0005-0000-0000-0000CB4F0000}"/>
    <cellStyle name="Heading 1 2 3" xfId="20565" xr:uid="{00000000-0005-0000-0000-0000CC4F0000}"/>
    <cellStyle name="Heading 1 2 4" xfId="20566" xr:uid="{00000000-0005-0000-0000-0000CD4F0000}"/>
    <cellStyle name="Heading 1 2 5" xfId="20567" xr:uid="{00000000-0005-0000-0000-0000CE4F0000}"/>
    <cellStyle name="Heading 1 20" xfId="20568" xr:uid="{00000000-0005-0000-0000-0000CF4F0000}"/>
    <cellStyle name="Heading 1 21" xfId="20569" xr:uid="{00000000-0005-0000-0000-0000D04F0000}"/>
    <cellStyle name="Heading 1 22" xfId="20570" xr:uid="{00000000-0005-0000-0000-0000D14F0000}"/>
    <cellStyle name="Heading 1 23" xfId="20571" xr:uid="{00000000-0005-0000-0000-0000D24F0000}"/>
    <cellStyle name="Heading 1 24" xfId="20572" xr:uid="{00000000-0005-0000-0000-0000D34F0000}"/>
    <cellStyle name="Heading 1 25" xfId="20573" xr:uid="{00000000-0005-0000-0000-0000D44F0000}"/>
    <cellStyle name="Heading 1 26" xfId="20574" xr:uid="{00000000-0005-0000-0000-0000D54F0000}"/>
    <cellStyle name="Heading 1 27" xfId="20575" xr:uid="{00000000-0005-0000-0000-0000D64F0000}"/>
    <cellStyle name="Heading 1 28" xfId="20576" xr:uid="{00000000-0005-0000-0000-0000D74F0000}"/>
    <cellStyle name="Heading 1 29" xfId="20577" xr:uid="{00000000-0005-0000-0000-0000D84F0000}"/>
    <cellStyle name="Heading 1 3" xfId="20578" xr:uid="{00000000-0005-0000-0000-0000D94F0000}"/>
    <cellStyle name="Heading 1 3 2" xfId="20579" xr:uid="{00000000-0005-0000-0000-0000DA4F0000}"/>
    <cellStyle name="Heading 1 30" xfId="20580" xr:uid="{00000000-0005-0000-0000-0000DB4F0000}"/>
    <cellStyle name="Heading 1 31" xfId="20581" xr:uid="{00000000-0005-0000-0000-0000DC4F0000}"/>
    <cellStyle name="Heading 1 32" xfId="20582" xr:uid="{00000000-0005-0000-0000-0000DD4F0000}"/>
    <cellStyle name="Heading 1 33" xfId="20583" xr:uid="{00000000-0005-0000-0000-0000DE4F0000}"/>
    <cellStyle name="Heading 1 34" xfId="20584" xr:uid="{00000000-0005-0000-0000-0000DF4F0000}"/>
    <cellStyle name="Heading 1 35" xfId="20585" xr:uid="{00000000-0005-0000-0000-0000E04F0000}"/>
    <cellStyle name="Heading 1 36" xfId="20586" xr:uid="{00000000-0005-0000-0000-0000E14F0000}"/>
    <cellStyle name="Heading 1 37" xfId="20587" xr:uid="{00000000-0005-0000-0000-0000E24F0000}"/>
    <cellStyle name="Heading 1 38" xfId="20588" xr:uid="{00000000-0005-0000-0000-0000E34F0000}"/>
    <cellStyle name="Heading 1 39" xfId="20589" xr:uid="{00000000-0005-0000-0000-0000E44F0000}"/>
    <cellStyle name="Heading 1 4" xfId="20590" xr:uid="{00000000-0005-0000-0000-0000E54F0000}"/>
    <cellStyle name="Heading 1 4 2" xfId="20591" xr:uid="{00000000-0005-0000-0000-0000E64F0000}"/>
    <cellStyle name="Heading 1 40" xfId="20592" xr:uid="{00000000-0005-0000-0000-0000E74F0000}"/>
    <cellStyle name="Heading 1 41" xfId="20593" xr:uid="{00000000-0005-0000-0000-0000E84F0000}"/>
    <cellStyle name="Heading 1 42" xfId="20594" xr:uid="{00000000-0005-0000-0000-0000E94F0000}"/>
    <cellStyle name="Heading 1 43" xfId="20595" xr:uid="{00000000-0005-0000-0000-0000EA4F0000}"/>
    <cellStyle name="Heading 1 44" xfId="20596" xr:uid="{00000000-0005-0000-0000-0000EB4F0000}"/>
    <cellStyle name="Heading 1 45" xfId="20597" xr:uid="{00000000-0005-0000-0000-0000EC4F0000}"/>
    <cellStyle name="Heading 1 46" xfId="20598" xr:uid="{00000000-0005-0000-0000-0000ED4F0000}"/>
    <cellStyle name="Heading 1 47" xfId="20599" xr:uid="{00000000-0005-0000-0000-0000EE4F0000}"/>
    <cellStyle name="Heading 1 48" xfId="20600" xr:uid="{00000000-0005-0000-0000-0000EF4F0000}"/>
    <cellStyle name="Heading 1 49" xfId="20601" xr:uid="{00000000-0005-0000-0000-0000F04F0000}"/>
    <cellStyle name="Heading 1 5" xfId="20602" xr:uid="{00000000-0005-0000-0000-0000F14F0000}"/>
    <cellStyle name="Heading 1 50" xfId="20603" xr:uid="{00000000-0005-0000-0000-0000F24F0000}"/>
    <cellStyle name="Heading 1 51" xfId="20604" xr:uid="{00000000-0005-0000-0000-0000F34F0000}"/>
    <cellStyle name="Heading 1 52" xfId="20605" xr:uid="{00000000-0005-0000-0000-0000F44F0000}"/>
    <cellStyle name="Heading 1 53" xfId="20606" xr:uid="{00000000-0005-0000-0000-0000F54F0000}"/>
    <cellStyle name="Heading 1 54" xfId="20607" xr:uid="{00000000-0005-0000-0000-0000F64F0000}"/>
    <cellStyle name="Heading 1 55" xfId="20608" xr:uid="{00000000-0005-0000-0000-0000F74F0000}"/>
    <cellStyle name="Heading 1 56" xfId="20609" xr:uid="{00000000-0005-0000-0000-0000F84F0000}"/>
    <cellStyle name="Heading 1 57" xfId="20610" xr:uid="{00000000-0005-0000-0000-0000F94F0000}"/>
    <cellStyle name="Heading 1 58" xfId="20611" xr:uid="{00000000-0005-0000-0000-0000FA4F0000}"/>
    <cellStyle name="Heading 1 59" xfId="20612" xr:uid="{00000000-0005-0000-0000-0000FB4F0000}"/>
    <cellStyle name="Heading 1 6" xfId="20613" xr:uid="{00000000-0005-0000-0000-0000FC4F0000}"/>
    <cellStyle name="Heading 1 60" xfId="20614" xr:uid="{00000000-0005-0000-0000-0000FD4F0000}"/>
    <cellStyle name="Heading 1 61" xfId="20615" xr:uid="{00000000-0005-0000-0000-0000FE4F0000}"/>
    <cellStyle name="Heading 1 62" xfId="20616" xr:uid="{00000000-0005-0000-0000-0000FF4F0000}"/>
    <cellStyle name="Heading 1 63" xfId="20617" xr:uid="{00000000-0005-0000-0000-000000500000}"/>
    <cellStyle name="Heading 1 64" xfId="20618" xr:uid="{00000000-0005-0000-0000-000001500000}"/>
    <cellStyle name="Heading 1 65" xfId="20619" xr:uid="{00000000-0005-0000-0000-000002500000}"/>
    <cellStyle name="Heading 1 66" xfId="20620" xr:uid="{00000000-0005-0000-0000-000003500000}"/>
    <cellStyle name="Heading 1 67" xfId="20621" xr:uid="{00000000-0005-0000-0000-000004500000}"/>
    <cellStyle name="Heading 1 68" xfId="20622" xr:uid="{00000000-0005-0000-0000-000005500000}"/>
    <cellStyle name="Heading 1 69" xfId="20623" xr:uid="{00000000-0005-0000-0000-000006500000}"/>
    <cellStyle name="Heading 1 7" xfId="20624" xr:uid="{00000000-0005-0000-0000-000007500000}"/>
    <cellStyle name="Heading 1 70" xfId="20625" xr:uid="{00000000-0005-0000-0000-000008500000}"/>
    <cellStyle name="Heading 1 71" xfId="20626" xr:uid="{00000000-0005-0000-0000-000009500000}"/>
    <cellStyle name="Heading 1 72" xfId="20627" xr:uid="{00000000-0005-0000-0000-00000A500000}"/>
    <cellStyle name="Heading 1 73" xfId="20628" xr:uid="{00000000-0005-0000-0000-00000B500000}"/>
    <cellStyle name="Heading 1 8" xfId="20629" xr:uid="{00000000-0005-0000-0000-00000C500000}"/>
    <cellStyle name="Heading 1 9" xfId="20630" xr:uid="{00000000-0005-0000-0000-00000D500000}"/>
    <cellStyle name="Heading 2 10" xfId="20631" xr:uid="{00000000-0005-0000-0000-00000E500000}"/>
    <cellStyle name="Heading 2 11" xfId="20632" xr:uid="{00000000-0005-0000-0000-00000F500000}"/>
    <cellStyle name="Heading 2 12" xfId="20633" xr:uid="{00000000-0005-0000-0000-000010500000}"/>
    <cellStyle name="Heading 2 13" xfId="20634" xr:uid="{00000000-0005-0000-0000-000011500000}"/>
    <cellStyle name="Heading 2 14" xfId="20635" xr:uid="{00000000-0005-0000-0000-000012500000}"/>
    <cellStyle name="Heading 2 15" xfId="20636" xr:uid="{00000000-0005-0000-0000-000013500000}"/>
    <cellStyle name="Heading 2 16" xfId="20637" xr:uid="{00000000-0005-0000-0000-000014500000}"/>
    <cellStyle name="Heading 2 17" xfId="20638" xr:uid="{00000000-0005-0000-0000-000015500000}"/>
    <cellStyle name="Heading 2 18" xfId="20639" xr:uid="{00000000-0005-0000-0000-000016500000}"/>
    <cellStyle name="Heading 2 19" xfId="20640" xr:uid="{00000000-0005-0000-0000-000017500000}"/>
    <cellStyle name="Heading 2 2" xfId="20641" xr:uid="{00000000-0005-0000-0000-000018500000}"/>
    <cellStyle name="Heading 2 2 2" xfId="20642" xr:uid="{00000000-0005-0000-0000-000019500000}"/>
    <cellStyle name="Heading 2 2 2 2" xfId="20643" xr:uid="{00000000-0005-0000-0000-00001A500000}"/>
    <cellStyle name="Heading 2 2 3" xfId="20644" xr:uid="{00000000-0005-0000-0000-00001B500000}"/>
    <cellStyle name="Heading 2 2 4" xfId="20645" xr:uid="{00000000-0005-0000-0000-00001C500000}"/>
    <cellStyle name="Heading 2 2 5" xfId="20646" xr:uid="{00000000-0005-0000-0000-00001D500000}"/>
    <cellStyle name="Heading 2 20" xfId="20647" xr:uid="{00000000-0005-0000-0000-00001E500000}"/>
    <cellStyle name="Heading 2 21" xfId="20648" xr:uid="{00000000-0005-0000-0000-00001F500000}"/>
    <cellStyle name="Heading 2 22" xfId="20649" xr:uid="{00000000-0005-0000-0000-000020500000}"/>
    <cellStyle name="Heading 2 23" xfId="20650" xr:uid="{00000000-0005-0000-0000-000021500000}"/>
    <cellStyle name="Heading 2 24" xfId="20651" xr:uid="{00000000-0005-0000-0000-000022500000}"/>
    <cellStyle name="Heading 2 25" xfId="20652" xr:uid="{00000000-0005-0000-0000-000023500000}"/>
    <cellStyle name="Heading 2 26" xfId="20653" xr:uid="{00000000-0005-0000-0000-000024500000}"/>
    <cellStyle name="Heading 2 27" xfId="20654" xr:uid="{00000000-0005-0000-0000-000025500000}"/>
    <cellStyle name="Heading 2 28" xfId="20655" xr:uid="{00000000-0005-0000-0000-000026500000}"/>
    <cellStyle name="Heading 2 29" xfId="20656" xr:uid="{00000000-0005-0000-0000-000027500000}"/>
    <cellStyle name="Heading 2 3" xfId="20657" xr:uid="{00000000-0005-0000-0000-000028500000}"/>
    <cellStyle name="Heading 2 3 2" xfId="20658" xr:uid="{00000000-0005-0000-0000-000029500000}"/>
    <cellStyle name="Heading 2 30" xfId="20659" xr:uid="{00000000-0005-0000-0000-00002A500000}"/>
    <cellStyle name="Heading 2 31" xfId="20660" xr:uid="{00000000-0005-0000-0000-00002B500000}"/>
    <cellStyle name="Heading 2 32" xfId="20661" xr:uid="{00000000-0005-0000-0000-00002C500000}"/>
    <cellStyle name="Heading 2 33" xfId="20662" xr:uid="{00000000-0005-0000-0000-00002D500000}"/>
    <cellStyle name="Heading 2 34" xfId="20663" xr:uid="{00000000-0005-0000-0000-00002E500000}"/>
    <cellStyle name="Heading 2 35" xfId="20664" xr:uid="{00000000-0005-0000-0000-00002F500000}"/>
    <cellStyle name="Heading 2 36" xfId="20665" xr:uid="{00000000-0005-0000-0000-000030500000}"/>
    <cellStyle name="Heading 2 37" xfId="20666" xr:uid="{00000000-0005-0000-0000-000031500000}"/>
    <cellStyle name="Heading 2 38" xfId="20667" xr:uid="{00000000-0005-0000-0000-000032500000}"/>
    <cellStyle name="Heading 2 39" xfId="20668" xr:uid="{00000000-0005-0000-0000-000033500000}"/>
    <cellStyle name="Heading 2 4" xfId="20669" xr:uid="{00000000-0005-0000-0000-000034500000}"/>
    <cellStyle name="Heading 2 4 2" xfId="20670" xr:uid="{00000000-0005-0000-0000-000035500000}"/>
    <cellStyle name="Heading 2 40" xfId="20671" xr:uid="{00000000-0005-0000-0000-000036500000}"/>
    <cellStyle name="Heading 2 41" xfId="20672" xr:uid="{00000000-0005-0000-0000-000037500000}"/>
    <cellStyle name="Heading 2 42" xfId="20673" xr:uid="{00000000-0005-0000-0000-000038500000}"/>
    <cellStyle name="Heading 2 43" xfId="20674" xr:uid="{00000000-0005-0000-0000-000039500000}"/>
    <cellStyle name="Heading 2 44" xfId="20675" xr:uid="{00000000-0005-0000-0000-00003A500000}"/>
    <cellStyle name="Heading 2 45" xfId="20676" xr:uid="{00000000-0005-0000-0000-00003B500000}"/>
    <cellStyle name="Heading 2 46" xfId="20677" xr:uid="{00000000-0005-0000-0000-00003C500000}"/>
    <cellStyle name="Heading 2 47" xfId="20678" xr:uid="{00000000-0005-0000-0000-00003D500000}"/>
    <cellStyle name="Heading 2 48" xfId="20679" xr:uid="{00000000-0005-0000-0000-00003E500000}"/>
    <cellStyle name="Heading 2 49" xfId="20680" xr:uid="{00000000-0005-0000-0000-00003F500000}"/>
    <cellStyle name="Heading 2 5" xfId="20681" xr:uid="{00000000-0005-0000-0000-000040500000}"/>
    <cellStyle name="Heading 2 50" xfId="20682" xr:uid="{00000000-0005-0000-0000-000041500000}"/>
    <cellStyle name="Heading 2 51" xfId="20683" xr:uid="{00000000-0005-0000-0000-000042500000}"/>
    <cellStyle name="Heading 2 52" xfId="20684" xr:uid="{00000000-0005-0000-0000-000043500000}"/>
    <cellStyle name="Heading 2 53" xfId="20685" xr:uid="{00000000-0005-0000-0000-000044500000}"/>
    <cellStyle name="Heading 2 54" xfId="20686" xr:uid="{00000000-0005-0000-0000-000045500000}"/>
    <cellStyle name="Heading 2 55" xfId="20687" xr:uid="{00000000-0005-0000-0000-000046500000}"/>
    <cellStyle name="Heading 2 56" xfId="20688" xr:uid="{00000000-0005-0000-0000-000047500000}"/>
    <cellStyle name="Heading 2 57" xfId="20689" xr:uid="{00000000-0005-0000-0000-000048500000}"/>
    <cellStyle name="Heading 2 58" xfId="20690" xr:uid="{00000000-0005-0000-0000-000049500000}"/>
    <cellStyle name="Heading 2 59" xfId="20691" xr:uid="{00000000-0005-0000-0000-00004A500000}"/>
    <cellStyle name="Heading 2 6" xfId="20692" xr:uid="{00000000-0005-0000-0000-00004B500000}"/>
    <cellStyle name="Heading 2 60" xfId="20693" xr:uid="{00000000-0005-0000-0000-00004C500000}"/>
    <cellStyle name="Heading 2 61" xfId="20694" xr:uid="{00000000-0005-0000-0000-00004D500000}"/>
    <cellStyle name="Heading 2 62" xfId="20695" xr:uid="{00000000-0005-0000-0000-00004E500000}"/>
    <cellStyle name="Heading 2 63" xfId="20696" xr:uid="{00000000-0005-0000-0000-00004F500000}"/>
    <cellStyle name="Heading 2 64" xfId="20697" xr:uid="{00000000-0005-0000-0000-000050500000}"/>
    <cellStyle name="Heading 2 65" xfId="20698" xr:uid="{00000000-0005-0000-0000-000051500000}"/>
    <cellStyle name="Heading 2 66" xfId="20699" xr:uid="{00000000-0005-0000-0000-000052500000}"/>
    <cellStyle name="Heading 2 67" xfId="20700" xr:uid="{00000000-0005-0000-0000-000053500000}"/>
    <cellStyle name="Heading 2 68" xfId="20701" xr:uid="{00000000-0005-0000-0000-000054500000}"/>
    <cellStyle name="Heading 2 69" xfId="20702" xr:uid="{00000000-0005-0000-0000-000055500000}"/>
    <cellStyle name="Heading 2 7" xfId="20703" xr:uid="{00000000-0005-0000-0000-000056500000}"/>
    <cellStyle name="Heading 2 70" xfId="20704" xr:uid="{00000000-0005-0000-0000-000057500000}"/>
    <cellStyle name="Heading 2 71" xfId="20705" xr:uid="{00000000-0005-0000-0000-000058500000}"/>
    <cellStyle name="Heading 2 72" xfId="20706" xr:uid="{00000000-0005-0000-0000-000059500000}"/>
    <cellStyle name="Heading 2 73" xfId="20707" xr:uid="{00000000-0005-0000-0000-00005A500000}"/>
    <cellStyle name="Heading 2 8" xfId="20708" xr:uid="{00000000-0005-0000-0000-00005B500000}"/>
    <cellStyle name="Heading 2 9" xfId="20709" xr:uid="{00000000-0005-0000-0000-00005C500000}"/>
    <cellStyle name="Heading 3 10" xfId="20710" xr:uid="{00000000-0005-0000-0000-00005D500000}"/>
    <cellStyle name="Heading 3 11" xfId="20711" xr:uid="{00000000-0005-0000-0000-00005E500000}"/>
    <cellStyle name="Heading 3 12" xfId="20712" xr:uid="{00000000-0005-0000-0000-00005F500000}"/>
    <cellStyle name="Heading 3 13" xfId="20713" xr:uid="{00000000-0005-0000-0000-000060500000}"/>
    <cellStyle name="Heading 3 14" xfId="20714" xr:uid="{00000000-0005-0000-0000-000061500000}"/>
    <cellStyle name="Heading 3 15" xfId="20715" xr:uid="{00000000-0005-0000-0000-000062500000}"/>
    <cellStyle name="Heading 3 16" xfId="20716" xr:uid="{00000000-0005-0000-0000-000063500000}"/>
    <cellStyle name="Heading 3 17" xfId="20717" xr:uid="{00000000-0005-0000-0000-000064500000}"/>
    <cellStyle name="Heading 3 18" xfId="20718" xr:uid="{00000000-0005-0000-0000-000065500000}"/>
    <cellStyle name="Heading 3 19" xfId="20719" xr:uid="{00000000-0005-0000-0000-000066500000}"/>
    <cellStyle name="Heading 3 2" xfId="20720" xr:uid="{00000000-0005-0000-0000-000067500000}"/>
    <cellStyle name="Heading 3 2 2" xfId="20721" xr:uid="{00000000-0005-0000-0000-000068500000}"/>
    <cellStyle name="Heading 3 2 3" xfId="20722" xr:uid="{00000000-0005-0000-0000-000069500000}"/>
    <cellStyle name="Heading 3 20" xfId="20723" xr:uid="{00000000-0005-0000-0000-00006A500000}"/>
    <cellStyle name="Heading 3 21" xfId="20724" xr:uid="{00000000-0005-0000-0000-00006B500000}"/>
    <cellStyle name="Heading 3 22" xfId="20725" xr:uid="{00000000-0005-0000-0000-00006C500000}"/>
    <cellStyle name="Heading 3 23" xfId="20726" xr:uid="{00000000-0005-0000-0000-00006D500000}"/>
    <cellStyle name="Heading 3 24" xfId="20727" xr:uid="{00000000-0005-0000-0000-00006E500000}"/>
    <cellStyle name="Heading 3 25" xfId="20728" xr:uid="{00000000-0005-0000-0000-00006F500000}"/>
    <cellStyle name="Heading 3 26" xfId="20729" xr:uid="{00000000-0005-0000-0000-000070500000}"/>
    <cellStyle name="Heading 3 27" xfId="20730" xr:uid="{00000000-0005-0000-0000-000071500000}"/>
    <cellStyle name="Heading 3 28" xfId="20731" xr:uid="{00000000-0005-0000-0000-000072500000}"/>
    <cellStyle name="Heading 3 29" xfId="20732" xr:uid="{00000000-0005-0000-0000-000073500000}"/>
    <cellStyle name="Heading 3 3" xfId="20733" xr:uid="{00000000-0005-0000-0000-000074500000}"/>
    <cellStyle name="Heading 3 3 2" xfId="20734" xr:uid="{00000000-0005-0000-0000-000075500000}"/>
    <cellStyle name="Heading 3 30" xfId="20735" xr:uid="{00000000-0005-0000-0000-000076500000}"/>
    <cellStyle name="Heading 3 31" xfId="20736" xr:uid="{00000000-0005-0000-0000-000077500000}"/>
    <cellStyle name="Heading 3 32" xfId="20737" xr:uid="{00000000-0005-0000-0000-000078500000}"/>
    <cellStyle name="Heading 3 33" xfId="20738" xr:uid="{00000000-0005-0000-0000-000079500000}"/>
    <cellStyle name="Heading 3 34" xfId="20739" xr:uid="{00000000-0005-0000-0000-00007A500000}"/>
    <cellStyle name="Heading 3 35" xfId="20740" xr:uid="{00000000-0005-0000-0000-00007B500000}"/>
    <cellStyle name="Heading 3 36" xfId="20741" xr:uid="{00000000-0005-0000-0000-00007C500000}"/>
    <cellStyle name="Heading 3 37" xfId="20742" xr:uid="{00000000-0005-0000-0000-00007D500000}"/>
    <cellStyle name="Heading 3 38" xfId="20743" xr:uid="{00000000-0005-0000-0000-00007E500000}"/>
    <cellStyle name="Heading 3 39" xfId="20744" xr:uid="{00000000-0005-0000-0000-00007F500000}"/>
    <cellStyle name="Heading 3 4" xfId="20745" xr:uid="{00000000-0005-0000-0000-000080500000}"/>
    <cellStyle name="Heading 3 4 2" xfId="20746" xr:uid="{00000000-0005-0000-0000-000081500000}"/>
    <cellStyle name="Heading 3 40" xfId="20747" xr:uid="{00000000-0005-0000-0000-000082500000}"/>
    <cellStyle name="Heading 3 41" xfId="20748" xr:uid="{00000000-0005-0000-0000-000083500000}"/>
    <cellStyle name="Heading 3 42" xfId="20749" xr:uid="{00000000-0005-0000-0000-000084500000}"/>
    <cellStyle name="Heading 3 43" xfId="20750" xr:uid="{00000000-0005-0000-0000-000085500000}"/>
    <cellStyle name="Heading 3 44" xfId="20751" xr:uid="{00000000-0005-0000-0000-000086500000}"/>
    <cellStyle name="Heading 3 45" xfId="20752" xr:uid="{00000000-0005-0000-0000-000087500000}"/>
    <cellStyle name="Heading 3 46" xfId="20753" xr:uid="{00000000-0005-0000-0000-000088500000}"/>
    <cellStyle name="Heading 3 47" xfId="20754" xr:uid="{00000000-0005-0000-0000-000089500000}"/>
    <cellStyle name="Heading 3 48" xfId="20755" xr:uid="{00000000-0005-0000-0000-00008A500000}"/>
    <cellStyle name="Heading 3 49" xfId="20756" xr:uid="{00000000-0005-0000-0000-00008B500000}"/>
    <cellStyle name="Heading 3 5" xfId="20757" xr:uid="{00000000-0005-0000-0000-00008C500000}"/>
    <cellStyle name="Heading 3 50" xfId="20758" xr:uid="{00000000-0005-0000-0000-00008D500000}"/>
    <cellStyle name="Heading 3 51" xfId="20759" xr:uid="{00000000-0005-0000-0000-00008E500000}"/>
    <cellStyle name="Heading 3 52" xfId="20760" xr:uid="{00000000-0005-0000-0000-00008F500000}"/>
    <cellStyle name="Heading 3 53" xfId="20761" xr:uid="{00000000-0005-0000-0000-000090500000}"/>
    <cellStyle name="Heading 3 54" xfId="20762" xr:uid="{00000000-0005-0000-0000-000091500000}"/>
    <cellStyle name="Heading 3 55" xfId="20763" xr:uid="{00000000-0005-0000-0000-000092500000}"/>
    <cellStyle name="Heading 3 56" xfId="20764" xr:uid="{00000000-0005-0000-0000-000093500000}"/>
    <cellStyle name="Heading 3 57" xfId="20765" xr:uid="{00000000-0005-0000-0000-000094500000}"/>
    <cellStyle name="Heading 3 58" xfId="20766" xr:uid="{00000000-0005-0000-0000-000095500000}"/>
    <cellStyle name="Heading 3 59" xfId="20767" xr:uid="{00000000-0005-0000-0000-000096500000}"/>
    <cellStyle name="Heading 3 6" xfId="20768" xr:uid="{00000000-0005-0000-0000-000097500000}"/>
    <cellStyle name="Heading 3 60" xfId="20769" xr:uid="{00000000-0005-0000-0000-000098500000}"/>
    <cellStyle name="Heading 3 61" xfId="20770" xr:uid="{00000000-0005-0000-0000-000099500000}"/>
    <cellStyle name="Heading 3 62" xfId="20771" xr:uid="{00000000-0005-0000-0000-00009A500000}"/>
    <cellStyle name="Heading 3 63" xfId="20772" xr:uid="{00000000-0005-0000-0000-00009B500000}"/>
    <cellStyle name="Heading 3 64" xfId="20773" xr:uid="{00000000-0005-0000-0000-00009C500000}"/>
    <cellStyle name="Heading 3 65" xfId="20774" xr:uid="{00000000-0005-0000-0000-00009D500000}"/>
    <cellStyle name="Heading 3 66" xfId="20775" xr:uid="{00000000-0005-0000-0000-00009E500000}"/>
    <cellStyle name="Heading 3 67" xfId="20776" xr:uid="{00000000-0005-0000-0000-00009F500000}"/>
    <cellStyle name="Heading 3 68" xfId="20777" xr:uid="{00000000-0005-0000-0000-0000A0500000}"/>
    <cellStyle name="Heading 3 69" xfId="20778" xr:uid="{00000000-0005-0000-0000-0000A1500000}"/>
    <cellStyle name="Heading 3 7" xfId="20779" xr:uid="{00000000-0005-0000-0000-0000A2500000}"/>
    <cellStyle name="Heading 3 70" xfId="20780" xr:uid="{00000000-0005-0000-0000-0000A3500000}"/>
    <cellStyle name="Heading 3 71" xfId="20781" xr:uid="{00000000-0005-0000-0000-0000A4500000}"/>
    <cellStyle name="Heading 3 72" xfId="20782" xr:uid="{00000000-0005-0000-0000-0000A5500000}"/>
    <cellStyle name="Heading 3 8" xfId="20783" xr:uid="{00000000-0005-0000-0000-0000A6500000}"/>
    <cellStyle name="Heading 3 9" xfId="20784" xr:uid="{00000000-0005-0000-0000-0000A7500000}"/>
    <cellStyle name="Heading 4 10" xfId="20785" xr:uid="{00000000-0005-0000-0000-0000A8500000}"/>
    <cellStyle name="Heading 4 11" xfId="20786" xr:uid="{00000000-0005-0000-0000-0000A9500000}"/>
    <cellStyle name="Heading 4 12" xfId="20787" xr:uid="{00000000-0005-0000-0000-0000AA500000}"/>
    <cellStyle name="Heading 4 13" xfId="20788" xr:uid="{00000000-0005-0000-0000-0000AB500000}"/>
    <cellStyle name="Heading 4 14" xfId="20789" xr:uid="{00000000-0005-0000-0000-0000AC500000}"/>
    <cellStyle name="Heading 4 15" xfId="20790" xr:uid="{00000000-0005-0000-0000-0000AD500000}"/>
    <cellStyle name="Heading 4 16" xfId="20791" xr:uid="{00000000-0005-0000-0000-0000AE500000}"/>
    <cellStyle name="Heading 4 17" xfId="20792" xr:uid="{00000000-0005-0000-0000-0000AF500000}"/>
    <cellStyle name="Heading 4 18" xfId="20793" xr:uid="{00000000-0005-0000-0000-0000B0500000}"/>
    <cellStyle name="Heading 4 19" xfId="20794" xr:uid="{00000000-0005-0000-0000-0000B1500000}"/>
    <cellStyle name="Heading 4 2" xfId="20795" xr:uid="{00000000-0005-0000-0000-0000B2500000}"/>
    <cellStyle name="Heading 4 2 2" xfId="20796" xr:uid="{00000000-0005-0000-0000-0000B3500000}"/>
    <cellStyle name="Heading 4 2 3" xfId="20797" xr:uid="{00000000-0005-0000-0000-0000B4500000}"/>
    <cellStyle name="Heading 4 20" xfId="20798" xr:uid="{00000000-0005-0000-0000-0000B5500000}"/>
    <cellStyle name="Heading 4 21" xfId="20799" xr:uid="{00000000-0005-0000-0000-0000B6500000}"/>
    <cellStyle name="Heading 4 22" xfId="20800" xr:uid="{00000000-0005-0000-0000-0000B7500000}"/>
    <cellStyle name="Heading 4 23" xfId="20801" xr:uid="{00000000-0005-0000-0000-0000B8500000}"/>
    <cellStyle name="Heading 4 24" xfId="20802" xr:uid="{00000000-0005-0000-0000-0000B9500000}"/>
    <cellStyle name="Heading 4 25" xfId="20803" xr:uid="{00000000-0005-0000-0000-0000BA500000}"/>
    <cellStyle name="Heading 4 26" xfId="20804" xr:uid="{00000000-0005-0000-0000-0000BB500000}"/>
    <cellStyle name="Heading 4 27" xfId="20805" xr:uid="{00000000-0005-0000-0000-0000BC500000}"/>
    <cellStyle name="Heading 4 28" xfId="20806" xr:uid="{00000000-0005-0000-0000-0000BD500000}"/>
    <cellStyle name="Heading 4 29" xfId="20807" xr:uid="{00000000-0005-0000-0000-0000BE500000}"/>
    <cellStyle name="Heading 4 3" xfId="20808" xr:uid="{00000000-0005-0000-0000-0000BF500000}"/>
    <cellStyle name="Heading 4 3 2" xfId="20809" xr:uid="{00000000-0005-0000-0000-0000C0500000}"/>
    <cellStyle name="Heading 4 30" xfId="20810" xr:uid="{00000000-0005-0000-0000-0000C1500000}"/>
    <cellStyle name="Heading 4 31" xfId="20811" xr:uid="{00000000-0005-0000-0000-0000C2500000}"/>
    <cellStyle name="Heading 4 32" xfId="20812" xr:uid="{00000000-0005-0000-0000-0000C3500000}"/>
    <cellStyle name="Heading 4 33" xfId="20813" xr:uid="{00000000-0005-0000-0000-0000C4500000}"/>
    <cellStyle name="Heading 4 34" xfId="20814" xr:uid="{00000000-0005-0000-0000-0000C5500000}"/>
    <cellStyle name="Heading 4 35" xfId="20815" xr:uid="{00000000-0005-0000-0000-0000C6500000}"/>
    <cellStyle name="Heading 4 36" xfId="20816" xr:uid="{00000000-0005-0000-0000-0000C7500000}"/>
    <cellStyle name="Heading 4 37" xfId="20817" xr:uid="{00000000-0005-0000-0000-0000C8500000}"/>
    <cellStyle name="Heading 4 38" xfId="20818" xr:uid="{00000000-0005-0000-0000-0000C9500000}"/>
    <cellStyle name="Heading 4 39" xfId="20819" xr:uid="{00000000-0005-0000-0000-0000CA500000}"/>
    <cellStyle name="Heading 4 4" xfId="20820" xr:uid="{00000000-0005-0000-0000-0000CB500000}"/>
    <cellStyle name="Heading 4 4 2" xfId="20821" xr:uid="{00000000-0005-0000-0000-0000CC500000}"/>
    <cellStyle name="Heading 4 40" xfId="20822" xr:uid="{00000000-0005-0000-0000-0000CD500000}"/>
    <cellStyle name="Heading 4 41" xfId="20823" xr:uid="{00000000-0005-0000-0000-0000CE500000}"/>
    <cellStyle name="Heading 4 42" xfId="20824" xr:uid="{00000000-0005-0000-0000-0000CF500000}"/>
    <cellStyle name="Heading 4 43" xfId="20825" xr:uid="{00000000-0005-0000-0000-0000D0500000}"/>
    <cellStyle name="Heading 4 44" xfId="20826" xr:uid="{00000000-0005-0000-0000-0000D1500000}"/>
    <cellStyle name="Heading 4 45" xfId="20827" xr:uid="{00000000-0005-0000-0000-0000D2500000}"/>
    <cellStyle name="Heading 4 46" xfId="20828" xr:uid="{00000000-0005-0000-0000-0000D3500000}"/>
    <cellStyle name="Heading 4 47" xfId="20829" xr:uid="{00000000-0005-0000-0000-0000D4500000}"/>
    <cellStyle name="Heading 4 48" xfId="20830" xr:uid="{00000000-0005-0000-0000-0000D5500000}"/>
    <cellStyle name="Heading 4 49" xfId="20831" xr:uid="{00000000-0005-0000-0000-0000D6500000}"/>
    <cellStyle name="Heading 4 5" xfId="20832" xr:uid="{00000000-0005-0000-0000-0000D7500000}"/>
    <cellStyle name="Heading 4 50" xfId="20833" xr:uid="{00000000-0005-0000-0000-0000D8500000}"/>
    <cellStyle name="Heading 4 51" xfId="20834" xr:uid="{00000000-0005-0000-0000-0000D9500000}"/>
    <cellStyle name="Heading 4 52" xfId="20835" xr:uid="{00000000-0005-0000-0000-0000DA500000}"/>
    <cellStyle name="Heading 4 53" xfId="20836" xr:uid="{00000000-0005-0000-0000-0000DB500000}"/>
    <cellStyle name="Heading 4 54" xfId="20837" xr:uid="{00000000-0005-0000-0000-0000DC500000}"/>
    <cellStyle name="Heading 4 55" xfId="20838" xr:uid="{00000000-0005-0000-0000-0000DD500000}"/>
    <cellStyle name="Heading 4 56" xfId="20839" xr:uid="{00000000-0005-0000-0000-0000DE500000}"/>
    <cellStyle name="Heading 4 57" xfId="20840" xr:uid="{00000000-0005-0000-0000-0000DF500000}"/>
    <cellStyle name="Heading 4 58" xfId="20841" xr:uid="{00000000-0005-0000-0000-0000E0500000}"/>
    <cellStyle name="Heading 4 59" xfId="20842" xr:uid="{00000000-0005-0000-0000-0000E1500000}"/>
    <cellStyle name="Heading 4 6" xfId="20843" xr:uid="{00000000-0005-0000-0000-0000E2500000}"/>
    <cellStyle name="Heading 4 60" xfId="20844" xr:uid="{00000000-0005-0000-0000-0000E3500000}"/>
    <cellStyle name="Heading 4 61" xfId="20845" xr:uid="{00000000-0005-0000-0000-0000E4500000}"/>
    <cellStyle name="Heading 4 62" xfId="20846" xr:uid="{00000000-0005-0000-0000-0000E5500000}"/>
    <cellStyle name="Heading 4 63" xfId="20847" xr:uid="{00000000-0005-0000-0000-0000E6500000}"/>
    <cellStyle name="Heading 4 64" xfId="20848" xr:uid="{00000000-0005-0000-0000-0000E7500000}"/>
    <cellStyle name="Heading 4 65" xfId="20849" xr:uid="{00000000-0005-0000-0000-0000E8500000}"/>
    <cellStyle name="Heading 4 66" xfId="20850" xr:uid="{00000000-0005-0000-0000-0000E9500000}"/>
    <cellStyle name="Heading 4 67" xfId="20851" xr:uid="{00000000-0005-0000-0000-0000EA500000}"/>
    <cellStyle name="Heading 4 68" xfId="20852" xr:uid="{00000000-0005-0000-0000-0000EB500000}"/>
    <cellStyle name="Heading 4 69" xfId="20853" xr:uid="{00000000-0005-0000-0000-0000EC500000}"/>
    <cellStyle name="Heading 4 7" xfId="20854" xr:uid="{00000000-0005-0000-0000-0000ED500000}"/>
    <cellStyle name="Heading 4 70" xfId="20855" xr:uid="{00000000-0005-0000-0000-0000EE500000}"/>
    <cellStyle name="Heading 4 71" xfId="20856" xr:uid="{00000000-0005-0000-0000-0000EF500000}"/>
    <cellStyle name="Heading 4 72" xfId="20857" xr:uid="{00000000-0005-0000-0000-0000F0500000}"/>
    <cellStyle name="Heading 4 8" xfId="20858" xr:uid="{00000000-0005-0000-0000-0000F1500000}"/>
    <cellStyle name="Heading 4 9" xfId="20859" xr:uid="{00000000-0005-0000-0000-0000F2500000}"/>
    <cellStyle name="HEADING1" xfId="20860" xr:uid="{00000000-0005-0000-0000-0000F3500000}"/>
    <cellStyle name="HEADING2" xfId="20861" xr:uid="{00000000-0005-0000-0000-0000F4500000}"/>
    <cellStyle name="HEADING2 2" xfId="20862" xr:uid="{00000000-0005-0000-0000-0000F5500000}"/>
    <cellStyle name="Hyperlink 2" xfId="20863" xr:uid="{00000000-0005-0000-0000-0000F6500000}"/>
    <cellStyle name="Hyperlink 2 2" xfId="20864" xr:uid="{00000000-0005-0000-0000-0000F7500000}"/>
    <cellStyle name="Hyperlink 3" xfId="20865" xr:uid="{00000000-0005-0000-0000-0000F8500000}"/>
    <cellStyle name="Hyperlink 4" xfId="20866" xr:uid="{00000000-0005-0000-0000-0000F9500000}"/>
    <cellStyle name="Input [yellow]" xfId="20867" xr:uid="{00000000-0005-0000-0000-0000FA500000}"/>
    <cellStyle name="Input [yellow] 2" xfId="20868" xr:uid="{00000000-0005-0000-0000-0000FB500000}"/>
    <cellStyle name="Input 10" xfId="20869" xr:uid="{00000000-0005-0000-0000-0000FC500000}"/>
    <cellStyle name="Input 10 2" xfId="20870" xr:uid="{00000000-0005-0000-0000-0000FD500000}"/>
    <cellStyle name="Input 10 3" xfId="20871" xr:uid="{00000000-0005-0000-0000-0000FE500000}"/>
    <cellStyle name="Input 11" xfId="20872" xr:uid="{00000000-0005-0000-0000-0000FF500000}"/>
    <cellStyle name="Input 11 2" xfId="20873" xr:uid="{00000000-0005-0000-0000-000000510000}"/>
    <cellStyle name="Input 11 3" xfId="20874" xr:uid="{00000000-0005-0000-0000-000001510000}"/>
    <cellStyle name="Input 12" xfId="20875" xr:uid="{00000000-0005-0000-0000-000002510000}"/>
    <cellStyle name="Input 12 2" xfId="20876" xr:uid="{00000000-0005-0000-0000-000003510000}"/>
    <cellStyle name="Input 12 3" xfId="20877" xr:uid="{00000000-0005-0000-0000-000004510000}"/>
    <cellStyle name="Input 13" xfId="20878" xr:uid="{00000000-0005-0000-0000-000005510000}"/>
    <cellStyle name="Input 13 2" xfId="20879" xr:uid="{00000000-0005-0000-0000-000006510000}"/>
    <cellStyle name="Input 13 3" xfId="20880" xr:uid="{00000000-0005-0000-0000-000007510000}"/>
    <cellStyle name="Input 14" xfId="20881" xr:uid="{00000000-0005-0000-0000-000008510000}"/>
    <cellStyle name="Input 14 2" xfId="20882" xr:uid="{00000000-0005-0000-0000-000009510000}"/>
    <cellStyle name="Input 14 3" xfId="20883" xr:uid="{00000000-0005-0000-0000-00000A510000}"/>
    <cellStyle name="Input 15" xfId="20884" xr:uid="{00000000-0005-0000-0000-00000B510000}"/>
    <cellStyle name="Input 15 2" xfId="20885" xr:uid="{00000000-0005-0000-0000-00000C510000}"/>
    <cellStyle name="Input 15 3" xfId="20886" xr:uid="{00000000-0005-0000-0000-00000D510000}"/>
    <cellStyle name="Input 16" xfId="20887" xr:uid="{00000000-0005-0000-0000-00000E510000}"/>
    <cellStyle name="Input 16 2" xfId="20888" xr:uid="{00000000-0005-0000-0000-00000F510000}"/>
    <cellStyle name="Input 16 3" xfId="20889" xr:uid="{00000000-0005-0000-0000-000010510000}"/>
    <cellStyle name="Input 17" xfId="20890" xr:uid="{00000000-0005-0000-0000-000011510000}"/>
    <cellStyle name="Input 17 2" xfId="20891" xr:uid="{00000000-0005-0000-0000-000012510000}"/>
    <cellStyle name="Input 17 3" xfId="20892" xr:uid="{00000000-0005-0000-0000-000013510000}"/>
    <cellStyle name="Input 18" xfId="20893" xr:uid="{00000000-0005-0000-0000-000014510000}"/>
    <cellStyle name="Input 18 2" xfId="20894" xr:uid="{00000000-0005-0000-0000-000015510000}"/>
    <cellStyle name="Input 18 3" xfId="20895" xr:uid="{00000000-0005-0000-0000-000016510000}"/>
    <cellStyle name="Input 19" xfId="20896" xr:uid="{00000000-0005-0000-0000-000017510000}"/>
    <cellStyle name="Input 19 2" xfId="20897" xr:uid="{00000000-0005-0000-0000-000018510000}"/>
    <cellStyle name="Input 19 3" xfId="20898" xr:uid="{00000000-0005-0000-0000-000019510000}"/>
    <cellStyle name="Input 2" xfId="20899" xr:uid="{00000000-0005-0000-0000-00001A510000}"/>
    <cellStyle name="Input 2 2" xfId="20900" xr:uid="{00000000-0005-0000-0000-00001B510000}"/>
    <cellStyle name="Input 2 2 2" xfId="20901" xr:uid="{00000000-0005-0000-0000-00001C510000}"/>
    <cellStyle name="Input 2 2 2 2" xfId="20902" xr:uid="{00000000-0005-0000-0000-00001D510000}"/>
    <cellStyle name="Input 2 2 3" xfId="20903" xr:uid="{00000000-0005-0000-0000-00001E510000}"/>
    <cellStyle name="Input 2 2 3 2" xfId="20904" xr:uid="{00000000-0005-0000-0000-00001F510000}"/>
    <cellStyle name="Input 2 2 3 3" xfId="20905" xr:uid="{00000000-0005-0000-0000-000020510000}"/>
    <cellStyle name="Input 2 2 4" xfId="20906" xr:uid="{00000000-0005-0000-0000-000021510000}"/>
    <cellStyle name="Input 2 2 4 2" xfId="20907" xr:uid="{00000000-0005-0000-0000-000022510000}"/>
    <cellStyle name="Input 2 2 4 3" xfId="20908" xr:uid="{00000000-0005-0000-0000-000023510000}"/>
    <cellStyle name="Input 2 3" xfId="20909" xr:uid="{00000000-0005-0000-0000-000024510000}"/>
    <cellStyle name="Input 2 4" xfId="20910" xr:uid="{00000000-0005-0000-0000-000025510000}"/>
    <cellStyle name="Input 2 4 2" xfId="20911" xr:uid="{00000000-0005-0000-0000-000026510000}"/>
    <cellStyle name="Input 2 5" xfId="20912" xr:uid="{00000000-0005-0000-0000-000027510000}"/>
    <cellStyle name="Input 2 5 2" xfId="20913" xr:uid="{00000000-0005-0000-0000-000028510000}"/>
    <cellStyle name="Input 2 5 3" xfId="20914" xr:uid="{00000000-0005-0000-0000-000029510000}"/>
    <cellStyle name="Input 2 6" xfId="20915" xr:uid="{00000000-0005-0000-0000-00002A510000}"/>
    <cellStyle name="Input 2 6 2" xfId="20916" xr:uid="{00000000-0005-0000-0000-00002B510000}"/>
    <cellStyle name="Input 2 6 3" xfId="20917" xr:uid="{00000000-0005-0000-0000-00002C510000}"/>
    <cellStyle name="Input 20" xfId="20918" xr:uid="{00000000-0005-0000-0000-00002D510000}"/>
    <cellStyle name="Input 20 2" xfId="20919" xr:uid="{00000000-0005-0000-0000-00002E510000}"/>
    <cellStyle name="Input 20 3" xfId="20920" xr:uid="{00000000-0005-0000-0000-00002F510000}"/>
    <cellStyle name="Input 21" xfId="20921" xr:uid="{00000000-0005-0000-0000-000030510000}"/>
    <cellStyle name="Input 21 2" xfId="20922" xr:uid="{00000000-0005-0000-0000-000031510000}"/>
    <cellStyle name="Input 21 3" xfId="20923" xr:uid="{00000000-0005-0000-0000-000032510000}"/>
    <cellStyle name="Input 22" xfId="20924" xr:uid="{00000000-0005-0000-0000-000033510000}"/>
    <cellStyle name="Input 22 2" xfId="20925" xr:uid="{00000000-0005-0000-0000-000034510000}"/>
    <cellStyle name="Input 22 3" xfId="20926" xr:uid="{00000000-0005-0000-0000-000035510000}"/>
    <cellStyle name="Input 23" xfId="20927" xr:uid="{00000000-0005-0000-0000-000036510000}"/>
    <cellStyle name="Input 23 2" xfId="20928" xr:uid="{00000000-0005-0000-0000-000037510000}"/>
    <cellStyle name="Input 23 3" xfId="20929" xr:uid="{00000000-0005-0000-0000-000038510000}"/>
    <cellStyle name="Input 24" xfId="20930" xr:uid="{00000000-0005-0000-0000-000039510000}"/>
    <cellStyle name="Input 24 2" xfId="20931" xr:uid="{00000000-0005-0000-0000-00003A510000}"/>
    <cellStyle name="Input 24 3" xfId="20932" xr:uid="{00000000-0005-0000-0000-00003B510000}"/>
    <cellStyle name="Input 25" xfId="20933" xr:uid="{00000000-0005-0000-0000-00003C510000}"/>
    <cellStyle name="Input 25 2" xfId="20934" xr:uid="{00000000-0005-0000-0000-00003D510000}"/>
    <cellStyle name="Input 25 3" xfId="20935" xr:uid="{00000000-0005-0000-0000-00003E510000}"/>
    <cellStyle name="Input 26" xfId="20936" xr:uid="{00000000-0005-0000-0000-00003F510000}"/>
    <cellStyle name="Input 26 2" xfId="20937" xr:uid="{00000000-0005-0000-0000-000040510000}"/>
    <cellStyle name="Input 26 3" xfId="20938" xr:uid="{00000000-0005-0000-0000-000041510000}"/>
    <cellStyle name="Input 27" xfId="20939" xr:uid="{00000000-0005-0000-0000-000042510000}"/>
    <cellStyle name="Input 27 2" xfId="20940" xr:uid="{00000000-0005-0000-0000-000043510000}"/>
    <cellStyle name="Input 27 3" xfId="20941" xr:uid="{00000000-0005-0000-0000-000044510000}"/>
    <cellStyle name="Input 28" xfId="20942" xr:uid="{00000000-0005-0000-0000-000045510000}"/>
    <cellStyle name="Input 28 2" xfId="20943" xr:uid="{00000000-0005-0000-0000-000046510000}"/>
    <cellStyle name="Input 28 3" xfId="20944" xr:uid="{00000000-0005-0000-0000-000047510000}"/>
    <cellStyle name="Input 29" xfId="20945" xr:uid="{00000000-0005-0000-0000-000048510000}"/>
    <cellStyle name="Input 29 2" xfId="20946" xr:uid="{00000000-0005-0000-0000-000049510000}"/>
    <cellStyle name="Input 29 3" xfId="20947" xr:uid="{00000000-0005-0000-0000-00004A510000}"/>
    <cellStyle name="Input 3" xfId="20948" xr:uid="{00000000-0005-0000-0000-00004B510000}"/>
    <cellStyle name="Input 3 2" xfId="20949" xr:uid="{00000000-0005-0000-0000-00004C510000}"/>
    <cellStyle name="Input 3 3" xfId="20950" xr:uid="{00000000-0005-0000-0000-00004D510000}"/>
    <cellStyle name="Input 3 4" xfId="20951" xr:uid="{00000000-0005-0000-0000-00004E510000}"/>
    <cellStyle name="Input 3 4 2" xfId="20952" xr:uid="{00000000-0005-0000-0000-00004F510000}"/>
    <cellStyle name="Input 3 5" xfId="20953" xr:uid="{00000000-0005-0000-0000-000050510000}"/>
    <cellStyle name="Input 3 5 2" xfId="20954" xr:uid="{00000000-0005-0000-0000-000051510000}"/>
    <cellStyle name="Input 3 5 3" xfId="20955" xr:uid="{00000000-0005-0000-0000-000052510000}"/>
    <cellStyle name="Input 3 6" xfId="20956" xr:uid="{00000000-0005-0000-0000-000053510000}"/>
    <cellStyle name="Input 3 6 2" xfId="20957" xr:uid="{00000000-0005-0000-0000-000054510000}"/>
    <cellStyle name="Input 3 6 3" xfId="20958" xr:uid="{00000000-0005-0000-0000-000055510000}"/>
    <cellStyle name="Input 30" xfId="20959" xr:uid="{00000000-0005-0000-0000-000056510000}"/>
    <cellStyle name="Input 30 2" xfId="20960" xr:uid="{00000000-0005-0000-0000-000057510000}"/>
    <cellStyle name="Input 30 3" xfId="20961" xr:uid="{00000000-0005-0000-0000-000058510000}"/>
    <cellStyle name="Input 31" xfId="20962" xr:uid="{00000000-0005-0000-0000-000059510000}"/>
    <cellStyle name="Input 31 2" xfId="20963" xr:uid="{00000000-0005-0000-0000-00005A510000}"/>
    <cellStyle name="Input 31 3" xfId="20964" xr:uid="{00000000-0005-0000-0000-00005B510000}"/>
    <cellStyle name="Input 32" xfId="20965" xr:uid="{00000000-0005-0000-0000-00005C510000}"/>
    <cellStyle name="Input 32 2" xfId="20966" xr:uid="{00000000-0005-0000-0000-00005D510000}"/>
    <cellStyle name="Input 32 3" xfId="20967" xr:uid="{00000000-0005-0000-0000-00005E510000}"/>
    <cellStyle name="Input 33" xfId="20968" xr:uid="{00000000-0005-0000-0000-00005F510000}"/>
    <cellStyle name="Input 33 2" xfId="20969" xr:uid="{00000000-0005-0000-0000-000060510000}"/>
    <cellStyle name="Input 33 3" xfId="20970" xr:uid="{00000000-0005-0000-0000-000061510000}"/>
    <cellStyle name="Input 34" xfId="20971" xr:uid="{00000000-0005-0000-0000-000062510000}"/>
    <cellStyle name="Input 34 2" xfId="20972" xr:uid="{00000000-0005-0000-0000-000063510000}"/>
    <cellStyle name="Input 34 3" xfId="20973" xr:uid="{00000000-0005-0000-0000-000064510000}"/>
    <cellStyle name="Input 35" xfId="20974" xr:uid="{00000000-0005-0000-0000-000065510000}"/>
    <cellStyle name="Input 36" xfId="20975" xr:uid="{00000000-0005-0000-0000-000066510000}"/>
    <cellStyle name="Input 37" xfId="20976" xr:uid="{00000000-0005-0000-0000-000067510000}"/>
    <cellStyle name="Input 38" xfId="20977" xr:uid="{00000000-0005-0000-0000-000068510000}"/>
    <cellStyle name="Input 39" xfId="20978" xr:uid="{00000000-0005-0000-0000-000069510000}"/>
    <cellStyle name="Input 4" xfId="20979" xr:uid="{00000000-0005-0000-0000-00006A510000}"/>
    <cellStyle name="Input 4 2" xfId="20980" xr:uid="{00000000-0005-0000-0000-00006B510000}"/>
    <cellStyle name="Input 4 3" xfId="20981" xr:uid="{00000000-0005-0000-0000-00006C510000}"/>
    <cellStyle name="Input 4 4" xfId="20982" xr:uid="{00000000-0005-0000-0000-00006D510000}"/>
    <cellStyle name="Input 4 4 2" xfId="20983" xr:uid="{00000000-0005-0000-0000-00006E510000}"/>
    <cellStyle name="Input 4 5" xfId="20984" xr:uid="{00000000-0005-0000-0000-00006F510000}"/>
    <cellStyle name="Input 4 5 2" xfId="20985" xr:uid="{00000000-0005-0000-0000-000070510000}"/>
    <cellStyle name="Input 4 5 3" xfId="20986" xr:uid="{00000000-0005-0000-0000-000071510000}"/>
    <cellStyle name="Input 4 6" xfId="20987" xr:uid="{00000000-0005-0000-0000-000072510000}"/>
    <cellStyle name="Input 4 6 2" xfId="20988" xr:uid="{00000000-0005-0000-0000-000073510000}"/>
    <cellStyle name="Input 4 6 3" xfId="20989" xr:uid="{00000000-0005-0000-0000-000074510000}"/>
    <cellStyle name="Input 40" xfId="20990" xr:uid="{00000000-0005-0000-0000-000075510000}"/>
    <cellStyle name="Input 41" xfId="20991" xr:uid="{00000000-0005-0000-0000-000076510000}"/>
    <cellStyle name="Input 42" xfId="20992" xr:uid="{00000000-0005-0000-0000-000077510000}"/>
    <cellStyle name="Input 43" xfId="20993" xr:uid="{00000000-0005-0000-0000-000078510000}"/>
    <cellStyle name="Input 44" xfId="20994" xr:uid="{00000000-0005-0000-0000-000079510000}"/>
    <cellStyle name="Input 45" xfId="20995" xr:uid="{00000000-0005-0000-0000-00007A510000}"/>
    <cellStyle name="Input 46" xfId="20996" xr:uid="{00000000-0005-0000-0000-00007B510000}"/>
    <cellStyle name="Input 47" xfId="20997" xr:uid="{00000000-0005-0000-0000-00007C510000}"/>
    <cellStyle name="Input 48" xfId="20998" xr:uid="{00000000-0005-0000-0000-00007D510000}"/>
    <cellStyle name="Input 49" xfId="20999" xr:uid="{00000000-0005-0000-0000-00007E510000}"/>
    <cellStyle name="Input 5" xfId="21000" xr:uid="{00000000-0005-0000-0000-00007F510000}"/>
    <cellStyle name="Input 5 2" xfId="21001" xr:uid="{00000000-0005-0000-0000-000080510000}"/>
    <cellStyle name="Input 5 3" xfId="21002" xr:uid="{00000000-0005-0000-0000-000081510000}"/>
    <cellStyle name="Input 50" xfId="21003" xr:uid="{00000000-0005-0000-0000-000082510000}"/>
    <cellStyle name="Input 51" xfId="21004" xr:uid="{00000000-0005-0000-0000-000083510000}"/>
    <cellStyle name="Input 52" xfId="21005" xr:uid="{00000000-0005-0000-0000-000084510000}"/>
    <cellStyle name="Input 53" xfId="21006" xr:uid="{00000000-0005-0000-0000-000085510000}"/>
    <cellStyle name="Input 54" xfId="21007" xr:uid="{00000000-0005-0000-0000-000086510000}"/>
    <cellStyle name="Input 55" xfId="21008" xr:uid="{00000000-0005-0000-0000-000087510000}"/>
    <cellStyle name="Input 56" xfId="21009" xr:uid="{00000000-0005-0000-0000-000088510000}"/>
    <cellStyle name="Input 57" xfId="21010" xr:uid="{00000000-0005-0000-0000-000089510000}"/>
    <cellStyle name="Input 58" xfId="21011" xr:uid="{00000000-0005-0000-0000-00008A510000}"/>
    <cellStyle name="Input 59" xfId="21012" xr:uid="{00000000-0005-0000-0000-00008B510000}"/>
    <cellStyle name="Input 6" xfId="21013" xr:uid="{00000000-0005-0000-0000-00008C510000}"/>
    <cellStyle name="Input 6 2" xfId="21014" xr:uid="{00000000-0005-0000-0000-00008D510000}"/>
    <cellStyle name="Input 6 3" xfId="21015" xr:uid="{00000000-0005-0000-0000-00008E510000}"/>
    <cellStyle name="Input 60" xfId="21016" xr:uid="{00000000-0005-0000-0000-00008F510000}"/>
    <cellStyle name="Input 61" xfId="21017" xr:uid="{00000000-0005-0000-0000-000090510000}"/>
    <cellStyle name="Input 62" xfId="21018" xr:uid="{00000000-0005-0000-0000-000091510000}"/>
    <cellStyle name="Input 63" xfId="21019" xr:uid="{00000000-0005-0000-0000-000092510000}"/>
    <cellStyle name="Input 64" xfId="21020" xr:uid="{00000000-0005-0000-0000-000093510000}"/>
    <cellStyle name="Input 65" xfId="21021" xr:uid="{00000000-0005-0000-0000-000094510000}"/>
    <cellStyle name="Input 66" xfId="21022" xr:uid="{00000000-0005-0000-0000-000095510000}"/>
    <cellStyle name="Input 67" xfId="21023" xr:uid="{00000000-0005-0000-0000-000096510000}"/>
    <cellStyle name="Input 68" xfId="21024" xr:uid="{00000000-0005-0000-0000-000097510000}"/>
    <cellStyle name="Input 69" xfId="21025" xr:uid="{00000000-0005-0000-0000-000098510000}"/>
    <cellStyle name="Input 7" xfId="21026" xr:uid="{00000000-0005-0000-0000-000099510000}"/>
    <cellStyle name="Input 7 2" xfId="21027" xr:uid="{00000000-0005-0000-0000-00009A510000}"/>
    <cellStyle name="Input 7 3" xfId="21028" xr:uid="{00000000-0005-0000-0000-00009B510000}"/>
    <cellStyle name="Input 70" xfId="21029" xr:uid="{00000000-0005-0000-0000-00009C510000}"/>
    <cellStyle name="Input 71" xfId="21030" xr:uid="{00000000-0005-0000-0000-00009D510000}"/>
    <cellStyle name="Input 72" xfId="21031" xr:uid="{00000000-0005-0000-0000-00009E510000}"/>
    <cellStyle name="Input 73" xfId="21032" xr:uid="{00000000-0005-0000-0000-00009F510000}"/>
    <cellStyle name="Input 74" xfId="21033" xr:uid="{00000000-0005-0000-0000-0000A0510000}"/>
    <cellStyle name="Input 75" xfId="21034" xr:uid="{00000000-0005-0000-0000-0000A1510000}"/>
    <cellStyle name="Input 76" xfId="21035" xr:uid="{00000000-0005-0000-0000-0000A2510000}"/>
    <cellStyle name="Input 77" xfId="21036" xr:uid="{00000000-0005-0000-0000-0000A3510000}"/>
    <cellStyle name="Input 78" xfId="21037" xr:uid="{00000000-0005-0000-0000-0000A4510000}"/>
    <cellStyle name="Input 79" xfId="21038" xr:uid="{00000000-0005-0000-0000-0000A5510000}"/>
    <cellStyle name="Input 8" xfId="21039" xr:uid="{00000000-0005-0000-0000-0000A6510000}"/>
    <cellStyle name="Input 8 2" xfId="21040" xr:uid="{00000000-0005-0000-0000-0000A7510000}"/>
    <cellStyle name="Input 8 3" xfId="21041" xr:uid="{00000000-0005-0000-0000-0000A8510000}"/>
    <cellStyle name="Input 80" xfId="21042" xr:uid="{00000000-0005-0000-0000-0000A9510000}"/>
    <cellStyle name="Input 81" xfId="21043" xr:uid="{00000000-0005-0000-0000-0000AA510000}"/>
    <cellStyle name="Input 82" xfId="21044" xr:uid="{00000000-0005-0000-0000-0000AB510000}"/>
    <cellStyle name="Input 83" xfId="21045" xr:uid="{00000000-0005-0000-0000-0000AC510000}"/>
    <cellStyle name="Input 84" xfId="21046" xr:uid="{00000000-0005-0000-0000-0000AD510000}"/>
    <cellStyle name="Input 85" xfId="21047" xr:uid="{00000000-0005-0000-0000-0000AE510000}"/>
    <cellStyle name="Input 86" xfId="21048" xr:uid="{00000000-0005-0000-0000-0000AF510000}"/>
    <cellStyle name="Input 87" xfId="21049" xr:uid="{00000000-0005-0000-0000-0000B0510000}"/>
    <cellStyle name="Input 88" xfId="21050" xr:uid="{00000000-0005-0000-0000-0000B1510000}"/>
    <cellStyle name="Input 89" xfId="21051" xr:uid="{00000000-0005-0000-0000-0000B2510000}"/>
    <cellStyle name="Input 9" xfId="21052" xr:uid="{00000000-0005-0000-0000-0000B3510000}"/>
    <cellStyle name="Input 9 2" xfId="21053" xr:uid="{00000000-0005-0000-0000-0000B4510000}"/>
    <cellStyle name="Input 9 3" xfId="21054" xr:uid="{00000000-0005-0000-0000-0000B5510000}"/>
    <cellStyle name="Input 90" xfId="21055" xr:uid="{00000000-0005-0000-0000-0000B6510000}"/>
    <cellStyle name="Input 91" xfId="21056" xr:uid="{00000000-0005-0000-0000-0000B7510000}"/>
    <cellStyle name="Input 92" xfId="21057" xr:uid="{00000000-0005-0000-0000-0000B8510000}"/>
    <cellStyle name="Input 93" xfId="21058" xr:uid="{00000000-0005-0000-0000-0000B9510000}"/>
    <cellStyle name="Input 94" xfId="21059" xr:uid="{00000000-0005-0000-0000-0000BA510000}"/>
    <cellStyle name="Input 95" xfId="21060" xr:uid="{00000000-0005-0000-0000-0000BB510000}"/>
    <cellStyle name="Input 96" xfId="21061" xr:uid="{00000000-0005-0000-0000-0000BC510000}"/>
    <cellStyle name="Input 97" xfId="21062" xr:uid="{00000000-0005-0000-0000-0000BD510000}"/>
    <cellStyle name="Input1" xfId="21063" xr:uid="{00000000-0005-0000-0000-0000BE510000}"/>
    <cellStyle name="Input1 2" xfId="21064" xr:uid="{00000000-0005-0000-0000-0000BF510000}"/>
    <cellStyle name="Input2" xfId="21065" xr:uid="{00000000-0005-0000-0000-0000C0510000}"/>
    <cellStyle name="Input2 2" xfId="21066" xr:uid="{00000000-0005-0000-0000-0000C1510000}"/>
    <cellStyle name="Input2 2 2" xfId="21067" xr:uid="{00000000-0005-0000-0000-0000C2510000}"/>
    <cellStyle name="Input2 3" xfId="21068" xr:uid="{00000000-0005-0000-0000-0000C3510000}"/>
    <cellStyle name="LineItemPrompt" xfId="21069" xr:uid="{00000000-0005-0000-0000-0000C4510000}"/>
    <cellStyle name="LineItemPrompt 2" xfId="21070" xr:uid="{00000000-0005-0000-0000-0000C5510000}"/>
    <cellStyle name="LineItemValue" xfId="21071" xr:uid="{00000000-0005-0000-0000-0000C6510000}"/>
    <cellStyle name="Linked Cell 10" xfId="21072" xr:uid="{00000000-0005-0000-0000-0000C7510000}"/>
    <cellStyle name="Linked Cell 11" xfId="21073" xr:uid="{00000000-0005-0000-0000-0000C8510000}"/>
    <cellStyle name="Linked Cell 12" xfId="21074" xr:uid="{00000000-0005-0000-0000-0000C9510000}"/>
    <cellStyle name="Linked Cell 13" xfId="21075" xr:uid="{00000000-0005-0000-0000-0000CA510000}"/>
    <cellStyle name="Linked Cell 14" xfId="21076" xr:uid="{00000000-0005-0000-0000-0000CB510000}"/>
    <cellStyle name="Linked Cell 15" xfId="21077" xr:uid="{00000000-0005-0000-0000-0000CC510000}"/>
    <cellStyle name="Linked Cell 16" xfId="21078" xr:uid="{00000000-0005-0000-0000-0000CD510000}"/>
    <cellStyle name="Linked Cell 17" xfId="21079" xr:uid="{00000000-0005-0000-0000-0000CE510000}"/>
    <cellStyle name="Linked Cell 18" xfId="21080" xr:uid="{00000000-0005-0000-0000-0000CF510000}"/>
    <cellStyle name="Linked Cell 19" xfId="21081" xr:uid="{00000000-0005-0000-0000-0000D0510000}"/>
    <cellStyle name="Linked Cell 2" xfId="21082" xr:uid="{00000000-0005-0000-0000-0000D1510000}"/>
    <cellStyle name="Linked Cell 2 2" xfId="21083" xr:uid="{00000000-0005-0000-0000-0000D2510000}"/>
    <cellStyle name="Linked Cell 2 3" xfId="21084" xr:uid="{00000000-0005-0000-0000-0000D3510000}"/>
    <cellStyle name="Linked Cell 20" xfId="21085" xr:uid="{00000000-0005-0000-0000-0000D4510000}"/>
    <cellStyle name="Linked Cell 21" xfId="21086" xr:uid="{00000000-0005-0000-0000-0000D5510000}"/>
    <cellStyle name="Linked Cell 22" xfId="21087" xr:uid="{00000000-0005-0000-0000-0000D6510000}"/>
    <cellStyle name="Linked Cell 23" xfId="21088" xr:uid="{00000000-0005-0000-0000-0000D7510000}"/>
    <cellStyle name="Linked Cell 24" xfId="21089" xr:uid="{00000000-0005-0000-0000-0000D8510000}"/>
    <cellStyle name="Linked Cell 25" xfId="21090" xr:uid="{00000000-0005-0000-0000-0000D9510000}"/>
    <cellStyle name="Linked Cell 26" xfId="21091" xr:uid="{00000000-0005-0000-0000-0000DA510000}"/>
    <cellStyle name="Linked Cell 27" xfId="21092" xr:uid="{00000000-0005-0000-0000-0000DB510000}"/>
    <cellStyle name="Linked Cell 28" xfId="21093" xr:uid="{00000000-0005-0000-0000-0000DC510000}"/>
    <cellStyle name="Linked Cell 29" xfId="21094" xr:uid="{00000000-0005-0000-0000-0000DD510000}"/>
    <cellStyle name="Linked Cell 3" xfId="21095" xr:uid="{00000000-0005-0000-0000-0000DE510000}"/>
    <cellStyle name="Linked Cell 3 2" xfId="21096" xr:uid="{00000000-0005-0000-0000-0000DF510000}"/>
    <cellStyle name="Linked Cell 30" xfId="21097" xr:uid="{00000000-0005-0000-0000-0000E0510000}"/>
    <cellStyle name="Linked Cell 31" xfId="21098" xr:uid="{00000000-0005-0000-0000-0000E1510000}"/>
    <cellStyle name="Linked Cell 32" xfId="21099" xr:uid="{00000000-0005-0000-0000-0000E2510000}"/>
    <cellStyle name="Linked Cell 33" xfId="21100" xr:uid="{00000000-0005-0000-0000-0000E3510000}"/>
    <cellStyle name="Linked Cell 34" xfId="21101" xr:uid="{00000000-0005-0000-0000-0000E4510000}"/>
    <cellStyle name="Linked Cell 35" xfId="21102" xr:uid="{00000000-0005-0000-0000-0000E5510000}"/>
    <cellStyle name="Linked Cell 36" xfId="21103" xr:uid="{00000000-0005-0000-0000-0000E6510000}"/>
    <cellStyle name="Linked Cell 37" xfId="21104" xr:uid="{00000000-0005-0000-0000-0000E7510000}"/>
    <cellStyle name="Linked Cell 38" xfId="21105" xr:uid="{00000000-0005-0000-0000-0000E8510000}"/>
    <cellStyle name="Linked Cell 39" xfId="21106" xr:uid="{00000000-0005-0000-0000-0000E9510000}"/>
    <cellStyle name="Linked Cell 4" xfId="21107" xr:uid="{00000000-0005-0000-0000-0000EA510000}"/>
    <cellStyle name="Linked Cell 4 2" xfId="21108" xr:uid="{00000000-0005-0000-0000-0000EB510000}"/>
    <cellStyle name="Linked Cell 40" xfId="21109" xr:uid="{00000000-0005-0000-0000-0000EC510000}"/>
    <cellStyle name="Linked Cell 41" xfId="21110" xr:uid="{00000000-0005-0000-0000-0000ED510000}"/>
    <cellStyle name="Linked Cell 42" xfId="21111" xr:uid="{00000000-0005-0000-0000-0000EE510000}"/>
    <cellStyle name="Linked Cell 43" xfId="21112" xr:uid="{00000000-0005-0000-0000-0000EF510000}"/>
    <cellStyle name="Linked Cell 44" xfId="21113" xr:uid="{00000000-0005-0000-0000-0000F0510000}"/>
    <cellStyle name="Linked Cell 45" xfId="21114" xr:uid="{00000000-0005-0000-0000-0000F1510000}"/>
    <cellStyle name="Linked Cell 46" xfId="21115" xr:uid="{00000000-0005-0000-0000-0000F2510000}"/>
    <cellStyle name="Linked Cell 47" xfId="21116" xr:uid="{00000000-0005-0000-0000-0000F3510000}"/>
    <cellStyle name="Linked Cell 48" xfId="21117" xr:uid="{00000000-0005-0000-0000-0000F4510000}"/>
    <cellStyle name="Linked Cell 49" xfId="21118" xr:uid="{00000000-0005-0000-0000-0000F5510000}"/>
    <cellStyle name="Linked Cell 5" xfId="21119" xr:uid="{00000000-0005-0000-0000-0000F6510000}"/>
    <cellStyle name="Linked Cell 50" xfId="21120" xr:uid="{00000000-0005-0000-0000-0000F7510000}"/>
    <cellStyle name="Linked Cell 51" xfId="21121" xr:uid="{00000000-0005-0000-0000-0000F8510000}"/>
    <cellStyle name="Linked Cell 52" xfId="21122" xr:uid="{00000000-0005-0000-0000-0000F9510000}"/>
    <cellStyle name="Linked Cell 53" xfId="21123" xr:uid="{00000000-0005-0000-0000-0000FA510000}"/>
    <cellStyle name="Linked Cell 54" xfId="21124" xr:uid="{00000000-0005-0000-0000-0000FB510000}"/>
    <cellStyle name="Linked Cell 55" xfId="21125" xr:uid="{00000000-0005-0000-0000-0000FC510000}"/>
    <cellStyle name="Linked Cell 56" xfId="21126" xr:uid="{00000000-0005-0000-0000-0000FD510000}"/>
    <cellStyle name="Linked Cell 57" xfId="21127" xr:uid="{00000000-0005-0000-0000-0000FE510000}"/>
    <cellStyle name="Linked Cell 58" xfId="21128" xr:uid="{00000000-0005-0000-0000-0000FF510000}"/>
    <cellStyle name="Linked Cell 59" xfId="21129" xr:uid="{00000000-0005-0000-0000-000000520000}"/>
    <cellStyle name="Linked Cell 6" xfId="21130" xr:uid="{00000000-0005-0000-0000-000001520000}"/>
    <cellStyle name="Linked Cell 60" xfId="21131" xr:uid="{00000000-0005-0000-0000-000002520000}"/>
    <cellStyle name="Linked Cell 61" xfId="21132" xr:uid="{00000000-0005-0000-0000-000003520000}"/>
    <cellStyle name="Linked Cell 62" xfId="21133" xr:uid="{00000000-0005-0000-0000-000004520000}"/>
    <cellStyle name="Linked Cell 63" xfId="21134" xr:uid="{00000000-0005-0000-0000-000005520000}"/>
    <cellStyle name="Linked Cell 64" xfId="21135" xr:uid="{00000000-0005-0000-0000-000006520000}"/>
    <cellStyle name="Linked Cell 65" xfId="21136" xr:uid="{00000000-0005-0000-0000-000007520000}"/>
    <cellStyle name="Linked Cell 66" xfId="21137" xr:uid="{00000000-0005-0000-0000-000008520000}"/>
    <cellStyle name="Linked Cell 67" xfId="21138" xr:uid="{00000000-0005-0000-0000-000009520000}"/>
    <cellStyle name="Linked Cell 68" xfId="21139" xr:uid="{00000000-0005-0000-0000-00000A520000}"/>
    <cellStyle name="Linked Cell 69" xfId="21140" xr:uid="{00000000-0005-0000-0000-00000B520000}"/>
    <cellStyle name="Linked Cell 7" xfId="21141" xr:uid="{00000000-0005-0000-0000-00000C520000}"/>
    <cellStyle name="Linked Cell 70" xfId="21142" xr:uid="{00000000-0005-0000-0000-00000D520000}"/>
    <cellStyle name="Linked Cell 71" xfId="21143" xr:uid="{00000000-0005-0000-0000-00000E520000}"/>
    <cellStyle name="Linked Cell 72" xfId="21144" xr:uid="{00000000-0005-0000-0000-00000F520000}"/>
    <cellStyle name="Linked Cell 8" xfId="21145" xr:uid="{00000000-0005-0000-0000-000010520000}"/>
    <cellStyle name="Linked Cell 9" xfId="21146" xr:uid="{00000000-0005-0000-0000-000011520000}"/>
    <cellStyle name="Manual-Input" xfId="21147" xr:uid="{00000000-0005-0000-0000-000012520000}"/>
    <cellStyle name="Marathon" xfId="21148" xr:uid="{00000000-0005-0000-0000-000013520000}"/>
    <cellStyle name="MCP" xfId="21149" xr:uid="{00000000-0005-0000-0000-000014520000}"/>
    <cellStyle name="Multiple" xfId="21150" xr:uid="{00000000-0005-0000-0000-000015520000}"/>
    <cellStyle name="Multiple [1]" xfId="21151" xr:uid="{00000000-0005-0000-0000-000016520000}"/>
    <cellStyle name="Multiple_10_21 A&amp;G Review" xfId="21152" xr:uid="{00000000-0005-0000-0000-000017520000}"/>
    <cellStyle name="Neutral 10" xfId="21153" xr:uid="{00000000-0005-0000-0000-000018520000}"/>
    <cellStyle name="Neutral 11" xfId="21154" xr:uid="{00000000-0005-0000-0000-000019520000}"/>
    <cellStyle name="Neutral 12" xfId="21155" xr:uid="{00000000-0005-0000-0000-00001A520000}"/>
    <cellStyle name="Neutral 13" xfId="21156" xr:uid="{00000000-0005-0000-0000-00001B520000}"/>
    <cellStyle name="Neutral 14" xfId="21157" xr:uid="{00000000-0005-0000-0000-00001C520000}"/>
    <cellStyle name="Neutral 15" xfId="21158" xr:uid="{00000000-0005-0000-0000-00001D520000}"/>
    <cellStyle name="Neutral 16" xfId="21159" xr:uid="{00000000-0005-0000-0000-00001E520000}"/>
    <cellStyle name="Neutral 17" xfId="21160" xr:uid="{00000000-0005-0000-0000-00001F520000}"/>
    <cellStyle name="Neutral 18" xfId="21161" xr:uid="{00000000-0005-0000-0000-000020520000}"/>
    <cellStyle name="Neutral 19" xfId="21162" xr:uid="{00000000-0005-0000-0000-000021520000}"/>
    <cellStyle name="Neutral 2" xfId="21163" xr:uid="{00000000-0005-0000-0000-000022520000}"/>
    <cellStyle name="Neutral 2 2" xfId="21164" xr:uid="{00000000-0005-0000-0000-000023520000}"/>
    <cellStyle name="Neutral 2 3" xfId="21165" xr:uid="{00000000-0005-0000-0000-000024520000}"/>
    <cellStyle name="Neutral 20" xfId="21166" xr:uid="{00000000-0005-0000-0000-000025520000}"/>
    <cellStyle name="Neutral 21" xfId="21167" xr:uid="{00000000-0005-0000-0000-000026520000}"/>
    <cellStyle name="Neutral 22" xfId="21168" xr:uid="{00000000-0005-0000-0000-000027520000}"/>
    <cellStyle name="Neutral 23" xfId="21169" xr:uid="{00000000-0005-0000-0000-000028520000}"/>
    <cellStyle name="Neutral 24" xfId="21170" xr:uid="{00000000-0005-0000-0000-000029520000}"/>
    <cellStyle name="Neutral 25" xfId="21171" xr:uid="{00000000-0005-0000-0000-00002A520000}"/>
    <cellStyle name="Neutral 26" xfId="21172" xr:uid="{00000000-0005-0000-0000-00002B520000}"/>
    <cellStyle name="Neutral 27" xfId="21173" xr:uid="{00000000-0005-0000-0000-00002C520000}"/>
    <cellStyle name="Neutral 28" xfId="21174" xr:uid="{00000000-0005-0000-0000-00002D520000}"/>
    <cellStyle name="Neutral 29" xfId="21175" xr:uid="{00000000-0005-0000-0000-00002E520000}"/>
    <cellStyle name="Neutral 3" xfId="21176" xr:uid="{00000000-0005-0000-0000-00002F520000}"/>
    <cellStyle name="Neutral 3 2" xfId="21177" xr:uid="{00000000-0005-0000-0000-000030520000}"/>
    <cellStyle name="Neutral 30" xfId="21178" xr:uid="{00000000-0005-0000-0000-000031520000}"/>
    <cellStyle name="Neutral 31" xfId="21179" xr:uid="{00000000-0005-0000-0000-000032520000}"/>
    <cellStyle name="Neutral 32" xfId="21180" xr:uid="{00000000-0005-0000-0000-000033520000}"/>
    <cellStyle name="Neutral 33" xfId="21181" xr:uid="{00000000-0005-0000-0000-000034520000}"/>
    <cellStyle name="Neutral 34" xfId="21182" xr:uid="{00000000-0005-0000-0000-000035520000}"/>
    <cellStyle name="Neutral 35" xfId="21183" xr:uid="{00000000-0005-0000-0000-000036520000}"/>
    <cellStyle name="Neutral 36" xfId="21184" xr:uid="{00000000-0005-0000-0000-000037520000}"/>
    <cellStyle name="Neutral 37" xfId="21185" xr:uid="{00000000-0005-0000-0000-000038520000}"/>
    <cellStyle name="Neutral 38" xfId="21186" xr:uid="{00000000-0005-0000-0000-000039520000}"/>
    <cellStyle name="Neutral 39" xfId="21187" xr:uid="{00000000-0005-0000-0000-00003A520000}"/>
    <cellStyle name="Neutral 4" xfId="21188" xr:uid="{00000000-0005-0000-0000-00003B520000}"/>
    <cellStyle name="Neutral 4 2" xfId="21189" xr:uid="{00000000-0005-0000-0000-00003C520000}"/>
    <cellStyle name="Neutral 40" xfId="21190" xr:uid="{00000000-0005-0000-0000-00003D520000}"/>
    <cellStyle name="Neutral 41" xfId="21191" xr:uid="{00000000-0005-0000-0000-00003E520000}"/>
    <cellStyle name="Neutral 42" xfId="21192" xr:uid="{00000000-0005-0000-0000-00003F520000}"/>
    <cellStyle name="Neutral 43" xfId="21193" xr:uid="{00000000-0005-0000-0000-000040520000}"/>
    <cellStyle name="Neutral 44" xfId="21194" xr:uid="{00000000-0005-0000-0000-000041520000}"/>
    <cellStyle name="Neutral 45" xfId="21195" xr:uid="{00000000-0005-0000-0000-000042520000}"/>
    <cellStyle name="Neutral 46" xfId="21196" xr:uid="{00000000-0005-0000-0000-000043520000}"/>
    <cellStyle name="Neutral 47" xfId="21197" xr:uid="{00000000-0005-0000-0000-000044520000}"/>
    <cellStyle name="Neutral 48" xfId="21198" xr:uid="{00000000-0005-0000-0000-000045520000}"/>
    <cellStyle name="Neutral 49" xfId="21199" xr:uid="{00000000-0005-0000-0000-000046520000}"/>
    <cellStyle name="Neutral 5" xfId="21200" xr:uid="{00000000-0005-0000-0000-000047520000}"/>
    <cellStyle name="Neutral 50" xfId="21201" xr:uid="{00000000-0005-0000-0000-000048520000}"/>
    <cellStyle name="Neutral 51" xfId="21202" xr:uid="{00000000-0005-0000-0000-000049520000}"/>
    <cellStyle name="Neutral 52" xfId="21203" xr:uid="{00000000-0005-0000-0000-00004A520000}"/>
    <cellStyle name="Neutral 53" xfId="21204" xr:uid="{00000000-0005-0000-0000-00004B520000}"/>
    <cellStyle name="Neutral 54" xfId="21205" xr:uid="{00000000-0005-0000-0000-00004C520000}"/>
    <cellStyle name="Neutral 55" xfId="21206" xr:uid="{00000000-0005-0000-0000-00004D520000}"/>
    <cellStyle name="Neutral 56" xfId="21207" xr:uid="{00000000-0005-0000-0000-00004E520000}"/>
    <cellStyle name="Neutral 57" xfId="21208" xr:uid="{00000000-0005-0000-0000-00004F520000}"/>
    <cellStyle name="Neutral 58" xfId="21209" xr:uid="{00000000-0005-0000-0000-000050520000}"/>
    <cellStyle name="Neutral 59" xfId="21210" xr:uid="{00000000-0005-0000-0000-000051520000}"/>
    <cellStyle name="Neutral 6" xfId="21211" xr:uid="{00000000-0005-0000-0000-000052520000}"/>
    <cellStyle name="Neutral 60" xfId="21212" xr:uid="{00000000-0005-0000-0000-000053520000}"/>
    <cellStyle name="Neutral 61" xfId="21213" xr:uid="{00000000-0005-0000-0000-000054520000}"/>
    <cellStyle name="Neutral 62" xfId="21214" xr:uid="{00000000-0005-0000-0000-000055520000}"/>
    <cellStyle name="Neutral 63" xfId="21215" xr:uid="{00000000-0005-0000-0000-000056520000}"/>
    <cellStyle name="Neutral 64" xfId="21216" xr:uid="{00000000-0005-0000-0000-000057520000}"/>
    <cellStyle name="Neutral 65" xfId="21217" xr:uid="{00000000-0005-0000-0000-000058520000}"/>
    <cellStyle name="Neutral 66" xfId="21218" xr:uid="{00000000-0005-0000-0000-000059520000}"/>
    <cellStyle name="Neutral 67" xfId="21219" xr:uid="{00000000-0005-0000-0000-00005A520000}"/>
    <cellStyle name="Neutral 68" xfId="21220" xr:uid="{00000000-0005-0000-0000-00005B520000}"/>
    <cellStyle name="Neutral 69" xfId="21221" xr:uid="{00000000-0005-0000-0000-00005C520000}"/>
    <cellStyle name="Neutral 7" xfId="21222" xr:uid="{00000000-0005-0000-0000-00005D520000}"/>
    <cellStyle name="Neutral 70" xfId="21223" xr:uid="{00000000-0005-0000-0000-00005E520000}"/>
    <cellStyle name="Neutral 71" xfId="21224" xr:uid="{00000000-0005-0000-0000-00005F520000}"/>
    <cellStyle name="Neutral 72" xfId="21225" xr:uid="{00000000-0005-0000-0000-000060520000}"/>
    <cellStyle name="Neutral 8" xfId="21226" xr:uid="{00000000-0005-0000-0000-000061520000}"/>
    <cellStyle name="Neutral 9" xfId="21227" xr:uid="{00000000-0005-0000-0000-000062520000}"/>
    <cellStyle name="nONE" xfId="21228" xr:uid="{00000000-0005-0000-0000-000063520000}"/>
    <cellStyle name="nONE 2" xfId="21229" xr:uid="{00000000-0005-0000-0000-000064520000}"/>
    <cellStyle name="noninput" xfId="21230" xr:uid="{00000000-0005-0000-0000-000065520000}"/>
    <cellStyle name="Normal" xfId="0" builtinId="0"/>
    <cellStyle name="Normal - Style1" xfId="21231" xr:uid="{00000000-0005-0000-0000-000067520000}"/>
    <cellStyle name="Normal - Style1 2" xfId="21232" xr:uid="{00000000-0005-0000-0000-000068520000}"/>
    <cellStyle name="Normal - Style2" xfId="21233" xr:uid="{00000000-0005-0000-0000-000069520000}"/>
    <cellStyle name="Normal - Style3" xfId="21234" xr:uid="{00000000-0005-0000-0000-00006A520000}"/>
    <cellStyle name="Normal - Style4" xfId="21235" xr:uid="{00000000-0005-0000-0000-00006B520000}"/>
    <cellStyle name="Normal - Style5" xfId="21236" xr:uid="{00000000-0005-0000-0000-00006C520000}"/>
    <cellStyle name="Normal 10" xfId="63" xr:uid="{00000000-0005-0000-0000-00006D520000}"/>
    <cellStyle name="Normal 10 10" xfId="21237" xr:uid="{00000000-0005-0000-0000-00006E520000}"/>
    <cellStyle name="Normal 10 2" xfId="96" xr:uid="{00000000-0005-0000-0000-00006F520000}"/>
    <cellStyle name="Normal 10 2 2" xfId="188" xr:uid="{00000000-0005-0000-0000-000070520000}"/>
    <cellStyle name="Normal 10 2 2 2" xfId="21238" xr:uid="{00000000-0005-0000-0000-000071520000}"/>
    <cellStyle name="Normal 10 2 2 2 2" xfId="21239" xr:uid="{00000000-0005-0000-0000-000072520000}"/>
    <cellStyle name="Normal 10 2 2 2 2 2" xfId="21240" xr:uid="{00000000-0005-0000-0000-000073520000}"/>
    <cellStyle name="Normal 10 2 2 2 3" xfId="21241" xr:uid="{00000000-0005-0000-0000-000074520000}"/>
    <cellStyle name="Normal 10 2 2 2 4" xfId="21242" xr:uid="{00000000-0005-0000-0000-000075520000}"/>
    <cellStyle name="Normal 10 2 2 3" xfId="21243" xr:uid="{00000000-0005-0000-0000-000076520000}"/>
    <cellStyle name="Normal 10 2 2 3 2" xfId="21244" xr:uid="{00000000-0005-0000-0000-000077520000}"/>
    <cellStyle name="Normal 10 2 2 4" xfId="21245" xr:uid="{00000000-0005-0000-0000-000078520000}"/>
    <cellStyle name="Normal 10 2 2 5" xfId="21246" xr:uid="{00000000-0005-0000-0000-000079520000}"/>
    <cellStyle name="Normal 10 2 3" xfId="201" xr:uid="{00000000-0005-0000-0000-00007A520000}"/>
    <cellStyle name="Normal 10 2 3 2" xfId="21247" xr:uid="{00000000-0005-0000-0000-00007B520000}"/>
    <cellStyle name="Normal 10 2 3 2 2" xfId="21248" xr:uid="{00000000-0005-0000-0000-00007C520000}"/>
    <cellStyle name="Normal 10 2 3 2 2 2" xfId="21249" xr:uid="{00000000-0005-0000-0000-00007D520000}"/>
    <cellStyle name="Normal 10 2 3 2 3" xfId="21250" xr:uid="{00000000-0005-0000-0000-00007E520000}"/>
    <cellStyle name="Normal 10 2 3 2 4" xfId="21251" xr:uid="{00000000-0005-0000-0000-00007F520000}"/>
    <cellStyle name="Normal 10 2 3 3" xfId="21252" xr:uid="{00000000-0005-0000-0000-000080520000}"/>
    <cellStyle name="Normal 10 2 3 3 2" xfId="21253" xr:uid="{00000000-0005-0000-0000-000081520000}"/>
    <cellStyle name="Normal 10 2 3 4" xfId="21254" xr:uid="{00000000-0005-0000-0000-000082520000}"/>
    <cellStyle name="Normal 10 2 3 5" xfId="21255" xr:uid="{00000000-0005-0000-0000-000083520000}"/>
    <cellStyle name="Normal 10 2 4" xfId="21256" xr:uid="{00000000-0005-0000-0000-000084520000}"/>
    <cellStyle name="Normal 10 2 4 2" xfId="21257" xr:uid="{00000000-0005-0000-0000-000085520000}"/>
    <cellStyle name="Normal 10 2 4 2 2" xfId="21258" xr:uid="{00000000-0005-0000-0000-000086520000}"/>
    <cellStyle name="Normal 10 2 4 2 3" xfId="21259" xr:uid="{00000000-0005-0000-0000-000087520000}"/>
    <cellStyle name="Normal 10 2 4 3" xfId="21260" xr:uid="{00000000-0005-0000-0000-000088520000}"/>
    <cellStyle name="Normal 10 2 4 4" xfId="21261" xr:uid="{00000000-0005-0000-0000-000089520000}"/>
    <cellStyle name="Normal 10 2 5" xfId="21262" xr:uid="{00000000-0005-0000-0000-00008A520000}"/>
    <cellStyle name="Normal 10 2 5 2" xfId="21263" xr:uid="{00000000-0005-0000-0000-00008B520000}"/>
    <cellStyle name="Normal 10 2 5 2 2" xfId="21264" xr:uid="{00000000-0005-0000-0000-00008C520000}"/>
    <cellStyle name="Normal 10 2 5 3" xfId="21265" xr:uid="{00000000-0005-0000-0000-00008D520000}"/>
    <cellStyle name="Normal 10 2 6" xfId="21266" xr:uid="{00000000-0005-0000-0000-00008E520000}"/>
    <cellStyle name="Normal 10 2 6 2" xfId="21267" xr:uid="{00000000-0005-0000-0000-00008F520000}"/>
    <cellStyle name="Normal 10 2 6 3" xfId="21268" xr:uid="{00000000-0005-0000-0000-000090520000}"/>
    <cellStyle name="Normal 10 2 7" xfId="21269" xr:uid="{00000000-0005-0000-0000-000091520000}"/>
    <cellStyle name="Normal 10 2 8" xfId="21270" xr:uid="{00000000-0005-0000-0000-000092520000}"/>
    <cellStyle name="Normal 10 3" xfId="132" xr:uid="{00000000-0005-0000-0000-000093520000}"/>
    <cellStyle name="Normal 10 3 2" xfId="186" xr:uid="{00000000-0005-0000-0000-000094520000}"/>
    <cellStyle name="Normal 10 3 2 2" xfId="21271" xr:uid="{00000000-0005-0000-0000-000095520000}"/>
    <cellStyle name="Normal 10 3 2 2 2" xfId="21272" xr:uid="{00000000-0005-0000-0000-000096520000}"/>
    <cellStyle name="Normal 10 3 2 2 2 2" xfId="21273" xr:uid="{00000000-0005-0000-0000-000097520000}"/>
    <cellStyle name="Normal 10 3 2 2 3" xfId="21274" xr:uid="{00000000-0005-0000-0000-000098520000}"/>
    <cellStyle name="Normal 10 3 2 3" xfId="21275" xr:uid="{00000000-0005-0000-0000-000099520000}"/>
    <cellStyle name="Normal 10 3 2 3 2" xfId="21276" xr:uid="{00000000-0005-0000-0000-00009A520000}"/>
    <cellStyle name="Normal 10 3 2 4" xfId="21277" xr:uid="{00000000-0005-0000-0000-00009B520000}"/>
    <cellStyle name="Normal 10 3 2 5" xfId="21278" xr:uid="{00000000-0005-0000-0000-00009C520000}"/>
    <cellStyle name="Normal 10 3 3" xfId="199" xr:uid="{00000000-0005-0000-0000-00009D520000}"/>
    <cellStyle name="Normal 10 3 3 2" xfId="21279" xr:uid="{00000000-0005-0000-0000-00009E520000}"/>
    <cellStyle name="Normal 10 3 3 2 2" xfId="21280" xr:uid="{00000000-0005-0000-0000-00009F520000}"/>
    <cellStyle name="Normal 10 3 3 2 2 2" xfId="21281" xr:uid="{00000000-0005-0000-0000-0000A0520000}"/>
    <cellStyle name="Normal 10 3 3 2 3" xfId="21282" xr:uid="{00000000-0005-0000-0000-0000A1520000}"/>
    <cellStyle name="Normal 10 3 3 3" xfId="21283" xr:uid="{00000000-0005-0000-0000-0000A2520000}"/>
    <cellStyle name="Normal 10 3 3 3 2" xfId="21284" xr:uid="{00000000-0005-0000-0000-0000A3520000}"/>
    <cellStyle name="Normal 10 3 3 4" xfId="21285" xr:uid="{00000000-0005-0000-0000-0000A4520000}"/>
    <cellStyle name="Normal 10 3 4" xfId="21286" xr:uid="{00000000-0005-0000-0000-0000A5520000}"/>
    <cellStyle name="Normal 10 3 4 2" xfId="21287" xr:uid="{00000000-0005-0000-0000-0000A6520000}"/>
    <cellStyle name="Normal 10 3 4 2 2" xfId="21288" xr:uid="{00000000-0005-0000-0000-0000A7520000}"/>
    <cellStyle name="Normal 10 3 4 3" xfId="21289" xr:uid="{00000000-0005-0000-0000-0000A8520000}"/>
    <cellStyle name="Normal 10 3 5" xfId="21290" xr:uid="{00000000-0005-0000-0000-0000A9520000}"/>
    <cellStyle name="Normal 10 3 5 2" xfId="21291" xr:uid="{00000000-0005-0000-0000-0000AA520000}"/>
    <cellStyle name="Normal 10 3 6" xfId="21292" xr:uid="{00000000-0005-0000-0000-0000AB520000}"/>
    <cellStyle name="Normal 10 3 7" xfId="21293" xr:uid="{00000000-0005-0000-0000-0000AC520000}"/>
    <cellStyle name="Normal 10 4" xfId="181" xr:uid="{00000000-0005-0000-0000-0000AD520000}"/>
    <cellStyle name="Normal 10 4 2" xfId="21294" xr:uid="{00000000-0005-0000-0000-0000AE520000}"/>
    <cellStyle name="Normal 10 4 2 2" xfId="21295" xr:uid="{00000000-0005-0000-0000-0000AF520000}"/>
    <cellStyle name="Normal 10 4 2 2 2" xfId="21296" xr:uid="{00000000-0005-0000-0000-0000B0520000}"/>
    <cellStyle name="Normal 10 4 2 3" xfId="21297" xr:uid="{00000000-0005-0000-0000-0000B1520000}"/>
    <cellStyle name="Normal 10 4 2 4" xfId="21298" xr:uid="{00000000-0005-0000-0000-0000B2520000}"/>
    <cellStyle name="Normal 10 4 3" xfId="21299" xr:uid="{00000000-0005-0000-0000-0000B3520000}"/>
    <cellStyle name="Normal 10 4 3 2" xfId="21300" xr:uid="{00000000-0005-0000-0000-0000B4520000}"/>
    <cellStyle name="Normal 10 4 4" xfId="21301" xr:uid="{00000000-0005-0000-0000-0000B5520000}"/>
    <cellStyle name="Normal 10 4 5" xfId="21302" xr:uid="{00000000-0005-0000-0000-0000B6520000}"/>
    <cellStyle name="Normal 10 5" xfId="194" xr:uid="{00000000-0005-0000-0000-0000B7520000}"/>
    <cellStyle name="Normal 10 5 2" xfId="21303" xr:uid="{00000000-0005-0000-0000-0000B8520000}"/>
    <cellStyle name="Normal 10 5 2 2" xfId="21304" xr:uid="{00000000-0005-0000-0000-0000B9520000}"/>
    <cellStyle name="Normal 10 5 2 2 2" xfId="21305" xr:uid="{00000000-0005-0000-0000-0000BA520000}"/>
    <cellStyle name="Normal 10 5 2 3" xfId="21306" xr:uid="{00000000-0005-0000-0000-0000BB520000}"/>
    <cellStyle name="Normal 10 5 2 4" xfId="21307" xr:uid="{00000000-0005-0000-0000-0000BC520000}"/>
    <cellStyle name="Normal 10 5 3" xfId="21308" xr:uid="{00000000-0005-0000-0000-0000BD520000}"/>
    <cellStyle name="Normal 10 5 3 2" xfId="21309" xr:uid="{00000000-0005-0000-0000-0000BE520000}"/>
    <cellStyle name="Normal 10 5 4" xfId="21310" xr:uid="{00000000-0005-0000-0000-0000BF520000}"/>
    <cellStyle name="Normal 10 5 5" xfId="21311" xr:uid="{00000000-0005-0000-0000-0000C0520000}"/>
    <cellStyle name="Normal 10 6" xfId="21312" xr:uid="{00000000-0005-0000-0000-0000C1520000}"/>
    <cellStyle name="Normal 10 6 2" xfId="21313" xr:uid="{00000000-0005-0000-0000-0000C2520000}"/>
    <cellStyle name="Normal 10 6 2 2" xfId="21314" xr:uid="{00000000-0005-0000-0000-0000C3520000}"/>
    <cellStyle name="Normal 10 6 2 3" xfId="21315" xr:uid="{00000000-0005-0000-0000-0000C4520000}"/>
    <cellStyle name="Normal 10 6 3" xfId="21316" xr:uid="{00000000-0005-0000-0000-0000C5520000}"/>
    <cellStyle name="Normal 10 6 4" xfId="21317" xr:uid="{00000000-0005-0000-0000-0000C6520000}"/>
    <cellStyle name="Normal 10 7" xfId="21318" xr:uid="{00000000-0005-0000-0000-0000C7520000}"/>
    <cellStyle name="Normal 10 7 2" xfId="21319" xr:uid="{00000000-0005-0000-0000-0000C8520000}"/>
    <cellStyle name="Normal 10 7 2 2" xfId="21320" xr:uid="{00000000-0005-0000-0000-0000C9520000}"/>
    <cellStyle name="Normal 10 7 3" xfId="21321" xr:uid="{00000000-0005-0000-0000-0000CA520000}"/>
    <cellStyle name="Normal 10 8" xfId="21322" xr:uid="{00000000-0005-0000-0000-0000CB520000}"/>
    <cellStyle name="Normal 10 8 2" xfId="21323" xr:uid="{00000000-0005-0000-0000-0000CC520000}"/>
    <cellStyle name="Normal 10 9" xfId="21324" xr:uid="{00000000-0005-0000-0000-0000CD520000}"/>
    <cellStyle name="Normal 100" xfId="21325" xr:uid="{00000000-0005-0000-0000-0000CE520000}"/>
    <cellStyle name="Normal 101" xfId="21326" xr:uid="{00000000-0005-0000-0000-0000CF520000}"/>
    <cellStyle name="Normal 102" xfId="21327" xr:uid="{00000000-0005-0000-0000-0000D0520000}"/>
    <cellStyle name="Normal 11" xfId="59" xr:uid="{00000000-0005-0000-0000-0000D1520000}"/>
    <cellStyle name="Normal 11 2" xfId="141" xr:uid="{00000000-0005-0000-0000-0000D2520000}"/>
    <cellStyle name="Normal 11 2 2" xfId="21328" xr:uid="{00000000-0005-0000-0000-0000D3520000}"/>
    <cellStyle name="Normal 11 2 2 2" xfId="21329" xr:uid="{00000000-0005-0000-0000-0000D4520000}"/>
    <cellStyle name="Normal 11 2 2 2 2" xfId="21330" xr:uid="{00000000-0005-0000-0000-0000D5520000}"/>
    <cellStyle name="Normal 11 2 2 3" xfId="21331" xr:uid="{00000000-0005-0000-0000-0000D6520000}"/>
    <cellStyle name="Normal 11 2 2 4" xfId="21332" xr:uid="{00000000-0005-0000-0000-0000D7520000}"/>
    <cellStyle name="Normal 11 2 3" xfId="21333" xr:uid="{00000000-0005-0000-0000-0000D8520000}"/>
    <cellStyle name="Normal 11 2 3 2" xfId="21334" xr:uid="{00000000-0005-0000-0000-0000D9520000}"/>
    <cellStyle name="Normal 11 2 3 2 2" xfId="21335" xr:uid="{00000000-0005-0000-0000-0000DA520000}"/>
    <cellStyle name="Normal 11 2 3 3" xfId="21336" xr:uid="{00000000-0005-0000-0000-0000DB520000}"/>
    <cellStyle name="Normal 11 2 3 4" xfId="21337" xr:uid="{00000000-0005-0000-0000-0000DC520000}"/>
    <cellStyle name="Normal 11 2 4" xfId="21338" xr:uid="{00000000-0005-0000-0000-0000DD520000}"/>
    <cellStyle name="Normal 11 2 4 2" xfId="21339" xr:uid="{00000000-0005-0000-0000-0000DE520000}"/>
    <cellStyle name="Normal 11 2 4 2 2" xfId="21340" xr:uid="{00000000-0005-0000-0000-0000DF520000}"/>
    <cellStyle name="Normal 11 2 4 3" xfId="21341" xr:uid="{00000000-0005-0000-0000-0000E0520000}"/>
    <cellStyle name="Normal 11 2 4 4" xfId="21342" xr:uid="{00000000-0005-0000-0000-0000E1520000}"/>
    <cellStyle name="Normal 11 2 5" xfId="21343" xr:uid="{00000000-0005-0000-0000-0000E2520000}"/>
    <cellStyle name="Normal 11 2 5 2" xfId="21344" xr:uid="{00000000-0005-0000-0000-0000E3520000}"/>
    <cellStyle name="Normal 11 2 5 3" xfId="21345" xr:uid="{00000000-0005-0000-0000-0000E4520000}"/>
    <cellStyle name="Normal 11 2 6" xfId="21346" xr:uid="{00000000-0005-0000-0000-0000E5520000}"/>
    <cellStyle name="Normal 11 2 6 2" xfId="21347" xr:uid="{00000000-0005-0000-0000-0000E6520000}"/>
    <cellStyle name="Normal 11 2 7" xfId="21348" xr:uid="{00000000-0005-0000-0000-0000E7520000}"/>
    <cellStyle name="Normal 11 2 8" xfId="21349" xr:uid="{00000000-0005-0000-0000-0000E8520000}"/>
    <cellStyle name="Normal 11 3" xfId="120" xr:uid="{00000000-0005-0000-0000-0000E9520000}"/>
    <cellStyle name="Normal 11 3 2" xfId="21350" xr:uid="{00000000-0005-0000-0000-0000EA520000}"/>
    <cellStyle name="Normal 11 3 2 2" xfId="21351" xr:uid="{00000000-0005-0000-0000-0000EB520000}"/>
    <cellStyle name="Normal 11 3 2 2 2" xfId="21352" xr:uid="{00000000-0005-0000-0000-0000EC520000}"/>
    <cellStyle name="Normal 11 3 2 3" xfId="21353" xr:uid="{00000000-0005-0000-0000-0000ED520000}"/>
    <cellStyle name="Normal 11 3 2 4" xfId="21354" xr:uid="{00000000-0005-0000-0000-0000EE520000}"/>
    <cellStyle name="Normal 11 3 3" xfId="21355" xr:uid="{00000000-0005-0000-0000-0000EF520000}"/>
    <cellStyle name="Normal 11 3 3 2" xfId="21356" xr:uid="{00000000-0005-0000-0000-0000F0520000}"/>
    <cellStyle name="Normal 11 3 4" xfId="21357" xr:uid="{00000000-0005-0000-0000-0000F1520000}"/>
    <cellStyle name="Normal 11 3 5" xfId="21358" xr:uid="{00000000-0005-0000-0000-0000F2520000}"/>
    <cellStyle name="Normal 11 4" xfId="183" xr:uid="{00000000-0005-0000-0000-0000F3520000}"/>
    <cellStyle name="Normal 11 4 2" xfId="21359" xr:uid="{00000000-0005-0000-0000-0000F4520000}"/>
    <cellStyle name="Normal 11 4 2 2" xfId="21360" xr:uid="{00000000-0005-0000-0000-0000F5520000}"/>
    <cellStyle name="Normal 11 4 2 2 2" xfId="21361" xr:uid="{00000000-0005-0000-0000-0000F6520000}"/>
    <cellStyle name="Normal 11 4 2 3" xfId="21362" xr:uid="{00000000-0005-0000-0000-0000F7520000}"/>
    <cellStyle name="Normal 11 4 2 4" xfId="21363" xr:uid="{00000000-0005-0000-0000-0000F8520000}"/>
    <cellStyle name="Normal 11 4 3" xfId="21364" xr:uid="{00000000-0005-0000-0000-0000F9520000}"/>
    <cellStyle name="Normal 11 4 3 2" xfId="21365" xr:uid="{00000000-0005-0000-0000-0000FA520000}"/>
    <cellStyle name="Normal 11 4 4" xfId="21366" xr:uid="{00000000-0005-0000-0000-0000FB520000}"/>
    <cellStyle name="Normal 11 4 5" xfId="21367" xr:uid="{00000000-0005-0000-0000-0000FC520000}"/>
    <cellStyle name="Normal 11 5" xfId="196" xr:uid="{00000000-0005-0000-0000-0000FD520000}"/>
    <cellStyle name="Normal 11 5 2" xfId="21368" xr:uid="{00000000-0005-0000-0000-0000FE520000}"/>
    <cellStyle name="Normal 11 5 2 2" xfId="21369" xr:uid="{00000000-0005-0000-0000-0000FF520000}"/>
    <cellStyle name="Normal 11 5 2 2 2" xfId="21370" xr:uid="{00000000-0005-0000-0000-000000530000}"/>
    <cellStyle name="Normal 11 5 2 3" xfId="21371" xr:uid="{00000000-0005-0000-0000-000001530000}"/>
    <cellStyle name="Normal 11 5 2 4" xfId="21372" xr:uid="{00000000-0005-0000-0000-000002530000}"/>
    <cellStyle name="Normal 11 5 3" xfId="21373" xr:uid="{00000000-0005-0000-0000-000003530000}"/>
    <cellStyle name="Normal 11 5 3 2" xfId="21374" xr:uid="{00000000-0005-0000-0000-000004530000}"/>
    <cellStyle name="Normal 11 5 4" xfId="21375" xr:uid="{00000000-0005-0000-0000-000005530000}"/>
    <cellStyle name="Normal 11 5 5" xfId="21376" xr:uid="{00000000-0005-0000-0000-000006530000}"/>
    <cellStyle name="Normal 11 6" xfId="21377" xr:uid="{00000000-0005-0000-0000-000007530000}"/>
    <cellStyle name="Normal 11 6 2" xfId="21378" xr:uid="{00000000-0005-0000-0000-000008530000}"/>
    <cellStyle name="Normal 11 6 2 2" xfId="21379" xr:uid="{00000000-0005-0000-0000-000009530000}"/>
    <cellStyle name="Normal 11 6 3" xfId="21380" xr:uid="{00000000-0005-0000-0000-00000A530000}"/>
    <cellStyle name="Normal 11 7" xfId="21381" xr:uid="{00000000-0005-0000-0000-00000B530000}"/>
    <cellStyle name="Normal 11 7 2" xfId="21382" xr:uid="{00000000-0005-0000-0000-00000C530000}"/>
    <cellStyle name="Normal 11 7 3" xfId="21383" xr:uid="{00000000-0005-0000-0000-00000D530000}"/>
    <cellStyle name="Normal 11 8" xfId="21384" xr:uid="{00000000-0005-0000-0000-00000E530000}"/>
    <cellStyle name="Normal 11 9" xfId="21385" xr:uid="{00000000-0005-0000-0000-00000F530000}"/>
    <cellStyle name="Normal 12" xfId="92" xr:uid="{00000000-0005-0000-0000-000010530000}"/>
    <cellStyle name="Normal 12 10" xfId="21386" xr:uid="{00000000-0005-0000-0000-000011530000}"/>
    <cellStyle name="Normal 12 11" xfId="21387" xr:uid="{00000000-0005-0000-0000-000012530000}"/>
    <cellStyle name="Normal 12 2" xfId="121" xr:uid="{00000000-0005-0000-0000-000013530000}"/>
    <cellStyle name="Normal 12 2 2" xfId="21388" xr:uid="{00000000-0005-0000-0000-000014530000}"/>
    <cellStyle name="Normal 12 2 2 2" xfId="21389" xr:uid="{00000000-0005-0000-0000-000015530000}"/>
    <cellStyle name="Normal 12 2 3" xfId="21390" xr:uid="{00000000-0005-0000-0000-000016530000}"/>
    <cellStyle name="Normal 12 2 3 2" xfId="21391" xr:uid="{00000000-0005-0000-0000-000017530000}"/>
    <cellStyle name="Normal 12 2 4" xfId="21392" xr:uid="{00000000-0005-0000-0000-000018530000}"/>
    <cellStyle name="Normal 12 2 4 2" xfId="21393" xr:uid="{00000000-0005-0000-0000-000019530000}"/>
    <cellStyle name="Normal 12 2 5" xfId="21394" xr:uid="{00000000-0005-0000-0000-00001A530000}"/>
    <cellStyle name="Normal 12 2 5 2" xfId="21395" xr:uid="{00000000-0005-0000-0000-00001B530000}"/>
    <cellStyle name="Normal 12 2 6" xfId="21396" xr:uid="{00000000-0005-0000-0000-00001C530000}"/>
    <cellStyle name="Normal 12 2 6 2" xfId="21397" xr:uid="{00000000-0005-0000-0000-00001D530000}"/>
    <cellStyle name="Normal 12 2 7" xfId="21398" xr:uid="{00000000-0005-0000-0000-00001E530000}"/>
    <cellStyle name="Normal 12 2 8" xfId="21399" xr:uid="{00000000-0005-0000-0000-00001F530000}"/>
    <cellStyle name="Normal 12 3" xfId="21400" xr:uid="{00000000-0005-0000-0000-000020530000}"/>
    <cellStyle name="Normal 12 3 2" xfId="21401" xr:uid="{00000000-0005-0000-0000-000021530000}"/>
    <cellStyle name="Normal 12 3 2 2" xfId="21402" xr:uid="{00000000-0005-0000-0000-000022530000}"/>
    <cellStyle name="Normal 12 3 3" xfId="21403" xr:uid="{00000000-0005-0000-0000-000023530000}"/>
    <cellStyle name="Normal 12 3 4" xfId="21404" xr:uid="{00000000-0005-0000-0000-000024530000}"/>
    <cellStyle name="Normal 12 4" xfId="21405" xr:uid="{00000000-0005-0000-0000-000025530000}"/>
    <cellStyle name="Normal 12 4 2" xfId="21406" xr:uid="{00000000-0005-0000-0000-000026530000}"/>
    <cellStyle name="Normal 12 4 3" xfId="21407" xr:uid="{00000000-0005-0000-0000-000027530000}"/>
    <cellStyle name="Normal 12 5" xfId="21408" xr:uid="{00000000-0005-0000-0000-000028530000}"/>
    <cellStyle name="Normal 12 5 2" xfId="21409" xr:uid="{00000000-0005-0000-0000-000029530000}"/>
    <cellStyle name="Normal 12 6" xfId="21410" xr:uid="{00000000-0005-0000-0000-00002A530000}"/>
    <cellStyle name="Normal 12 6 2" xfId="21411" xr:uid="{00000000-0005-0000-0000-00002B530000}"/>
    <cellStyle name="Normal 12 7" xfId="21412" xr:uid="{00000000-0005-0000-0000-00002C530000}"/>
    <cellStyle name="Normal 12 7 2" xfId="21413" xr:uid="{00000000-0005-0000-0000-00002D530000}"/>
    <cellStyle name="Normal 12 8" xfId="21414" xr:uid="{00000000-0005-0000-0000-00002E530000}"/>
    <cellStyle name="Normal 12 9" xfId="21415" xr:uid="{00000000-0005-0000-0000-00002F530000}"/>
    <cellStyle name="Normal 13" xfId="93" xr:uid="{00000000-0005-0000-0000-000030530000}"/>
    <cellStyle name="Normal 13 10" xfId="21416" xr:uid="{00000000-0005-0000-0000-000031530000}"/>
    <cellStyle name="Normal 13 11" xfId="21417" xr:uid="{00000000-0005-0000-0000-000032530000}"/>
    <cellStyle name="Normal 13 12" xfId="21418" xr:uid="{00000000-0005-0000-0000-000033530000}"/>
    <cellStyle name="Normal 13 13" xfId="21419" xr:uid="{00000000-0005-0000-0000-000034530000}"/>
    <cellStyle name="Normal 13 2" xfId="107" xr:uid="{00000000-0005-0000-0000-000035530000}"/>
    <cellStyle name="Normal 13 2 10" xfId="21420" xr:uid="{00000000-0005-0000-0000-000036530000}"/>
    <cellStyle name="Normal 13 2 2" xfId="21421" xr:uid="{00000000-0005-0000-0000-000037530000}"/>
    <cellStyle name="Normal 13 2 2 2" xfId="21422" xr:uid="{00000000-0005-0000-0000-000038530000}"/>
    <cellStyle name="Normal 13 2 3" xfId="21423" xr:uid="{00000000-0005-0000-0000-000039530000}"/>
    <cellStyle name="Normal 13 2 3 2" xfId="21424" xr:uid="{00000000-0005-0000-0000-00003A530000}"/>
    <cellStyle name="Normal 13 2 4" xfId="21425" xr:uid="{00000000-0005-0000-0000-00003B530000}"/>
    <cellStyle name="Normal 13 2 4 2" xfId="21426" xr:uid="{00000000-0005-0000-0000-00003C530000}"/>
    <cellStyle name="Normal 13 2 5" xfId="21427" xr:uid="{00000000-0005-0000-0000-00003D530000}"/>
    <cellStyle name="Normal 13 2 5 2" xfId="21428" xr:uid="{00000000-0005-0000-0000-00003E530000}"/>
    <cellStyle name="Normal 13 2 6" xfId="21429" xr:uid="{00000000-0005-0000-0000-00003F530000}"/>
    <cellStyle name="Normal 13 2 6 2" xfId="21430" xr:uid="{00000000-0005-0000-0000-000040530000}"/>
    <cellStyle name="Normal 13 2 7" xfId="21431" xr:uid="{00000000-0005-0000-0000-000041530000}"/>
    <cellStyle name="Normal 13 2 8" xfId="21432" xr:uid="{00000000-0005-0000-0000-000042530000}"/>
    <cellStyle name="Normal 13 2 9" xfId="21433" xr:uid="{00000000-0005-0000-0000-000043530000}"/>
    <cellStyle name="Normal 13 3" xfId="21434" xr:uid="{00000000-0005-0000-0000-000044530000}"/>
    <cellStyle name="Normal 13 3 2" xfId="21435" xr:uid="{00000000-0005-0000-0000-000045530000}"/>
    <cellStyle name="Normal 13 3 2 2" xfId="21436" xr:uid="{00000000-0005-0000-0000-000046530000}"/>
    <cellStyle name="Normal 13 3 2 3" xfId="21437" xr:uid="{00000000-0005-0000-0000-000047530000}"/>
    <cellStyle name="Normal 13 3 3" xfId="21438" xr:uid="{00000000-0005-0000-0000-000048530000}"/>
    <cellStyle name="Normal 13 3 4" xfId="21439" xr:uid="{00000000-0005-0000-0000-000049530000}"/>
    <cellStyle name="Normal 13 4" xfId="21440" xr:uid="{00000000-0005-0000-0000-00004A530000}"/>
    <cellStyle name="Normal 13 4 2" xfId="21441" xr:uid="{00000000-0005-0000-0000-00004B530000}"/>
    <cellStyle name="Normal 13 4 2 2" xfId="21442" xr:uid="{00000000-0005-0000-0000-00004C530000}"/>
    <cellStyle name="Normal 13 4 3" xfId="21443" xr:uid="{00000000-0005-0000-0000-00004D530000}"/>
    <cellStyle name="Normal 13 5" xfId="21444" xr:uid="{00000000-0005-0000-0000-00004E530000}"/>
    <cellStyle name="Normal 13 5 2" xfId="21445" xr:uid="{00000000-0005-0000-0000-00004F530000}"/>
    <cellStyle name="Normal 13 5 3" xfId="21446" xr:uid="{00000000-0005-0000-0000-000050530000}"/>
    <cellStyle name="Normal 13 6" xfId="21447" xr:uid="{00000000-0005-0000-0000-000051530000}"/>
    <cellStyle name="Normal 13 6 2" xfId="21448" xr:uid="{00000000-0005-0000-0000-000052530000}"/>
    <cellStyle name="Normal 13 7" xfId="21449" xr:uid="{00000000-0005-0000-0000-000053530000}"/>
    <cellStyle name="Normal 13 7 2" xfId="21450" xr:uid="{00000000-0005-0000-0000-000054530000}"/>
    <cellStyle name="Normal 13 8" xfId="21451" xr:uid="{00000000-0005-0000-0000-000055530000}"/>
    <cellStyle name="Normal 13 9" xfId="21452" xr:uid="{00000000-0005-0000-0000-000056530000}"/>
    <cellStyle name="Normal 14" xfId="106" xr:uid="{00000000-0005-0000-0000-000057530000}"/>
    <cellStyle name="Normal 14 10" xfId="21453" xr:uid="{00000000-0005-0000-0000-000058530000}"/>
    <cellStyle name="Normal 14 11" xfId="21454" xr:uid="{00000000-0005-0000-0000-000059530000}"/>
    <cellStyle name="Normal 14 12" xfId="21455" xr:uid="{00000000-0005-0000-0000-00005A530000}"/>
    <cellStyle name="Normal 14 13" xfId="21456" xr:uid="{00000000-0005-0000-0000-00005B530000}"/>
    <cellStyle name="Normal 14 2" xfId="177" xr:uid="{00000000-0005-0000-0000-00005C530000}"/>
    <cellStyle name="Normal 14 2 10" xfId="21457" xr:uid="{00000000-0005-0000-0000-00005D530000}"/>
    <cellStyle name="Normal 14 2 2" xfId="21458" xr:uid="{00000000-0005-0000-0000-00005E530000}"/>
    <cellStyle name="Normal 14 2 2 2" xfId="21459" xr:uid="{00000000-0005-0000-0000-00005F530000}"/>
    <cellStyle name="Normal 14 2 2 2 2" xfId="21460" xr:uid="{00000000-0005-0000-0000-000060530000}"/>
    <cellStyle name="Normal 14 2 2 2 3" xfId="21461" xr:uid="{00000000-0005-0000-0000-000061530000}"/>
    <cellStyle name="Normal 14 2 2 3" xfId="21462" xr:uid="{00000000-0005-0000-0000-000062530000}"/>
    <cellStyle name="Normal 14 2 2 4" xfId="21463" xr:uid="{00000000-0005-0000-0000-000063530000}"/>
    <cellStyle name="Normal 14 2 3" xfId="21464" xr:uid="{00000000-0005-0000-0000-000064530000}"/>
    <cellStyle name="Normal 14 2 3 2" xfId="21465" xr:uid="{00000000-0005-0000-0000-000065530000}"/>
    <cellStyle name="Normal 14 2 3 2 2" xfId="21466" xr:uid="{00000000-0005-0000-0000-000066530000}"/>
    <cellStyle name="Normal 14 2 3 3" xfId="21467" xr:uid="{00000000-0005-0000-0000-000067530000}"/>
    <cellStyle name="Normal 14 2 4" xfId="21468" xr:uid="{00000000-0005-0000-0000-000068530000}"/>
    <cellStyle name="Normal 14 2 4 2" xfId="21469" xr:uid="{00000000-0005-0000-0000-000069530000}"/>
    <cellStyle name="Normal 14 2 4 3" xfId="21470" xr:uid="{00000000-0005-0000-0000-00006A530000}"/>
    <cellStyle name="Normal 14 2 5" xfId="21471" xr:uid="{00000000-0005-0000-0000-00006B530000}"/>
    <cellStyle name="Normal 14 2 5 2" xfId="21472" xr:uid="{00000000-0005-0000-0000-00006C530000}"/>
    <cellStyle name="Normal 14 2 6" xfId="21473" xr:uid="{00000000-0005-0000-0000-00006D530000}"/>
    <cellStyle name="Normal 14 2 6 2" xfId="21474" xr:uid="{00000000-0005-0000-0000-00006E530000}"/>
    <cellStyle name="Normal 14 2 7" xfId="21475" xr:uid="{00000000-0005-0000-0000-00006F530000}"/>
    <cellStyle name="Normal 14 2 8" xfId="21476" xr:uid="{00000000-0005-0000-0000-000070530000}"/>
    <cellStyle name="Normal 14 2 9" xfId="21477" xr:uid="{00000000-0005-0000-0000-000071530000}"/>
    <cellStyle name="Normal 14 3" xfId="191" xr:uid="{00000000-0005-0000-0000-000072530000}"/>
    <cellStyle name="Normal 14 3 2" xfId="21478" xr:uid="{00000000-0005-0000-0000-000073530000}"/>
    <cellStyle name="Normal 14 3 2 2" xfId="21479" xr:uid="{00000000-0005-0000-0000-000074530000}"/>
    <cellStyle name="Normal 14 3 2 2 2" xfId="21480" xr:uid="{00000000-0005-0000-0000-000075530000}"/>
    <cellStyle name="Normal 14 3 2 3" xfId="21481" xr:uid="{00000000-0005-0000-0000-000076530000}"/>
    <cellStyle name="Normal 14 3 2 4" xfId="21482" xr:uid="{00000000-0005-0000-0000-000077530000}"/>
    <cellStyle name="Normal 14 3 3" xfId="21483" xr:uid="{00000000-0005-0000-0000-000078530000}"/>
    <cellStyle name="Normal 14 3 3 2" xfId="21484" xr:uid="{00000000-0005-0000-0000-000079530000}"/>
    <cellStyle name="Normal 14 3 4" xfId="21485" xr:uid="{00000000-0005-0000-0000-00007A530000}"/>
    <cellStyle name="Normal 14 3 5" xfId="21486" xr:uid="{00000000-0005-0000-0000-00007B530000}"/>
    <cellStyle name="Normal 14 4" xfId="21487" xr:uid="{00000000-0005-0000-0000-00007C530000}"/>
    <cellStyle name="Normal 14 4 2" xfId="21488" xr:uid="{00000000-0005-0000-0000-00007D530000}"/>
    <cellStyle name="Normal 14 4 2 2" xfId="21489" xr:uid="{00000000-0005-0000-0000-00007E530000}"/>
    <cellStyle name="Normal 14 4 2 3" xfId="21490" xr:uid="{00000000-0005-0000-0000-00007F530000}"/>
    <cellStyle name="Normal 14 4 3" xfId="21491" xr:uid="{00000000-0005-0000-0000-000080530000}"/>
    <cellStyle name="Normal 14 4 4" xfId="21492" xr:uid="{00000000-0005-0000-0000-000081530000}"/>
    <cellStyle name="Normal 14 5" xfId="21493" xr:uid="{00000000-0005-0000-0000-000082530000}"/>
    <cellStyle name="Normal 14 5 2" xfId="21494" xr:uid="{00000000-0005-0000-0000-000083530000}"/>
    <cellStyle name="Normal 14 5 2 2" xfId="21495" xr:uid="{00000000-0005-0000-0000-000084530000}"/>
    <cellStyle name="Normal 14 5 3" xfId="21496" xr:uid="{00000000-0005-0000-0000-000085530000}"/>
    <cellStyle name="Normal 14 6" xfId="21497" xr:uid="{00000000-0005-0000-0000-000086530000}"/>
    <cellStyle name="Normal 14 6 2" xfId="21498" xr:uid="{00000000-0005-0000-0000-000087530000}"/>
    <cellStyle name="Normal 14 6 3" xfId="21499" xr:uid="{00000000-0005-0000-0000-000088530000}"/>
    <cellStyle name="Normal 14 7" xfId="21500" xr:uid="{00000000-0005-0000-0000-000089530000}"/>
    <cellStyle name="Normal 14 7 2" xfId="21501" xr:uid="{00000000-0005-0000-0000-00008A530000}"/>
    <cellStyle name="Normal 14 8" xfId="21502" xr:uid="{00000000-0005-0000-0000-00008B530000}"/>
    <cellStyle name="Normal 14 9" xfId="21503" xr:uid="{00000000-0005-0000-0000-00008C530000}"/>
    <cellStyle name="Normal 15" xfId="111" xr:uid="{00000000-0005-0000-0000-00008D530000}"/>
    <cellStyle name="Normal 15 10" xfId="21504" xr:uid="{00000000-0005-0000-0000-00008E530000}"/>
    <cellStyle name="Normal 15 2" xfId="21505" xr:uid="{00000000-0005-0000-0000-00008F530000}"/>
    <cellStyle name="Normal 15 2 2" xfId="21506" xr:uid="{00000000-0005-0000-0000-000090530000}"/>
    <cellStyle name="Normal 15 2 2 2" xfId="21507" xr:uid="{00000000-0005-0000-0000-000091530000}"/>
    <cellStyle name="Normal 15 2 3" xfId="21508" xr:uid="{00000000-0005-0000-0000-000092530000}"/>
    <cellStyle name="Normal 15 2 3 2" xfId="21509" xr:uid="{00000000-0005-0000-0000-000093530000}"/>
    <cellStyle name="Normal 15 2 4" xfId="21510" xr:uid="{00000000-0005-0000-0000-000094530000}"/>
    <cellStyle name="Normal 15 2 4 2" xfId="21511" xr:uid="{00000000-0005-0000-0000-000095530000}"/>
    <cellStyle name="Normal 15 2 5" xfId="21512" xr:uid="{00000000-0005-0000-0000-000096530000}"/>
    <cellStyle name="Normal 15 2 5 2" xfId="21513" xr:uid="{00000000-0005-0000-0000-000097530000}"/>
    <cellStyle name="Normal 15 2 6" xfId="21514" xr:uid="{00000000-0005-0000-0000-000098530000}"/>
    <cellStyle name="Normal 15 2 6 2" xfId="21515" xr:uid="{00000000-0005-0000-0000-000099530000}"/>
    <cellStyle name="Normal 15 3" xfId="21516" xr:uid="{00000000-0005-0000-0000-00009A530000}"/>
    <cellStyle name="Normal 15 3 2" xfId="21517" xr:uid="{00000000-0005-0000-0000-00009B530000}"/>
    <cellStyle name="Normal 15 4" xfId="21518" xr:uid="{00000000-0005-0000-0000-00009C530000}"/>
    <cellStyle name="Normal 15 4 2" xfId="21519" xr:uid="{00000000-0005-0000-0000-00009D530000}"/>
    <cellStyle name="Normal 15 5" xfId="21520" xr:uid="{00000000-0005-0000-0000-00009E530000}"/>
    <cellStyle name="Normal 15 5 2" xfId="21521" xr:uid="{00000000-0005-0000-0000-00009F530000}"/>
    <cellStyle name="Normal 15 6" xfId="21522" xr:uid="{00000000-0005-0000-0000-0000A0530000}"/>
    <cellStyle name="Normal 15 6 2" xfId="21523" xr:uid="{00000000-0005-0000-0000-0000A1530000}"/>
    <cellStyle name="Normal 15 7" xfId="21524" xr:uid="{00000000-0005-0000-0000-0000A2530000}"/>
    <cellStyle name="Normal 15 7 2" xfId="21525" xr:uid="{00000000-0005-0000-0000-0000A3530000}"/>
    <cellStyle name="Normal 15 8" xfId="21526" xr:uid="{00000000-0005-0000-0000-0000A4530000}"/>
    <cellStyle name="Normal 15 9" xfId="21527" xr:uid="{00000000-0005-0000-0000-0000A5530000}"/>
    <cellStyle name="Normal 16" xfId="112" xr:uid="{00000000-0005-0000-0000-0000A6530000}"/>
    <cellStyle name="Normal 16 10" xfId="21528" xr:uid="{00000000-0005-0000-0000-0000A7530000}"/>
    <cellStyle name="Normal 16 2" xfId="178" xr:uid="{00000000-0005-0000-0000-0000A8530000}"/>
    <cellStyle name="Normal 16 2 2" xfId="21529" xr:uid="{00000000-0005-0000-0000-0000A9530000}"/>
    <cellStyle name="Normal 16 2 2 2" xfId="21530" xr:uid="{00000000-0005-0000-0000-0000AA530000}"/>
    <cellStyle name="Normal 16 2 2 3" xfId="21531" xr:uid="{00000000-0005-0000-0000-0000AB530000}"/>
    <cellStyle name="Normal 16 2 3" xfId="21532" xr:uid="{00000000-0005-0000-0000-0000AC530000}"/>
    <cellStyle name="Normal 16 2 3 2" xfId="21533" xr:uid="{00000000-0005-0000-0000-0000AD530000}"/>
    <cellStyle name="Normal 16 2 4" xfId="21534" xr:uid="{00000000-0005-0000-0000-0000AE530000}"/>
    <cellStyle name="Normal 16 2 4 2" xfId="21535" xr:uid="{00000000-0005-0000-0000-0000AF530000}"/>
    <cellStyle name="Normal 16 2 5" xfId="21536" xr:uid="{00000000-0005-0000-0000-0000B0530000}"/>
    <cellStyle name="Normal 16 2 5 2" xfId="21537" xr:uid="{00000000-0005-0000-0000-0000B1530000}"/>
    <cellStyle name="Normal 16 2 6" xfId="21538" xr:uid="{00000000-0005-0000-0000-0000B2530000}"/>
    <cellStyle name="Normal 16 2 7" xfId="21539" xr:uid="{00000000-0005-0000-0000-0000B3530000}"/>
    <cellStyle name="Normal 16 3" xfId="21540" xr:uid="{00000000-0005-0000-0000-0000B4530000}"/>
    <cellStyle name="Normal 16 3 2" xfId="21541" xr:uid="{00000000-0005-0000-0000-0000B5530000}"/>
    <cellStyle name="Normal 16 3 3" xfId="21542" xr:uid="{00000000-0005-0000-0000-0000B6530000}"/>
    <cellStyle name="Normal 16 4" xfId="21543" xr:uid="{00000000-0005-0000-0000-0000B7530000}"/>
    <cellStyle name="Normal 16 4 2" xfId="21544" xr:uid="{00000000-0005-0000-0000-0000B8530000}"/>
    <cellStyle name="Normal 16 5" xfId="21545" xr:uid="{00000000-0005-0000-0000-0000B9530000}"/>
    <cellStyle name="Normal 16 5 2" xfId="21546" xr:uid="{00000000-0005-0000-0000-0000BA530000}"/>
    <cellStyle name="Normal 16 6" xfId="21547" xr:uid="{00000000-0005-0000-0000-0000BB530000}"/>
    <cellStyle name="Normal 16 6 2" xfId="21548" xr:uid="{00000000-0005-0000-0000-0000BC530000}"/>
    <cellStyle name="Normal 16 7" xfId="21549" xr:uid="{00000000-0005-0000-0000-0000BD530000}"/>
    <cellStyle name="Normal 16 7 2" xfId="21550" xr:uid="{00000000-0005-0000-0000-0000BE530000}"/>
    <cellStyle name="Normal 16 8" xfId="21551" xr:uid="{00000000-0005-0000-0000-0000BF530000}"/>
    <cellStyle name="Normal 16 9" xfId="21552" xr:uid="{00000000-0005-0000-0000-0000C0530000}"/>
    <cellStyle name="Normal 17" xfId="168" xr:uid="{00000000-0005-0000-0000-0000C1530000}"/>
    <cellStyle name="Normal 17 10" xfId="21553" xr:uid="{00000000-0005-0000-0000-0000C2530000}"/>
    <cellStyle name="Normal 17 11" xfId="21554" xr:uid="{00000000-0005-0000-0000-0000C3530000}"/>
    <cellStyle name="Normal 17 12" xfId="21555" xr:uid="{00000000-0005-0000-0000-0000C4530000}"/>
    <cellStyle name="Normal 17 13" xfId="21556" xr:uid="{00000000-0005-0000-0000-0000C5530000}"/>
    <cellStyle name="Normal 17 2" xfId="21557" xr:uid="{00000000-0005-0000-0000-0000C6530000}"/>
    <cellStyle name="Normal 17 2 10" xfId="21558" xr:uid="{00000000-0005-0000-0000-0000C7530000}"/>
    <cellStyle name="Normal 17 2 2" xfId="21559" xr:uid="{00000000-0005-0000-0000-0000C8530000}"/>
    <cellStyle name="Normal 17 2 2 2" xfId="21560" xr:uid="{00000000-0005-0000-0000-0000C9530000}"/>
    <cellStyle name="Normal 17 2 2 3" xfId="21561" xr:uid="{00000000-0005-0000-0000-0000CA530000}"/>
    <cellStyle name="Normal 17 2 3" xfId="21562" xr:uid="{00000000-0005-0000-0000-0000CB530000}"/>
    <cellStyle name="Normal 17 2 3 2" xfId="21563" xr:uid="{00000000-0005-0000-0000-0000CC530000}"/>
    <cellStyle name="Normal 17 2 4" xfId="21564" xr:uid="{00000000-0005-0000-0000-0000CD530000}"/>
    <cellStyle name="Normal 17 2 4 2" xfId="21565" xr:uid="{00000000-0005-0000-0000-0000CE530000}"/>
    <cellStyle name="Normal 17 2 5" xfId="21566" xr:uid="{00000000-0005-0000-0000-0000CF530000}"/>
    <cellStyle name="Normal 17 2 5 2" xfId="21567" xr:uid="{00000000-0005-0000-0000-0000D0530000}"/>
    <cellStyle name="Normal 17 2 6" xfId="21568" xr:uid="{00000000-0005-0000-0000-0000D1530000}"/>
    <cellStyle name="Normal 17 2 7" xfId="21569" xr:uid="{00000000-0005-0000-0000-0000D2530000}"/>
    <cellStyle name="Normal 17 2 8" xfId="21570" xr:uid="{00000000-0005-0000-0000-0000D3530000}"/>
    <cellStyle name="Normal 17 2 9" xfId="21571" xr:uid="{00000000-0005-0000-0000-0000D4530000}"/>
    <cellStyle name="Normal 17 3" xfId="21572" xr:uid="{00000000-0005-0000-0000-0000D5530000}"/>
    <cellStyle name="Normal 17 3 2" xfId="21573" xr:uid="{00000000-0005-0000-0000-0000D6530000}"/>
    <cellStyle name="Normal 17 3 3" xfId="21574" xr:uid="{00000000-0005-0000-0000-0000D7530000}"/>
    <cellStyle name="Normal 17 4" xfId="21575" xr:uid="{00000000-0005-0000-0000-0000D8530000}"/>
    <cellStyle name="Normal 17 4 2" xfId="21576" xr:uid="{00000000-0005-0000-0000-0000D9530000}"/>
    <cellStyle name="Normal 17 5" xfId="21577" xr:uid="{00000000-0005-0000-0000-0000DA530000}"/>
    <cellStyle name="Normal 17 5 2" xfId="21578" xr:uid="{00000000-0005-0000-0000-0000DB530000}"/>
    <cellStyle name="Normal 17 6" xfId="21579" xr:uid="{00000000-0005-0000-0000-0000DC530000}"/>
    <cellStyle name="Normal 17 6 2" xfId="21580" xr:uid="{00000000-0005-0000-0000-0000DD530000}"/>
    <cellStyle name="Normal 17 7" xfId="21581" xr:uid="{00000000-0005-0000-0000-0000DE530000}"/>
    <cellStyle name="Normal 17 7 2" xfId="21582" xr:uid="{00000000-0005-0000-0000-0000DF530000}"/>
    <cellStyle name="Normal 17 8" xfId="21583" xr:uid="{00000000-0005-0000-0000-0000E0530000}"/>
    <cellStyle name="Normal 17 9" xfId="21584" xr:uid="{00000000-0005-0000-0000-0000E1530000}"/>
    <cellStyle name="Normal 18" xfId="204" xr:uid="{00000000-0005-0000-0000-0000E2530000}"/>
    <cellStyle name="Normal 18 10" xfId="21585" xr:uid="{00000000-0005-0000-0000-0000E3530000}"/>
    <cellStyle name="Normal 18 2" xfId="21586" xr:uid="{00000000-0005-0000-0000-0000E4530000}"/>
    <cellStyle name="Normal 18 2 2" xfId="21587" xr:uid="{00000000-0005-0000-0000-0000E5530000}"/>
    <cellStyle name="Normal 18 2 2 2" xfId="21588" xr:uid="{00000000-0005-0000-0000-0000E6530000}"/>
    <cellStyle name="Normal 18 2 2 3" xfId="21589" xr:uid="{00000000-0005-0000-0000-0000E7530000}"/>
    <cellStyle name="Normal 18 2 3" xfId="21590" xr:uid="{00000000-0005-0000-0000-0000E8530000}"/>
    <cellStyle name="Normal 18 2 3 2" xfId="21591" xr:uid="{00000000-0005-0000-0000-0000E9530000}"/>
    <cellStyle name="Normal 18 2 4" xfId="21592" xr:uid="{00000000-0005-0000-0000-0000EA530000}"/>
    <cellStyle name="Normal 18 2 4 2" xfId="21593" xr:uid="{00000000-0005-0000-0000-0000EB530000}"/>
    <cellStyle name="Normal 18 2 5" xfId="21594" xr:uid="{00000000-0005-0000-0000-0000EC530000}"/>
    <cellStyle name="Normal 18 2 5 2" xfId="21595" xr:uid="{00000000-0005-0000-0000-0000ED530000}"/>
    <cellStyle name="Normal 18 2 6" xfId="21596" xr:uid="{00000000-0005-0000-0000-0000EE530000}"/>
    <cellStyle name="Normal 18 2 7" xfId="21597" xr:uid="{00000000-0005-0000-0000-0000EF530000}"/>
    <cellStyle name="Normal 18 3" xfId="21598" xr:uid="{00000000-0005-0000-0000-0000F0530000}"/>
    <cellStyle name="Normal 18 3 2" xfId="21599" xr:uid="{00000000-0005-0000-0000-0000F1530000}"/>
    <cellStyle name="Normal 18 3 3" xfId="21600" xr:uid="{00000000-0005-0000-0000-0000F2530000}"/>
    <cellStyle name="Normal 18 4" xfId="21601" xr:uid="{00000000-0005-0000-0000-0000F3530000}"/>
    <cellStyle name="Normal 18 4 2" xfId="21602" xr:uid="{00000000-0005-0000-0000-0000F4530000}"/>
    <cellStyle name="Normal 18 5" xfId="21603" xr:uid="{00000000-0005-0000-0000-0000F5530000}"/>
    <cellStyle name="Normal 18 5 2" xfId="21604" xr:uid="{00000000-0005-0000-0000-0000F6530000}"/>
    <cellStyle name="Normal 18 6" xfId="21605" xr:uid="{00000000-0005-0000-0000-0000F7530000}"/>
    <cellStyle name="Normal 18 6 2" xfId="21606" xr:uid="{00000000-0005-0000-0000-0000F8530000}"/>
    <cellStyle name="Normal 18 7" xfId="21607" xr:uid="{00000000-0005-0000-0000-0000F9530000}"/>
    <cellStyle name="Normal 18 7 2" xfId="21608" xr:uid="{00000000-0005-0000-0000-0000FA530000}"/>
    <cellStyle name="Normal 18 8" xfId="21609" xr:uid="{00000000-0005-0000-0000-0000FB530000}"/>
    <cellStyle name="Normal 18 9" xfId="21610" xr:uid="{00000000-0005-0000-0000-0000FC530000}"/>
    <cellStyle name="Normal 19" xfId="205" xr:uid="{00000000-0005-0000-0000-0000FD530000}"/>
    <cellStyle name="Normal 19 2" xfId="21611" xr:uid="{00000000-0005-0000-0000-0000FE530000}"/>
    <cellStyle name="Normal 19 2 2" xfId="21612" xr:uid="{00000000-0005-0000-0000-0000FF530000}"/>
    <cellStyle name="Normal 19 2 2 2" xfId="21613" xr:uid="{00000000-0005-0000-0000-000000540000}"/>
    <cellStyle name="Normal 19 2 3" xfId="21614" xr:uid="{00000000-0005-0000-0000-000001540000}"/>
    <cellStyle name="Normal 19 2 3 2" xfId="21615" xr:uid="{00000000-0005-0000-0000-000002540000}"/>
    <cellStyle name="Normal 19 2 4" xfId="21616" xr:uid="{00000000-0005-0000-0000-000003540000}"/>
    <cellStyle name="Normal 19 2 4 2" xfId="21617" xr:uid="{00000000-0005-0000-0000-000004540000}"/>
    <cellStyle name="Normal 19 2 5" xfId="21618" xr:uid="{00000000-0005-0000-0000-000005540000}"/>
    <cellStyle name="Normal 19 2 5 2" xfId="21619" xr:uid="{00000000-0005-0000-0000-000006540000}"/>
    <cellStyle name="Normal 19 2 6" xfId="21620" xr:uid="{00000000-0005-0000-0000-000007540000}"/>
    <cellStyle name="Normal 19 2 7" xfId="21621" xr:uid="{00000000-0005-0000-0000-000008540000}"/>
    <cellStyle name="Normal 19 3" xfId="21622" xr:uid="{00000000-0005-0000-0000-000009540000}"/>
    <cellStyle name="Normal 19 3 2" xfId="21623" xr:uid="{00000000-0005-0000-0000-00000A540000}"/>
    <cellStyle name="Normal 19 4" xfId="21624" xr:uid="{00000000-0005-0000-0000-00000B540000}"/>
    <cellStyle name="Normal 19 4 2" xfId="21625" xr:uid="{00000000-0005-0000-0000-00000C540000}"/>
    <cellStyle name="Normal 19 5" xfId="21626" xr:uid="{00000000-0005-0000-0000-00000D540000}"/>
    <cellStyle name="Normal 19 5 2" xfId="21627" xr:uid="{00000000-0005-0000-0000-00000E540000}"/>
    <cellStyle name="Normal 19 6" xfId="21628" xr:uid="{00000000-0005-0000-0000-00000F540000}"/>
    <cellStyle name="Normal 19 6 2" xfId="21629" xr:uid="{00000000-0005-0000-0000-000010540000}"/>
    <cellStyle name="Normal 19 7" xfId="21630" xr:uid="{00000000-0005-0000-0000-000011540000}"/>
    <cellStyle name="Normal 19 7 2" xfId="21631" xr:uid="{00000000-0005-0000-0000-000012540000}"/>
    <cellStyle name="Normal 19 8" xfId="21632" xr:uid="{00000000-0005-0000-0000-000013540000}"/>
    <cellStyle name="Normal 19 9" xfId="21633" xr:uid="{00000000-0005-0000-0000-000014540000}"/>
    <cellStyle name="Normal 2" xfId="5" xr:uid="{00000000-0005-0000-0000-000015540000}"/>
    <cellStyle name="Normal 2 10" xfId="21634" xr:uid="{00000000-0005-0000-0000-000016540000}"/>
    <cellStyle name="Normal 2 2" xfId="60" xr:uid="{00000000-0005-0000-0000-000017540000}"/>
    <cellStyle name="Normal 2 2 2" xfId="74" xr:uid="{00000000-0005-0000-0000-000018540000}"/>
    <cellStyle name="Normal 2 2 2 2" xfId="21635" xr:uid="{00000000-0005-0000-0000-000019540000}"/>
    <cellStyle name="Normal 2 2 2 2 2" xfId="21636" xr:uid="{00000000-0005-0000-0000-00001A540000}"/>
    <cellStyle name="Normal 2 2 2 2 3" xfId="21637" xr:uid="{00000000-0005-0000-0000-00001B540000}"/>
    <cellStyle name="Normal 2 2 2 3" xfId="21638" xr:uid="{00000000-0005-0000-0000-00001C540000}"/>
    <cellStyle name="Normal 2 2 2 3 2" xfId="21639" xr:uid="{00000000-0005-0000-0000-00001D540000}"/>
    <cellStyle name="Normal 2 2 2 3 2 2" xfId="21640" xr:uid="{00000000-0005-0000-0000-00001E540000}"/>
    <cellStyle name="Normal 2 2 2 3 2 2 2" xfId="21641" xr:uid="{00000000-0005-0000-0000-00001F540000}"/>
    <cellStyle name="Normal 2 2 2 3 2 3" xfId="21642" xr:uid="{00000000-0005-0000-0000-000020540000}"/>
    <cellStyle name="Normal 2 2 2 3 3" xfId="21643" xr:uid="{00000000-0005-0000-0000-000021540000}"/>
    <cellStyle name="Normal 2 2 2 3 3 2" xfId="21644" xr:uid="{00000000-0005-0000-0000-000022540000}"/>
    <cellStyle name="Normal 2 2 2 3 4" xfId="21645" xr:uid="{00000000-0005-0000-0000-000023540000}"/>
    <cellStyle name="Normal 2 2 2 4" xfId="21646" xr:uid="{00000000-0005-0000-0000-000024540000}"/>
    <cellStyle name="Normal 2 2 2 4 2" xfId="21647" xr:uid="{00000000-0005-0000-0000-000025540000}"/>
    <cellStyle name="Normal 2 2 2 4 2 2" xfId="21648" xr:uid="{00000000-0005-0000-0000-000026540000}"/>
    <cellStyle name="Normal 2 2 2 4 3" xfId="21649" xr:uid="{00000000-0005-0000-0000-000027540000}"/>
    <cellStyle name="Normal 2 2 2 5" xfId="21650" xr:uid="{00000000-0005-0000-0000-000028540000}"/>
    <cellStyle name="Normal 2 2 2 5 2" xfId="21651" xr:uid="{00000000-0005-0000-0000-000029540000}"/>
    <cellStyle name="Normal 2 2 2 6" xfId="21652" xr:uid="{00000000-0005-0000-0000-00002A540000}"/>
    <cellStyle name="Normal 2 2 2 7" xfId="21653" xr:uid="{00000000-0005-0000-0000-00002B540000}"/>
    <cellStyle name="Normal 2 2 2 8" xfId="21654" xr:uid="{00000000-0005-0000-0000-00002C540000}"/>
    <cellStyle name="Normal 2 2 3" xfId="21655" xr:uid="{00000000-0005-0000-0000-00002D540000}"/>
    <cellStyle name="Normal 2 2 4" xfId="21656" xr:uid="{00000000-0005-0000-0000-00002E540000}"/>
    <cellStyle name="Normal 2 2 5" xfId="21657" xr:uid="{00000000-0005-0000-0000-00002F540000}"/>
    <cellStyle name="Normal 2 3" xfId="86" xr:uid="{00000000-0005-0000-0000-000030540000}"/>
    <cellStyle name="Normal 2 3 2" xfId="139" xr:uid="{00000000-0005-0000-0000-000031540000}"/>
    <cellStyle name="Normal 2 3 2 2" xfId="21658" xr:uid="{00000000-0005-0000-0000-000032540000}"/>
    <cellStyle name="Normal 2 3 3" xfId="126" xr:uid="{00000000-0005-0000-0000-000033540000}"/>
    <cellStyle name="Normal 2 3 3 2" xfId="21659" xr:uid="{00000000-0005-0000-0000-000034540000}"/>
    <cellStyle name="Normal 2 3 4" xfId="21660" xr:uid="{00000000-0005-0000-0000-000035540000}"/>
    <cellStyle name="Normal 2 3 4 2" xfId="21661" xr:uid="{00000000-0005-0000-0000-000036540000}"/>
    <cellStyle name="Normal 2 3 5" xfId="21662" xr:uid="{00000000-0005-0000-0000-000037540000}"/>
    <cellStyle name="Normal 2 4" xfId="91" xr:uid="{00000000-0005-0000-0000-000038540000}"/>
    <cellStyle name="Normal 2 4 2" xfId="127" xr:uid="{00000000-0005-0000-0000-000039540000}"/>
    <cellStyle name="Normal 2 4 2 2" xfId="21663" xr:uid="{00000000-0005-0000-0000-00003A540000}"/>
    <cellStyle name="Normal 2 4 3" xfId="21664" xr:uid="{00000000-0005-0000-0000-00003B540000}"/>
    <cellStyle name="Normal 2 4 3 2" xfId="21665" xr:uid="{00000000-0005-0000-0000-00003C540000}"/>
    <cellStyle name="Normal 2 4 4" xfId="21666" xr:uid="{00000000-0005-0000-0000-00003D540000}"/>
    <cellStyle name="Normal 2 5" xfId="73" xr:uid="{00000000-0005-0000-0000-00003E540000}"/>
    <cellStyle name="Normal 2 5 2" xfId="124" xr:uid="{00000000-0005-0000-0000-00003F540000}"/>
    <cellStyle name="Normal 2 5 2 2" xfId="21667" xr:uid="{00000000-0005-0000-0000-000040540000}"/>
    <cellStyle name="Normal 2 5 2 3" xfId="21668" xr:uid="{00000000-0005-0000-0000-000041540000}"/>
    <cellStyle name="Normal 2 5 3" xfId="21669" xr:uid="{00000000-0005-0000-0000-000042540000}"/>
    <cellStyle name="Normal 2 5 3 2" xfId="21670" xr:uid="{00000000-0005-0000-0000-000043540000}"/>
    <cellStyle name="Normal 2 5 4" xfId="21671" xr:uid="{00000000-0005-0000-0000-000044540000}"/>
    <cellStyle name="Normal 2 5 4 2" xfId="21672" xr:uid="{00000000-0005-0000-0000-000045540000}"/>
    <cellStyle name="Normal 2 5 5" xfId="21673" xr:uid="{00000000-0005-0000-0000-000046540000}"/>
    <cellStyle name="Normal 2 5 5 2" xfId="21674" xr:uid="{00000000-0005-0000-0000-000047540000}"/>
    <cellStyle name="Normal 2 5 6" xfId="21675" xr:uid="{00000000-0005-0000-0000-000048540000}"/>
    <cellStyle name="Normal 2 5 6 2" xfId="21676" xr:uid="{00000000-0005-0000-0000-000049540000}"/>
    <cellStyle name="Normal 2 5 7" xfId="21677" xr:uid="{00000000-0005-0000-0000-00004A540000}"/>
    <cellStyle name="Normal 2 5 8" xfId="21678" xr:uid="{00000000-0005-0000-0000-00004B540000}"/>
    <cellStyle name="Normal 2 6" xfId="21679" xr:uid="{00000000-0005-0000-0000-00004C540000}"/>
    <cellStyle name="Normal 2 6 2" xfId="21680" xr:uid="{00000000-0005-0000-0000-00004D540000}"/>
    <cellStyle name="Normal 2 6 2 2" xfId="21681" xr:uid="{00000000-0005-0000-0000-00004E540000}"/>
    <cellStyle name="Normal 2 6 3" xfId="21682" xr:uid="{00000000-0005-0000-0000-00004F540000}"/>
    <cellStyle name="Normal 2 6 3 2" xfId="21683" xr:uid="{00000000-0005-0000-0000-000050540000}"/>
    <cellStyle name="Normal 2 6 4" xfId="21684" xr:uid="{00000000-0005-0000-0000-000051540000}"/>
    <cellStyle name="Normal 2 6 4 2" xfId="21685" xr:uid="{00000000-0005-0000-0000-000052540000}"/>
    <cellStyle name="Normal 2 6 5" xfId="21686" xr:uid="{00000000-0005-0000-0000-000053540000}"/>
    <cellStyle name="Normal 2 6 5 2" xfId="21687" xr:uid="{00000000-0005-0000-0000-000054540000}"/>
    <cellStyle name="Normal 2 6 6" xfId="21688" xr:uid="{00000000-0005-0000-0000-000055540000}"/>
    <cellStyle name="Normal 2 6 7" xfId="21689" xr:uid="{00000000-0005-0000-0000-000056540000}"/>
    <cellStyle name="Normal 2 6 8" xfId="21690" xr:uid="{00000000-0005-0000-0000-000057540000}"/>
    <cellStyle name="Normal 2 7" xfId="21691" xr:uid="{00000000-0005-0000-0000-000058540000}"/>
    <cellStyle name="Normal 2 7 2" xfId="21692" xr:uid="{00000000-0005-0000-0000-000059540000}"/>
    <cellStyle name="Normal 2 7 2 2" xfId="21693" xr:uid="{00000000-0005-0000-0000-00005A540000}"/>
    <cellStyle name="Normal 2 7 3" xfId="21694" xr:uid="{00000000-0005-0000-0000-00005B540000}"/>
    <cellStyle name="Normal 2 8" xfId="21695" xr:uid="{00000000-0005-0000-0000-00005C540000}"/>
    <cellStyle name="Normal 2 8 2" xfId="21696" xr:uid="{00000000-0005-0000-0000-00005D540000}"/>
    <cellStyle name="Normal 2 9" xfId="21697" xr:uid="{00000000-0005-0000-0000-00005E540000}"/>
    <cellStyle name="Normal 2 9 2" xfId="21698" xr:uid="{00000000-0005-0000-0000-00005F540000}"/>
    <cellStyle name="Normal 20" xfId="21699" xr:uid="{00000000-0005-0000-0000-000060540000}"/>
    <cellStyle name="Normal 20 10" xfId="21700" xr:uid="{00000000-0005-0000-0000-000061540000}"/>
    <cellStyle name="Normal 20 2" xfId="21701" xr:uid="{00000000-0005-0000-0000-000062540000}"/>
    <cellStyle name="Normal 20 2 2" xfId="21702" xr:uid="{00000000-0005-0000-0000-000063540000}"/>
    <cellStyle name="Normal 20 2 2 2" xfId="21703" xr:uid="{00000000-0005-0000-0000-000064540000}"/>
    <cellStyle name="Normal 20 2 3" xfId="21704" xr:uid="{00000000-0005-0000-0000-000065540000}"/>
    <cellStyle name="Normal 20 2 3 2" xfId="21705" xr:uid="{00000000-0005-0000-0000-000066540000}"/>
    <cellStyle name="Normal 20 2 4" xfId="21706" xr:uid="{00000000-0005-0000-0000-000067540000}"/>
    <cellStyle name="Normal 20 2 4 2" xfId="21707" xr:uid="{00000000-0005-0000-0000-000068540000}"/>
    <cellStyle name="Normal 20 2 5" xfId="21708" xr:uid="{00000000-0005-0000-0000-000069540000}"/>
    <cellStyle name="Normal 20 2 5 2" xfId="21709" xr:uid="{00000000-0005-0000-0000-00006A540000}"/>
    <cellStyle name="Normal 20 2 6" xfId="21710" xr:uid="{00000000-0005-0000-0000-00006B540000}"/>
    <cellStyle name="Normal 20 2 7" xfId="21711" xr:uid="{00000000-0005-0000-0000-00006C540000}"/>
    <cellStyle name="Normal 20 3" xfId="21712" xr:uid="{00000000-0005-0000-0000-00006D540000}"/>
    <cellStyle name="Normal 20 3 2" xfId="21713" xr:uid="{00000000-0005-0000-0000-00006E540000}"/>
    <cellStyle name="Normal 20 4" xfId="21714" xr:uid="{00000000-0005-0000-0000-00006F540000}"/>
    <cellStyle name="Normal 20 4 2" xfId="21715" xr:uid="{00000000-0005-0000-0000-000070540000}"/>
    <cellStyle name="Normal 20 5" xfId="21716" xr:uid="{00000000-0005-0000-0000-000071540000}"/>
    <cellStyle name="Normal 20 5 2" xfId="21717" xr:uid="{00000000-0005-0000-0000-000072540000}"/>
    <cellStyle name="Normal 20 6" xfId="21718" xr:uid="{00000000-0005-0000-0000-000073540000}"/>
    <cellStyle name="Normal 20 6 2" xfId="21719" xr:uid="{00000000-0005-0000-0000-000074540000}"/>
    <cellStyle name="Normal 20 7" xfId="21720" xr:uid="{00000000-0005-0000-0000-000075540000}"/>
    <cellStyle name="Normal 20 7 2" xfId="21721" xr:uid="{00000000-0005-0000-0000-000076540000}"/>
    <cellStyle name="Normal 20 8" xfId="21722" xr:uid="{00000000-0005-0000-0000-000077540000}"/>
    <cellStyle name="Normal 20 9" xfId="21723" xr:uid="{00000000-0005-0000-0000-000078540000}"/>
    <cellStyle name="Normal 21" xfId="21724" xr:uid="{00000000-0005-0000-0000-000079540000}"/>
    <cellStyle name="Normal 21 10" xfId="21725" xr:uid="{00000000-0005-0000-0000-00007A540000}"/>
    <cellStyle name="Normal 21 11" xfId="21726" xr:uid="{00000000-0005-0000-0000-00007B540000}"/>
    <cellStyle name="Normal 21 2" xfId="21727" xr:uid="{00000000-0005-0000-0000-00007C540000}"/>
    <cellStyle name="Normal 21 2 2" xfId="21728" xr:uid="{00000000-0005-0000-0000-00007D540000}"/>
    <cellStyle name="Normal 21 2 2 2" xfId="21729" xr:uid="{00000000-0005-0000-0000-00007E540000}"/>
    <cellStyle name="Normal 21 2 3" xfId="21730" xr:uid="{00000000-0005-0000-0000-00007F540000}"/>
    <cellStyle name="Normal 21 2 3 2" xfId="21731" xr:uid="{00000000-0005-0000-0000-000080540000}"/>
    <cellStyle name="Normal 21 2 4" xfId="21732" xr:uid="{00000000-0005-0000-0000-000081540000}"/>
    <cellStyle name="Normal 21 2 4 2" xfId="21733" xr:uid="{00000000-0005-0000-0000-000082540000}"/>
    <cellStyle name="Normal 21 2 5" xfId="21734" xr:uid="{00000000-0005-0000-0000-000083540000}"/>
    <cellStyle name="Normal 21 2 5 2" xfId="21735" xr:uid="{00000000-0005-0000-0000-000084540000}"/>
    <cellStyle name="Normal 21 2 6" xfId="21736" xr:uid="{00000000-0005-0000-0000-000085540000}"/>
    <cellStyle name="Normal 21 2 6 2" xfId="21737" xr:uid="{00000000-0005-0000-0000-000086540000}"/>
    <cellStyle name="Normal 21 2 7" xfId="21738" xr:uid="{00000000-0005-0000-0000-000087540000}"/>
    <cellStyle name="Normal 21 2 8" xfId="21739" xr:uid="{00000000-0005-0000-0000-000088540000}"/>
    <cellStyle name="Normal 21 3" xfId="21740" xr:uid="{00000000-0005-0000-0000-000089540000}"/>
    <cellStyle name="Normal 21 3 2" xfId="21741" xr:uid="{00000000-0005-0000-0000-00008A540000}"/>
    <cellStyle name="Normal 21 4" xfId="21742" xr:uid="{00000000-0005-0000-0000-00008B540000}"/>
    <cellStyle name="Normal 21 4 2" xfId="21743" xr:uid="{00000000-0005-0000-0000-00008C540000}"/>
    <cellStyle name="Normal 21 5" xfId="21744" xr:uid="{00000000-0005-0000-0000-00008D540000}"/>
    <cellStyle name="Normal 21 5 2" xfId="21745" xr:uid="{00000000-0005-0000-0000-00008E540000}"/>
    <cellStyle name="Normal 21 6" xfId="21746" xr:uid="{00000000-0005-0000-0000-00008F540000}"/>
    <cellStyle name="Normal 21 6 2" xfId="21747" xr:uid="{00000000-0005-0000-0000-000090540000}"/>
    <cellStyle name="Normal 21 7" xfId="21748" xr:uid="{00000000-0005-0000-0000-000091540000}"/>
    <cellStyle name="Normal 21 7 2" xfId="21749" xr:uid="{00000000-0005-0000-0000-000092540000}"/>
    <cellStyle name="Normal 21 8" xfId="21750" xr:uid="{00000000-0005-0000-0000-000093540000}"/>
    <cellStyle name="Normal 21 9" xfId="21751" xr:uid="{00000000-0005-0000-0000-000094540000}"/>
    <cellStyle name="Normal 22" xfId="21752" xr:uid="{00000000-0005-0000-0000-000095540000}"/>
    <cellStyle name="Normal 22 10" xfId="21753" xr:uid="{00000000-0005-0000-0000-000096540000}"/>
    <cellStyle name="Normal 22 11" xfId="21754" xr:uid="{00000000-0005-0000-0000-000097540000}"/>
    <cellStyle name="Normal 22 2" xfId="21755" xr:uid="{00000000-0005-0000-0000-000098540000}"/>
    <cellStyle name="Normal 22 2 2" xfId="21756" xr:uid="{00000000-0005-0000-0000-000099540000}"/>
    <cellStyle name="Normal 22 2 2 2" xfId="21757" xr:uid="{00000000-0005-0000-0000-00009A540000}"/>
    <cellStyle name="Normal 22 2 3" xfId="21758" xr:uid="{00000000-0005-0000-0000-00009B540000}"/>
    <cellStyle name="Normal 22 2 3 2" xfId="21759" xr:uid="{00000000-0005-0000-0000-00009C540000}"/>
    <cellStyle name="Normal 22 2 4" xfId="21760" xr:uid="{00000000-0005-0000-0000-00009D540000}"/>
    <cellStyle name="Normal 22 2 4 2" xfId="21761" xr:uid="{00000000-0005-0000-0000-00009E540000}"/>
    <cellStyle name="Normal 22 2 5" xfId="21762" xr:uid="{00000000-0005-0000-0000-00009F540000}"/>
    <cellStyle name="Normal 22 2 5 2" xfId="21763" xr:uid="{00000000-0005-0000-0000-0000A0540000}"/>
    <cellStyle name="Normal 22 2 6" xfId="21764" xr:uid="{00000000-0005-0000-0000-0000A1540000}"/>
    <cellStyle name="Normal 22 2 6 2" xfId="21765" xr:uid="{00000000-0005-0000-0000-0000A2540000}"/>
    <cellStyle name="Normal 22 2 7" xfId="21766" xr:uid="{00000000-0005-0000-0000-0000A3540000}"/>
    <cellStyle name="Normal 22 3" xfId="21767" xr:uid="{00000000-0005-0000-0000-0000A4540000}"/>
    <cellStyle name="Normal 22 3 2" xfId="21768" xr:uid="{00000000-0005-0000-0000-0000A5540000}"/>
    <cellStyle name="Normal 22 4" xfId="21769" xr:uid="{00000000-0005-0000-0000-0000A6540000}"/>
    <cellStyle name="Normal 22 4 2" xfId="21770" xr:uid="{00000000-0005-0000-0000-0000A7540000}"/>
    <cellStyle name="Normal 22 5" xfId="21771" xr:uid="{00000000-0005-0000-0000-0000A8540000}"/>
    <cellStyle name="Normal 22 5 2" xfId="21772" xr:uid="{00000000-0005-0000-0000-0000A9540000}"/>
    <cellStyle name="Normal 22 6" xfId="21773" xr:uid="{00000000-0005-0000-0000-0000AA540000}"/>
    <cellStyle name="Normal 22 6 2" xfId="21774" xr:uid="{00000000-0005-0000-0000-0000AB540000}"/>
    <cellStyle name="Normal 22 7" xfId="21775" xr:uid="{00000000-0005-0000-0000-0000AC540000}"/>
    <cellStyle name="Normal 22 7 2" xfId="21776" xr:uid="{00000000-0005-0000-0000-0000AD540000}"/>
    <cellStyle name="Normal 22 8" xfId="21777" xr:uid="{00000000-0005-0000-0000-0000AE540000}"/>
    <cellStyle name="Normal 22 9" xfId="21778" xr:uid="{00000000-0005-0000-0000-0000AF540000}"/>
    <cellStyle name="Normal 23" xfId="21779" xr:uid="{00000000-0005-0000-0000-0000B0540000}"/>
    <cellStyle name="Normal 23 10" xfId="21780" xr:uid="{00000000-0005-0000-0000-0000B1540000}"/>
    <cellStyle name="Normal 23 11" xfId="21781" xr:uid="{00000000-0005-0000-0000-0000B2540000}"/>
    <cellStyle name="Normal 23 2" xfId="21782" xr:uid="{00000000-0005-0000-0000-0000B3540000}"/>
    <cellStyle name="Normal 23 2 2" xfId="21783" xr:uid="{00000000-0005-0000-0000-0000B4540000}"/>
    <cellStyle name="Normal 23 2 2 2" xfId="21784" xr:uid="{00000000-0005-0000-0000-0000B5540000}"/>
    <cellStyle name="Normal 23 2 3" xfId="21785" xr:uid="{00000000-0005-0000-0000-0000B6540000}"/>
    <cellStyle name="Normal 23 2 3 2" xfId="21786" xr:uid="{00000000-0005-0000-0000-0000B7540000}"/>
    <cellStyle name="Normal 23 2 4" xfId="21787" xr:uid="{00000000-0005-0000-0000-0000B8540000}"/>
    <cellStyle name="Normal 23 2 4 2" xfId="21788" xr:uid="{00000000-0005-0000-0000-0000B9540000}"/>
    <cellStyle name="Normal 23 2 5" xfId="21789" xr:uid="{00000000-0005-0000-0000-0000BA540000}"/>
    <cellStyle name="Normal 23 2 5 2" xfId="21790" xr:uid="{00000000-0005-0000-0000-0000BB540000}"/>
    <cellStyle name="Normal 23 2 6" xfId="21791" xr:uid="{00000000-0005-0000-0000-0000BC540000}"/>
    <cellStyle name="Normal 23 3" xfId="21792" xr:uid="{00000000-0005-0000-0000-0000BD540000}"/>
    <cellStyle name="Normal 23 3 2" xfId="21793" xr:uid="{00000000-0005-0000-0000-0000BE540000}"/>
    <cellStyle name="Normal 23 3 2 2" xfId="21794" xr:uid="{00000000-0005-0000-0000-0000BF540000}"/>
    <cellStyle name="Normal 23 4" xfId="21795" xr:uid="{00000000-0005-0000-0000-0000C0540000}"/>
    <cellStyle name="Normal 23 4 2" xfId="21796" xr:uid="{00000000-0005-0000-0000-0000C1540000}"/>
    <cellStyle name="Normal 23 5" xfId="21797" xr:uid="{00000000-0005-0000-0000-0000C2540000}"/>
    <cellStyle name="Normal 23 5 2" xfId="21798" xr:uid="{00000000-0005-0000-0000-0000C3540000}"/>
    <cellStyle name="Normal 23 6" xfId="21799" xr:uid="{00000000-0005-0000-0000-0000C4540000}"/>
    <cellStyle name="Normal 23 6 2" xfId="21800" xr:uid="{00000000-0005-0000-0000-0000C5540000}"/>
    <cellStyle name="Normal 23 7" xfId="21801" xr:uid="{00000000-0005-0000-0000-0000C6540000}"/>
    <cellStyle name="Normal 23 7 2" xfId="21802" xr:uid="{00000000-0005-0000-0000-0000C7540000}"/>
    <cellStyle name="Normal 23 8" xfId="21803" xr:uid="{00000000-0005-0000-0000-0000C8540000}"/>
    <cellStyle name="Normal 23 9" xfId="21804" xr:uid="{00000000-0005-0000-0000-0000C9540000}"/>
    <cellStyle name="Normal 24" xfId="21805" xr:uid="{00000000-0005-0000-0000-0000CA540000}"/>
    <cellStyle name="Normal 24 10" xfId="21806" xr:uid="{00000000-0005-0000-0000-0000CB540000}"/>
    <cellStyle name="Normal 24 11" xfId="21807" xr:uid="{00000000-0005-0000-0000-0000CC540000}"/>
    <cellStyle name="Normal 24 2" xfId="21808" xr:uid="{00000000-0005-0000-0000-0000CD540000}"/>
    <cellStyle name="Normal 24 2 2" xfId="21809" xr:uid="{00000000-0005-0000-0000-0000CE540000}"/>
    <cellStyle name="Normal 24 2 2 2" xfId="21810" xr:uid="{00000000-0005-0000-0000-0000CF540000}"/>
    <cellStyle name="Normal 24 2 3" xfId="21811" xr:uid="{00000000-0005-0000-0000-0000D0540000}"/>
    <cellStyle name="Normal 24 2 3 2" xfId="21812" xr:uid="{00000000-0005-0000-0000-0000D1540000}"/>
    <cellStyle name="Normal 24 2 4" xfId="21813" xr:uid="{00000000-0005-0000-0000-0000D2540000}"/>
    <cellStyle name="Normal 24 2 4 2" xfId="21814" xr:uid="{00000000-0005-0000-0000-0000D3540000}"/>
    <cellStyle name="Normal 24 2 5" xfId="21815" xr:uid="{00000000-0005-0000-0000-0000D4540000}"/>
    <cellStyle name="Normal 24 2 5 2" xfId="21816" xr:uid="{00000000-0005-0000-0000-0000D5540000}"/>
    <cellStyle name="Normal 24 2 6" xfId="21817" xr:uid="{00000000-0005-0000-0000-0000D6540000}"/>
    <cellStyle name="Normal 24 2 6 2" xfId="21818" xr:uid="{00000000-0005-0000-0000-0000D7540000}"/>
    <cellStyle name="Normal 24 2 7" xfId="21819" xr:uid="{00000000-0005-0000-0000-0000D8540000}"/>
    <cellStyle name="Normal 24 3" xfId="21820" xr:uid="{00000000-0005-0000-0000-0000D9540000}"/>
    <cellStyle name="Normal 24 3 2" xfId="21821" xr:uid="{00000000-0005-0000-0000-0000DA540000}"/>
    <cellStyle name="Normal 24 4" xfId="21822" xr:uid="{00000000-0005-0000-0000-0000DB540000}"/>
    <cellStyle name="Normal 24 4 2" xfId="21823" xr:uid="{00000000-0005-0000-0000-0000DC540000}"/>
    <cellStyle name="Normal 24 5" xfId="21824" xr:uid="{00000000-0005-0000-0000-0000DD540000}"/>
    <cellStyle name="Normal 24 5 2" xfId="21825" xr:uid="{00000000-0005-0000-0000-0000DE540000}"/>
    <cellStyle name="Normal 24 6" xfId="21826" xr:uid="{00000000-0005-0000-0000-0000DF540000}"/>
    <cellStyle name="Normal 24 6 2" xfId="21827" xr:uid="{00000000-0005-0000-0000-0000E0540000}"/>
    <cellStyle name="Normal 24 7" xfId="21828" xr:uid="{00000000-0005-0000-0000-0000E1540000}"/>
    <cellStyle name="Normal 24 7 2" xfId="21829" xr:uid="{00000000-0005-0000-0000-0000E2540000}"/>
    <cellStyle name="Normal 24 8" xfId="21830" xr:uid="{00000000-0005-0000-0000-0000E3540000}"/>
    <cellStyle name="Normal 24 9" xfId="21831" xr:uid="{00000000-0005-0000-0000-0000E4540000}"/>
    <cellStyle name="Normal 25" xfId="21832" xr:uid="{00000000-0005-0000-0000-0000E5540000}"/>
    <cellStyle name="Normal 25 10" xfId="21833" xr:uid="{00000000-0005-0000-0000-0000E6540000}"/>
    <cellStyle name="Normal 25 11" xfId="21834" xr:uid="{00000000-0005-0000-0000-0000E7540000}"/>
    <cellStyle name="Normal 25 2" xfId="21835" xr:uid="{00000000-0005-0000-0000-0000E8540000}"/>
    <cellStyle name="Normal 25 2 2" xfId="21836" xr:uid="{00000000-0005-0000-0000-0000E9540000}"/>
    <cellStyle name="Normal 25 2 2 2" xfId="21837" xr:uid="{00000000-0005-0000-0000-0000EA540000}"/>
    <cellStyle name="Normal 25 2 3" xfId="21838" xr:uid="{00000000-0005-0000-0000-0000EB540000}"/>
    <cellStyle name="Normal 25 2 3 2" xfId="21839" xr:uid="{00000000-0005-0000-0000-0000EC540000}"/>
    <cellStyle name="Normal 25 2 4" xfId="21840" xr:uid="{00000000-0005-0000-0000-0000ED540000}"/>
    <cellStyle name="Normal 25 2 4 2" xfId="21841" xr:uid="{00000000-0005-0000-0000-0000EE540000}"/>
    <cellStyle name="Normal 25 2 5" xfId="21842" xr:uid="{00000000-0005-0000-0000-0000EF540000}"/>
    <cellStyle name="Normal 25 2 5 2" xfId="21843" xr:uid="{00000000-0005-0000-0000-0000F0540000}"/>
    <cellStyle name="Normal 25 2 6" xfId="21844" xr:uid="{00000000-0005-0000-0000-0000F1540000}"/>
    <cellStyle name="Normal 25 2 6 2" xfId="21845" xr:uid="{00000000-0005-0000-0000-0000F2540000}"/>
    <cellStyle name="Normal 25 2 7" xfId="21846" xr:uid="{00000000-0005-0000-0000-0000F3540000}"/>
    <cellStyle name="Normal 25 3" xfId="21847" xr:uid="{00000000-0005-0000-0000-0000F4540000}"/>
    <cellStyle name="Normal 25 3 2" xfId="21848" xr:uid="{00000000-0005-0000-0000-0000F5540000}"/>
    <cellStyle name="Normal 25 4" xfId="21849" xr:uid="{00000000-0005-0000-0000-0000F6540000}"/>
    <cellStyle name="Normal 25 4 2" xfId="21850" xr:uid="{00000000-0005-0000-0000-0000F7540000}"/>
    <cellStyle name="Normal 25 5" xfId="21851" xr:uid="{00000000-0005-0000-0000-0000F8540000}"/>
    <cellStyle name="Normal 25 5 2" xfId="21852" xr:uid="{00000000-0005-0000-0000-0000F9540000}"/>
    <cellStyle name="Normal 25 6" xfId="21853" xr:uid="{00000000-0005-0000-0000-0000FA540000}"/>
    <cellStyle name="Normal 25 6 2" xfId="21854" xr:uid="{00000000-0005-0000-0000-0000FB540000}"/>
    <cellStyle name="Normal 25 7" xfId="21855" xr:uid="{00000000-0005-0000-0000-0000FC540000}"/>
    <cellStyle name="Normal 25 7 2" xfId="21856" xr:uid="{00000000-0005-0000-0000-0000FD540000}"/>
    <cellStyle name="Normal 25 8" xfId="21857" xr:uid="{00000000-0005-0000-0000-0000FE540000}"/>
    <cellStyle name="Normal 25 9" xfId="21858" xr:uid="{00000000-0005-0000-0000-0000FF540000}"/>
    <cellStyle name="Normal 26" xfId="21859" xr:uid="{00000000-0005-0000-0000-000000550000}"/>
    <cellStyle name="Normal 26 10" xfId="21860" xr:uid="{00000000-0005-0000-0000-000001550000}"/>
    <cellStyle name="Normal 26 2" xfId="21861" xr:uid="{00000000-0005-0000-0000-000002550000}"/>
    <cellStyle name="Normal 26 2 2" xfId="21862" xr:uid="{00000000-0005-0000-0000-000003550000}"/>
    <cellStyle name="Normal 26 2 2 2" xfId="21863" xr:uid="{00000000-0005-0000-0000-000004550000}"/>
    <cellStyle name="Normal 26 2 3" xfId="21864" xr:uid="{00000000-0005-0000-0000-000005550000}"/>
    <cellStyle name="Normal 26 2 3 2" xfId="21865" xr:uid="{00000000-0005-0000-0000-000006550000}"/>
    <cellStyle name="Normal 26 2 4" xfId="21866" xr:uid="{00000000-0005-0000-0000-000007550000}"/>
    <cellStyle name="Normal 26 2 4 2" xfId="21867" xr:uid="{00000000-0005-0000-0000-000008550000}"/>
    <cellStyle name="Normal 26 2 5" xfId="21868" xr:uid="{00000000-0005-0000-0000-000009550000}"/>
    <cellStyle name="Normal 26 2 5 2" xfId="21869" xr:uid="{00000000-0005-0000-0000-00000A550000}"/>
    <cellStyle name="Normal 26 2 6" xfId="21870" xr:uid="{00000000-0005-0000-0000-00000B550000}"/>
    <cellStyle name="Normal 26 3" xfId="21871" xr:uid="{00000000-0005-0000-0000-00000C550000}"/>
    <cellStyle name="Normal 26 3 2" xfId="21872" xr:uid="{00000000-0005-0000-0000-00000D550000}"/>
    <cellStyle name="Normal 26 4" xfId="21873" xr:uid="{00000000-0005-0000-0000-00000E550000}"/>
    <cellStyle name="Normal 26 4 2" xfId="21874" xr:uid="{00000000-0005-0000-0000-00000F550000}"/>
    <cellStyle name="Normal 26 5" xfId="21875" xr:uid="{00000000-0005-0000-0000-000010550000}"/>
    <cellStyle name="Normal 26 5 2" xfId="21876" xr:uid="{00000000-0005-0000-0000-000011550000}"/>
    <cellStyle name="Normal 26 6" xfId="21877" xr:uid="{00000000-0005-0000-0000-000012550000}"/>
    <cellStyle name="Normal 26 6 2" xfId="21878" xr:uid="{00000000-0005-0000-0000-000013550000}"/>
    <cellStyle name="Normal 26 7" xfId="21879" xr:uid="{00000000-0005-0000-0000-000014550000}"/>
    <cellStyle name="Normal 26 7 2" xfId="21880" xr:uid="{00000000-0005-0000-0000-000015550000}"/>
    <cellStyle name="Normal 26 8" xfId="21881" xr:uid="{00000000-0005-0000-0000-000016550000}"/>
    <cellStyle name="Normal 26 9" xfId="21882" xr:uid="{00000000-0005-0000-0000-000017550000}"/>
    <cellStyle name="Normal 27" xfId="21883" xr:uid="{00000000-0005-0000-0000-000018550000}"/>
    <cellStyle name="Normal 27 10" xfId="21884" xr:uid="{00000000-0005-0000-0000-000019550000}"/>
    <cellStyle name="Normal 27 2" xfId="21885" xr:uid="{00000000-0005-0000-0000-00001A550000}"/>
    <cellStyle name="Normal 27 2 2" xfId="21886" xr:uid="{00000000-0005-0000-0000-00001B550000}"/>
    <cellStyle name="Normal 27 2 2 2" xfId="21887" xr:uid="{00000000-0005-0000-0000-00001C550000}"/>
    <cellStyle name="Normal 27 2 3" xfId="21888" xr:uid="{00000000-0005-0000-0000-00001D550000}"/>
    <cellStyle name="Normal 27 2 3 2" xfId="21889" xr:uid="{00000000-0005-0000-0000-00001E550000}"/>
    <cellStyle name="Normal 27 2 4" xfId="21890" xr:uid="{00000000-0005-0000-0000-00001F550000}"/>
    <cellStyle name="Normal 27 2 4 2" xfId="21891" xr:uid="{00000000-0005-0000-0000-000020550000}"/>
    <cellStyle name="Normal 27 2 5" xfId="21892" xr:uid="{00000000-0005-0000-0000-000021550000}"/>
    <cellStyle name="Normal 27 2 5 2" xfId="21893" xr:uid="{00000000-0005-0000-0000-000022550000}"/>
    <cellStyle name="Normal 27 2 6" xfId="21894" xr:uid="{00000000-0005-0000-0000-000023550000}"/>
    <cellStyle name="Normal 27 3" xfId="21895" xr:uid="{00000000-0005-0000-0000-000024550000}"/>
    <cellStyle name="Normal 27 3 2" xfId="21896" xr:uid="{00000000-0005-0000-0000-000025550000}"/>
    <cellStyle name="Normal 27 4" xfId="21897" xr:uid="{00000000-0005-0000-0000-000026550000}"/>
    <cellStyle name="Normal 27 4 2" xfId="21898" xr:uid="{00000000-0005-0000-0000-000027550000}"/>
    <cellStyle name="Normal 27 5" xfId="21899" xr:uid="{00000000-0005-0000-0000-000028550000}"/>
    <cellStyle name="Normal 27 5 2" xfId="21900" xr:uid="{00000000-0005-0000-0000-000029550000}"/>
    <cellStyle name="Normal 27 6" xfId="21901" xr:uid="{00000000-0005-0000-0000-00002A550000}"/>
    <cellStyle name="Normal 27 6 2" xfId="21902" xr:uid="{00000000-0005-0000-0000-00002B550000}"/>
    <cellStyle name="Normal 27 7" xfId="21903" xr:uid="{00000000-0005-0000-0000-00002C550000}"/>
    <cellStyle name="Normal 27 7 2" xfId="21904" xr:uid="{00000000-0005-0000-0000-00002D550000}"/>
    <cellStyle name="Normal 27 8" xfId="21905" xr:uid="{00000000-0005-0000-0000-00002E550000}"/>
    <cellStyle name="Normal 27 9" xfId="21906" xr:uid="{00000000-0005-0000-0000-00002F550000}"/>
    <cellStyle name="Normal 28" xfId="21907" xr:uid="{00000000-0005-0000-0000-000030550000}"/>
    <cellStyle name="Normal 28 10" xfId="21908" xr:uid="{00000000-0005-0000-0000-000031550000}"/>
    <cellStyle name="Normal 28 2" xfId="21909" xr:uid="{00000000-0005-0000-0000-000032550000}"/>
    <cellStyle name="Normal 28 2 2" xfId="21910" xr:uid="{00000000-0005-0000-0000-000033550000}"/>
    <cellStyle name="Normal 28 2 2 2" xfId="21911" xr:uid="{00000000-0005-0000-0000-000034550000}"/>
    <cellStyle name="Normal 28 2 3" xfId="21912" xr:uid="{00000000-0005-0000-0000-000035550000}"/>
    <cellStyle name="Normal 28 2 3 2" xfId="21913" xr:uid="{00000000-0005-0000-0000-000036550000}"/>
    <cellStyle name="Normal 28 2 4" xfId="21914" xr:uid="{00000000-0005-0000-0000-000037550000}"/>
    <cellStyle name="Normal 28 2 4 2" xfId="21915" xr:uid="{00000000-0005-0000-0000-000038550000}"/>
    <cellStyle name="Normal 28 2 5" xfId="21916" xr:uid="{00000000-0005-0000-0000-000039550000}"/>
    <cellStyle name="Normal 28 2 5 2" xfId="21917" xr:uid="{00000000-0005-0000-0000-00003A550000}"/>
    <cellStyle name="Normal 28 2 6" xfId="21918" xr:uid="{00000000-0005-0000-0000-00003B550000}"/>
    <cellStyle name="Normal 28 3" xfId="21919" xr:uid="{00000000-0005-0000-0000-00003C550000}"/>
    <cellStyle name="Normal 28 3 2" xfId="21920" xr:uid="{00000000-0005-0000-0000-00003D550000}"/>
    <cellStyle name="Normal 28 4" xfId="21921" xr:uid="{00000000-0005-0000-0000-00003E550000}"/>
    <cellStyle name="Normal 28 4 2" xfId="21922" xr:uid="{00000000-0005-0000-0000-00003F550000}"/>
    <cellStyle name="Normal 28 5" xfId="21923" xr:uid="{00000000-0005-0000-0000-000040550000}"/>
    <cellStyle name="Normal 28 5 2" xfId="21924" xr:uid="{00000000-0005-0000-0000-000041550000}"/>
    <cellStyle name="Normal 28 6" xfId="21925" xr:uid="{00000000-0005-0000-0000-000042550000}"/>
    <cellStyle name="Normal 28 6 2" xfId="21926" xr:uid="{00000000-0005-0000-0000-000043550000}"/>
    <cellStyle name="Normal 28 7" xfId="21927" xr:uid="{00000000-0005-0000-0000-000044550000}"/>
    <cellStyle name="Normal 28 7 2" xfId="21928" xr:uid="{00000000-0005-0000-0000-000045550000}"/>
    <cellStyle name="Normal 28 8" xfId="21929" xr:uid="{00000000-0005-0000-0000-000046550000}"/>
    <cellStyle name="Normal 28 9" xfId="21930" xr:uid="{00000000-0005-0000-0000-000047550000}"/>
    <cellStyle name="Normal 29" xfId="21931" xr:uid="{00000000-0005-0000-0000-000048550000}"/>
    <cellStyle name="Normal 29 10" xfId="21932" xr:uid="{00000000-0005-0000-0000-000049550000}"/>
    <cellStyle name="Normal 29 2" xfId="21933" xr:uid="{00000000-0005-0000-0000-00004A550000}"/>
    <cellStyle name="Normal 29 2 2" xfId="21934" xr:uid="{00000000-0005-0000-0000-00004B550000}"/>
    <cellStyle name="Normal 29 2 2 2" xfId="21935" xr:uid="{00000000-0005-0000-0000-00004C550000}"/>
    <cellStyle name="Normal 29 2 3" xfId="21936" xr:uid="{00000000-0005-0000-0000-00004D550000}"/>
    <cellStyle name="Normal 29 2 3 2" xfId="21937" xr:uid="{00000000-0005-0000-0000-00004E550000}"/>
    <cellStyle name="Normal 29 2 4" xfId="21938" xr:uid="{00000000-0005-0000-0000-00004F550000}"/>
    <cellStyle name="Normal 29 2 4 2" xfId="21939" xr:uid="{00000000-0005-0000-0000-000050550000}"/>
    <cellStyle name="Normal 29 2 5" xfId="21940" xr:uid="{00000000-0005-0000-0000-000051550000}"/>
    <cellStyle name="Normal 29 2 5 2" xfId="21941" xr:uid="{00000000-0005-0000-0000-000052550000}"/>
    <cellStyle name="Normal 29 2 6" xfId="21942" xr:uid="{00000000-0005-0000-0000-000053550000}"/>
    <cellStyle name="Normal 29 3" xfId="21943" xr:uid="{00000000-0005-0000-0000-000054550000}"/>
    <cellStyle name="Normal 29 3 2" xfId="21944" xr:uid="{00000000-0005-0000-0000-000055550000}"/>
    <cellStyle name="Normal 29 4" xfId="21945" xr:uid="{00000000-0005-0000-0000-000056550000}"/>
    <cellStyle name="Normal 29 4 2" xfId="21946" xr:uid="{00000000-0005-0000-0000-000057550000}"/>
    <cellStyle name="Normal 29 5" xfId="21947" xr:uid="{00000000-0005-0000-0000-000058550000}"/>
    <cellStyle name="Normal 29 5 2" xfId="21948" xr:uid="{00000000-0005-0000-0000-000059550000}"/>
    <cellStyle name="Normal 29 6" xfId="21949" xr:uid="{00000000-0005-0000-0000-00005A550000}"/>
    <cellStyle name="Normal 29 6 2" xfId="21950" xr:uid="{00000000-0005-0000-0000-00005B550000}"/>
    <cellStyle name="Normal 29 7" xfId="21951" xr:uid="{00000000-0005-0000-0000-00005C550000}"/>
    <cellStyle name="Normal 29 7 2" xfId="21952" xr:uid="{00000000-0005-0000-0000-00005D550000}"/>
    <cellStyle name="Normal 29 8" xfId="21953" xr:uid="{00000000-0005-0000-0000-00005E550000}"/>
    <cellStyle name="Normal 29 9" xfId="21954" xr:uid="{00000000-0005-0000-0000-00005F550000}"/>
    <cellStyle name="Normal 3" xfId="14" xr:uid="{00000000-0005-0000-0000-000060550000}"/>
    <cellStyle name="Normal 3 10" xfId="21955" xr:uid="{00000000-0005-0000-0000-000061550000}"/>
    <cellStyle name="Normal 3 11" xfId="21956" xr:uid="{00000000-0005-0000-0000-000062550000}"/>
    <cellStyle name="Normal 3 2" xfId="75" xr:uid="{00000000-0005-0000-0000-000063550000}"/>
    <cellStyle name="Normal 3 2 2" xfId="148" xr:uid="{00000000-0005-0000-0000-000064550000}"/>
    <cellStyle name="Normal 3 2 2 2" xfId="21957" xr:uid="{00000000-0005-0000-0000-000065550000}"/>
    <cellStyle name="Normal 3 2 2 2 2" xfId="21958" xr:uid="{00000000-0005-0000-0000-000066550000}"/>
    <cellStyle name="Normal 3 2 2 2 3" xfId="21959" xr:uid="{00000000-0005-0000-0000-000067550000}"/>
    <cellStyle name="Normal 3 2 2 3" xfId="21960" xr:uid="{00000000-0005-0000-0000-000068550000}"/>
    <cellStyle name="Normal 3 2 2 4" xfId="21961" xr:uid="{00000000-0005-0000-0000-000069550000}"/>
    <cellStyle name="Normal 3 2 3" xfId="21962" xr:uid="{00000000-0005-0000-0000-00006A550000}"/>
    <cellStyle name="Normal 3 2 3 2" xfId="21963" xr:uid="{00000000-0005-0000-0000-00006B550000}"/>
    <cellStyle name="Normal 3 2 3 3" xfId="21964" xr:uid="{00000000-0005-0000-0000-00006C550000}"/>
    <cellStyle name="Normal 3 2 4" xfId="21965" xr:uid="{00000000-0005-0000-0000-00006D550000}"/>
    <cellStyle name="Normal 3 2 4 2" xfId="21966" xr:uid="{00000000-0005-0000-0000-00006E550000}"/>
    <cellStyle name="Normal 3 2 4 3" xfId="21967" xr:uid="{00000000-0005-0000-0000-00006F550000}"/>
    <cellStyle name="Normal 3 2 5" xfId="21968" xr:uid="{00000000-0005-0000-0000-000070550000}"/>
    <cellStyle name="Normal 3 2 5 2" xfId="21969" xr:uid="{00000000-0005-0000-0000-000071550000}"/>
    <cellStyle name="Normal 3 2 6" xfId="21970" xr:uid="{00000000-0005-0000-0000-000072550000}"/>
    <cellStyle name="Normal 3 2 6 2" xfId="21971" xr:uid="{00000000-0005-0000-0000-000073550000}"/>
    <cellStyle name="Normal 3 3" xfId="128" xr:uid="{00000000-0005-0000-0000-000074550000}"/>
    <cellStyle name="Normal 3 3 2" xfId="21972" xr:uid="{00000000-0005-0000-0000-000075550000}"/>
    <cellStyle name="Normal 3 3 2 2" xfId="21973" xr:uid="{00000000-0005-0000-0000-000076550000}"/>
    <cellStyle name="Normal 3 3 2 2 2" xfId="21974" xr:uid="{00000000-0005-0000-0000-000077550000}"/>
    <cellStyle name="Normal 3 3 2 3" xfId="21975" xr:uid="{00000000-0005-0000-0000-000078550000}"/>
    <cellStyle name="Normal 3 3 2 3 2" xfId="21976" xr:uid="{00000000-0005-0000-0000-000079550000}"/>
    <cellStyle name="Normal 3 3 2 4" xfId="21977" xr:uid="{00000000-0005-0000-0000-00007A550000}"/>
    <cellStyle name="Normal 3 3 3" xfId="21978" xr:uid="{00000000-0005-0000-0000-00007B550000}"/>
    <cellStyle name="Normal 3 3 3 2" xfId="21979" xr:uid="{00000000-0005-0000-0000-00007C550000}"/>
    <cellStyle name="Normal 3 3 3 2 2" xfId="21980" xr:uid="{00000000-0005-0000-0000-00007D550000}"/>
    <cellStyle name="Normal 3 3 3 3" xfId="21981" xr:uid="{00000000-0005-0000-0000-00007E550000}"/>
    <cellStyle name="Normal 3 3 4" xfId="21982" xr:uid="{00000000-0005-0000-0000-00007F550000}"/>
    <cellStyle name="Normal 3 3 4 2" xfId="21983" xr:uid="{00000000-0005-0000-0000-000080550000}"/>
    <cellStyle name="Normal 3 3 5" xfId="21984" xr:uid="{00000000-0005-0000-0000-000081550000}"/>
    <cellStyle name="Normal 3 3 5 2" xfId="21985" xr:uid="{00000000-0005-0000-0000-000082550000}"/>
    <cellStyle name="Normal 3 3 6" xfId="21986" xr:uid="{00000000-0005-0000-0000-000083550000}"/>
    <cellStyle name="Normal 3 3 6 2" xfId="21987" xr:uid="{00000000-0005-0000-0000-000084550000}"/>
    <cellStyle name="Normal 3 3 7" xfId="21988" xr:uid="{00000000-0005-0000-0000-000085550000}"/>
    <cellStyle name="Normal 3 3 8" xfId="21989" xr:uid="{00000000-0005-0000-0000-000086550000}"/>
    <cellStyle name="Normal 3 3 9" xfId="21990" xr:uid="{00000000-0005-0000-0000-000087550000}"/>
    <cellStyle name="Normal 3 4" xfId="125" xr:uid="{00000000-0005-0000-0000-000088550000}"/>
    <cellStyle name="Normal 3 4 2" xfId="21991" xr:uid="{00000000-0005-0000-0000-000089550000}"/>
    <cellStyle name="Normal 3 4 2 2" xfId="21992" xr:uid="{00000000-0005-0000-0000-00008A550000}"/>
    <cellStyle name="Normal 3 4 2 3" xfId="21993" xr:uid="{00000000-0005-0000-0000-00008B550000}"/>
    <cellStyle name="Normal 3 4 2 4" xfId="21994" xr:uid="{00000000-0005-0000-0000-00008C550000}"/>
    <cellStyle name="Normal 3 4 2 5" xfId="21995" xr:uid="{00000000-0005-0000-0000-00008D550000}"/>
    <cellStyle name="Normal 3 4 3" xfId="21996" xr:uid="{00000000-0005-0000-0000-00008E550000}"/>
    <cellStyle name="Normal 3 4 4" xfId="21997" xr:uid="{00000000-0005-0000-0000-00008F550000}"/>
    <cellStyle name="Normal 3 4 5" xfId="21998" xr:uid="{00000000-0005-0000-0000-000090550000}"/>
    <cellStyle name="Normal 3 4 6" xfId="21999" xr:uid="{00000000-0005-0000-0000-000091550000}"/>
    <cellStyle name="Normal 3 4 7" xfId="22000" xr:uid="{00000000-0005-0000-0000-000092550000}"/>
    <cellStyle name="Normal 3 5" xfId="22001" xr:uid="{00000000-0005-0000-0000-000093550000}"/>
    <cellStyle name="Normal 3 5 2" xfId="22002" xr:uid="{00000000-0005-0000-0000-000094550000}"/>
    <cellStyle name="Normal 3 5 3" xfId="22003" xr:uid="{00000000-0005-0000-0000-000095550000}"/>
    <cellStyle name="Normal 3 6" xfId="22004" xr:uid="{00000000-0005-0000-0000-000096550000}"/>
    <cellStyle name="Normal 3 6 2" xfId="22005" xr:uid="{00000000-0005-0000-0000-000097550000}"/>
    <cellStyle name="Normal 3 6 3" xfId="22006" xr:uid="{00000000-0005-0000-0000-000098550000}"/>
    <cellStyle name="Normal 3 7" xfId="22007" xr:uid="{00000000-0005-0000-0000-000099550000}"/>
    <cellStyle name="Normal 3 7 2" xfId="22008" xr:uid="{00000000-0005-0000-0000-00009A550000}"/>
    <cellStyle name="Normal 3 8" xfId="22009" xr:uid="{00000000-0005-0000-0000-00009B550000}"/>
    <cellStyle name="Normal 3 9" xfId="22010" xr:uid="{00000000-0005-0000-0000-00009C550000}"/>
    <cellStyle name="Normal 30" xfId="22011" xr:uid="{00000000-0005-0000-0000-00009D550000}"/>
    <cellStyle name="Normal 30 10" xfId="22012" xr:uid="{00000000-0005-0000-0000-00009E550000}"/>
    <cellStyle name="Normal 30 2" xfId="22013" xr:uid="{00000000-0005-0000-0000-00009F550000}"/>
    <cellStyle name="Normal 30 2 2" xfId="22014" xr:uid="{00000000-0005-0000-0000-0000A0550000}"/>
    <cellStyle name="Normal 30 2 2 2" xfId="22015" xr:uid="{00000000-0005-0000-0000-0000A1550000}"/>
    <cellStyle name="Normal 30 2 3" xfId="22016" xr:uid="{00000000-0005-0000-0000-0000A2550000}"/>
    <cellStyle name="Normal 30 2 3 2" xfId="22017" xr:uid="{00000000-0005-0000-0000-0000A3550000}"/>
    <cellStyle name="Normal 30 2 4" xfId="22018" xr:uid="{00000000-0005-0000-0000-0000A4550000}"/>
    <cellStyle name="Normal 30 2 4 2" xfId="22019" xr:uid="{00000000-0005-0000-0000-0000A5550000}"/>
    <cellStyle name="Normal 30 2 5" xfId="22020" xr:uid="{00000000-0005-0000-0000-0000A6550000}"/>
    <cellStyle name="Normal 30 2 5 2" xfId="22021" xr:uid="{00000000-0005-0000-0000-0000A7550000}"/>
    <cellStyle name="Normal 30 2 6" xfId="22022" xr:uid="{00000000-0005-0000-0000-0000A8550000}"/>
    <cellStyle name="Normal 30 3" xfId="22023" xr:uid="{00000000-0005-0000-0000-0000A9550000}"/>
    <cellStyle name="Normal 30 3 2" xfId="22024" xr:uid="{00000000-0005-0000-0000-0000AA550000}"/>
    <cellStyle name="Normal 30 4" xfId="22025" xr:uid="{00000000-0005-0000-0000-0000AB550000}"/>
    <cellStyle name="Normal 30 4 2" xfId="22026" xr:uid="{00000000-0005-0000-0000-0000AC550000}"/>
    <cellStyle name="Normal 30 5" xfId="22027" xr:uid="{00000000-0005-0000-0000-0000AD550000}"/>
    <cellStyle name="Normal 30 5 2" xfId="22028" xr:uid="{00000000-0005-0000-0000-0000AE550000}"/>
    <cellStyle name="Normal 30 6" xfId="22029" xr:uid="{00000000-0005-0000-0000-0000AF550000}"/>
    <cellStyle name="Normal 30 6 2" xfId="22030" xr:uid="{00000000-0005-0000-0000-0000B0550000}"/>
    <cellStyle name="Normal 30 7" xfId="22031" xr:uid="{00000000-0005-0000-0000-0000B1550000}"/>
    <cellStyle name="Normal 30 7 2" xfId="22032" xr:uid="{00000000-0005-0000-0000-0000B2550000}"/>
    <cellStyle name="Normal 30 8" xfId="22033" xr:uid="{00000000-0005-0000-0000-0000B3550000}"/>
    <cellStyle name="Normal 30 9" xfId="22034" xr:uid="{00000000-0005-0000-0000-0000B4550000}"/>
    <cellStyle name="Normal 31" xfId="22035" xr:uid="{00000000-0005-0000-0000-0000B5550000}"/>
    <cellStyle name="Normal 31 10" xfId="22036" xr:uid="{00000000-0005-0000-0000-0000B6550000}"/>
    <cellStyle name="Normal 31 2" xfId="22037" xr:uid="{00000000-0005-0000-0000-0000B7550000}"/>
    <cellStyle name="Normal 31 2 2" xfId="22038" xr:uid="{00000000-0005-0000-0000-0000B8550000}"/>
    <cellStyle name="Normal 31 2 2 2" xfId="22039" xr:uid="{00000000-0005-0000-0000-0000B9550000}"/>
    <cellStyle name="Normal 31 2 3" xfId="22040" xr:uid="{00000000-0005-0000-0000-0000BA550000}"/>
    <cellStyle name="Normal 31 2 3 2" xfId="22041" xr:uid="{00000000-0005-0000-0000-0000BB550000}"/>
    <cellStyle name="Normal 31 2 4" xfId="22042" xr:uid="{00000000-0005-0000-0000-0000BC550000}"/>
    <cellStyle name="Normal 31 2 4 2" xfId="22043" xr:uid="{00000000-0005-0000-0000-0000BD550000}"/>
    <cellStyle name="Normal 31 2 5" xfId="22044" xr:uid="{00000000-0005-0000-0000-0000BE550000}"/>
    <cellStyle name="Normal 31 2 5 2" xfId="22045" xr:uid="{00000000-0005-0000-0000-0000BF550000}"/>
    <cellStyle name="Normal 31 2 6" xfId="22046" xr:uid="{00000000-0005-0000-0000-0000C0550000}"/>
    <cellStyle name="Normal 31 3" xfId="22047" xr:uid="{00000000-0005-0000-0000-0000C1550000}"/>
    <cellStyle name="Normal 31 3 2" xfId="22048" xr:uid="{00000000-0005-0000-0000-0000C2550000}"/>
    <cellStyle name="Normal 31 4" xfId="22049" xr:uid="{00000000-0005-0000-0000-0000C3550000}"/>
    <cellStyle name="Normal 31 4 2" xfId="22050" xr:uid="{00000000-0005-0000-0000-0000C4550000}"/>
    <cellStyle name="Normal 31 5" xfId="22051" xr:uid="{00000000-0005-0000-0000-0000C5550000}"/>
    <cellStyle name="Normal 31 5 2" xfId="22052" xr:uid="{00000000-0005-0000-0000-0000C6550000}"/>
    <cellStyle name="Normal 31 6" xfId="22053" xr:uid="{00000000-0005-0000-0000-0000C7550000}"/>
    <cellStyle name="Normal 31 6 2" xfId="22054" xr:uid="{00000000-0005-0000-0000-0000C8550000}"/>
    <cellStyle name="Normal 31 7" xfId="22055" xr:uid="{00000000-0005-0000-0000-0000C9550000}"/>
    <cellStyle name="Normal 31 8" xfId="22056" xr:uid="{00000000-0005-0000-0000-0000CA550000}"/>
    <cellStyle name="Normal 31 9" xfId="22057" xr:uid="{00000000-0005-0000-0000-0000CB550000}"/>
    <cellStyle name="Normal 32" xfId="22058" xr:uid="{00000000-0005-0000-0000-0000CC550000}"/>
    <cellStyle name="Normal 32 10" xfId="22059" xr:uid="{00000000-0005-0000-0000-0000CD550000}"/>
    <cellStyle name="Normal 32 2" xfId="22060" xr:uid="{00000000-0005-0000-0000-0000CE550000}"/>
    <cellStyle name="Normal 32 2 2" xfId="22061" xr:uid="{00000000-0005-0000-0000-0000CF550000}"/>
    <cellStyle name="Normal 32 2 2 2" xfId="22062" xr:uid="{00000000-0005-0000-0000-0000D0550000}"/>
    <cellStyle name="Normal 32 2 3" xfId="22063" xr:uid="{00000000-0005-0000-0000-0000D1550000}"/>
    <cellStyle name="Normal 32 2 3 2" xfId="22064" xr:uid="{00000000-0005-0000-0000-0000D2550000}"/>
    <cellStyle name="Normal 32 2 4" xfId="22065" xr:uid="{00000000-0005-0000-0000-0000D3550000}"/>
    <cellStyle name="Normal 32 2 4 2" xfId="22066" xr:uid="{00000000-0005-0000-0000-0000D4550000}"/>
    <cellStyle name="Normal 32 2 5" xfId="22067" xr:uid="{00000000-0005-0000-0000-0000D5550000}"/>
    <cellStyle name="Normal 32 2 5 2" xfId="22068" xr:uid="{00000000-0005-0000-0000-0000D6550000}"/>
    <cellStyle name="Normal 32 2 6" xfId="22069" xr:uid="{00000000-0005-0000-0000-0000D7550000}"/>
    <cellStyle name="Normal 32 3" xfId="22070" xr:uid="{00000000-0005-0000-0000-0000D8550000}"/>
    <cellStyle name="Normal 32 3 2" xfId="22071" xr:uid="{00000000-0005-0000-0000-0000D9550000}"/>
    <cellStyle name="Normal 32 4" xfId="22072" xr:uid="{00000000-0005-0000-0000-0000DA550000}"/>
    <cellStyle name="Normal 32 4 2" xfId="22073" xr:uid="{00000000-0005-0000-0000-0000DB550000}"/>
    <cellStyle name="Normal 32 5" xfId="22074" xr:uid="{00000000-0005-0000-0000-0000DC550000}"/>
    <cellStyle name="Normal 32 5 2" xfId="22075" xr:uid="{00000000-0005-0000-0000-0000DD550000}"/>
    <cellStyle name="Normal 32 6" xfId="22076" xr:uid="{00000000-0005-0000-0000-0000DE550000}"/>
    <cellStyle name="Normal 32 6 2" xfId="22077" xr:uid="{00000000-0005-0000-0000-0000DF550000}"/>
    <cellStyle name="Normal 32 7" xfId="22078" xr:uid="{00000000-0005-0000-0000-0000E0550000}"/>
    <cellStyle name="Normal 32 8" xfId="22079" xr:uid="{00000000-0005-0000-0000-0000E1550000}"/>
    <cellStyle name="Normal 32 9" xfId="22080" xr:uid="{00000000-0005-0000-0000-0000E2550000}"/>
    <cellStyle name="Normal 33" xfId="22081" xr:uid="{00000000-0005-0000-0000-0000E3550000}"/>
    <cellStyle name="Normal 33 10" xfId="22082" xr:uid="{00000000-0005-0000-0000-0000E4550000}"/>
    <cellStyle name="Normal 33 2" xfId="22083" xr:uid="{00000000-0005-0000-0000-0000E5550000}"/>
    <cellStyle name="Normal 33 2 2" xfId="22084" xr:uid="{00000000-0005-0000-0000-0000E6550000}"/>
    <cellStyle name="Normal 33 2 2 2" xfId="22085" xr:uid="{00000000-0005-0000-0000-0000E7550000}"/>
    <cellStyle name="Normal 33 2 3" xfId="22086" xr:uid="{00000000-0005-0000-0000-0000E8550000}"/>
    <cellStyle name="Normal 33 2 3 2" xfId="22087" xr:uid="{00000000-0005-0000-0000-0000E9550000}"/>
    <cellStyle name="Normal 33 2 4" xfId="22088" xr:uid="{00000000-0005-0000-0000-0000EA550000}"/>
    <cellStyle name="Normal 33 2 4 2" xfId="22089" xr:uid="{00000000-0005-0000-0000-0000EB550000}"/>
    <cellStyle name="Normal 33 2 5" xfId="22090" xr:uid="{00000000-0005-0000-0000-0000EC550000}"/>
    <cellStyle name="Normal 33 2 5 2" xfId="22091" xr:uid="{00000000-0005-0000-0000-0000ED550000}"/>
    <cellStyle name="Normal 33 2 6" xfId="22092" xr:uid="{00000000-0005-0000-0000-0000EE550000}"/>
    <cellStyle name="Normal 33 3" xfId="22093" xr:uid="{00000000-0005-0000-0000-0000EF550000}"/>
    <cellStyle name="Normal 33 3 2" xfId="22094" xr:uid="{00000000-0005-0000-0000-0000F0550000}"/>
    <cellStyle name="Normal 33 4" xfId="22095" xr:uid="{00000000-0005-0000-0000-0000F1550000}"/>
    <cellStyle name="Normal 33 4 2" xfId="22096" xr:uid="{00000000-0005-0000-0000-0000F2550000}"/>
    <cellStyle name="Normal 33 5" xfId="22097" xr:uid="{00000000-0005-0000-0000-0000F3550000}"/>
    <cellStyle name="Normal 33 5 2" xfId="22098" xr:uid="{00000000-0005-0000-0000-0000F4550000}"/>
    <cellStyle name="Normal 33 6" xfId="22099" xr:uid="{00000000-0005-0000-0000-0000F5550000}"/>
    <cellStyle name="Normal 33 6 2" xfId="22100" xr:uid="{00000000-0005-0000-0000-0000F6550000}"/>
    <cellStyle name="Normal 33 7" xfId="22101" xr:uid="{00000000-0005-0000-0000-0000F7550000}"/>
    <cellStyle name="Normal 33 8" xfId="22102" xr:uid="{00000000-0005-0000-0000-0000F8550000}"/>
    <cellStyle name="Normal 33 9" xfId="22103" xr:uid="{00000000-0005-0000-0000-0000F9550000}"/>
    <cellStyle name="Normal 34" xfId="22104" xr:uid="{00000000-0005-0000-0000-0000FA550000}"/>
    <cellStyle name="Normal 34 10" xfId="22105" xr:uid="{00000000-0005-0000-0000-0000FB550000}"/>
    <cellStyle name="Normal 34 2" xfId="22106" xr:uid="{00000000-0005-0000-0000-0000FC550000}"/>
    <cellStyle name="Normal 34 2 2" xfId="22107" xr:uid="{00000000-0005-0000-0000-0000FD550000}"/>
    <cellStyle name="Normal 34 2 2 2" xfId="22108" xr:uid="{00000000-0005-0000-0000-0000FE550000}"/>
    <cellStyle name="Normal 34 2 3" xfId="22109" xr:uid="{00000000-0005-0000-0000-0000FF550000}"/>
    <cellStyle name="Normal 34 2 3 2" xfId="22110" xr:uid="{00000000-0005-0000-0000-000000560000}"/>
    <cellStyle name="Normal 34 2 4" xfId="22111" xr:uid="{00000000-0005-0000-0000-000001560000}"/>
    <cellStyle name="Normal 34 2 4 2" xfId="22112" xr:uid="{00000000-0005-0000-0000-000002560000}"/>
    <cellStyle name="Normal 34 2 5" xfId="22113" xr:uid="{00000000-0005-0000-0000-000003560000}"/>
    <cellStyle name="Normal 34 2 5 2" xfId="22114" xr:uid="{00000000-0005-0000-0000-000004560000}"/>
    <cellStyle name="Normal 34 2 6" xfId="22115" xr:uid="{00000000-0005-0000-0000-000005560000}"/>
    <cellStyle name="Normal 34 3" xfId="22116" xr:uid="{00000000-0005-0000-0000-000006560000}"/>
    <cellStyle name="Normal 34 3 2" xfId="22117" xr:uid="{00000000-0005-0000-0000-000007560000}"/>
    <cellStyle name="Normal 34 4" xfId="22118" xr:uid="{00000000-0005-0000-0000-000008560000}"/>
    <cellStyle name="Normal 34 4 2" xfId="22119" xr:uid="{00000000-0005-0000-0000-000009560000}"/>
    <cellStyle name="Normal 34 5" xfId="22120" xr:uid="{00000000-0005-0000-0000-00000A560000}"/>
    <cellStyle name="Normal 34 5 2" xfId="22121" xr:uid="{00000000-0005-0000-0000-00000B560000}"/>
    <cellStyle name="Normal 34 6" xfId="22122" xr:uid="{00000000-0005-0000-0000-00000C560000}"/>
    <cellStyle name="Normal 34 6 2" xfId="22123" xr:uid="{00000000-0005-0000-0000-00000D560000}"/>
    <cellStyle name="Normal 34 7" xfId="22124" xr:uid="{00000000-0005-0000-0000-00000E560000}"/>
    <cellStyle name="Normal 34 8" xfId="22125" xr:uid="{00000000-0005-0000-0000-00000F560000}"/>
    <cellStyle name="Normal 34 9" xfId="22126" xr:uid="{00000000-0005-0000-0000-000010560000}"/>
    <cellStyle name="Normal 35" xfId="22127" xr:uid="{00000000-0005-0000-0000-000011560000}"/>
    <cellStyle name="Normal 35 10" xfId="22128" xr:uid="{00000000-0005-0000-0000-000012560000}"/>
    <cellStyle name="Normal 35 2" xfId="22129" xr:uid="{00000000-0005-0000-0000-000013560000}"/>
    <cellStyle name="Normal 35 2 2" xfId="22130" xr:uid="{00000000-0005-0000-0000-000014560000}"/>
    <cellStyle name="Normal 35 2 2 2" xfId="22131" xr:uid="{00000000-0005-0000-0000-000015560000}"/>
    <cellStyle name="Normal 35 2 3" xfId="22132" xr:uid="{00000000-0005-0000-0000-000016560000}"/>
    <cellStyle name="Normal 35 2 3 2" xfId="22133" xr:uid="{00000000-0005-0000-0000-000017560000}"/>
    <cellStyle name="Normal 35 2 4" xfId="22134" xr:uid="{00000000-0005-0000-0000-000018560000}"/>
    <cellStyle name="Normal 35 2 4 2" xfId="22135" xr:uid="{00000000-0005-0000-0000-000019560000}"/>
    <cellStyle name="Normal 35 2 5" xfId="22136" xr:uid="{00000000-0005-0000-0000-00001A560000}"/>
    <cellStyle name="Normal 35 2 5 2" xfId="22137" xr:uid="{00000000-0005-0000-0000-00001B560000}"/>
    <cellStyle name="Normal 35 2 6" xfId="22138" xr:uid="{00000000-0005-0000-0000-00001C560000}"/>
    <cellStyle name="Normal 35 3" xfId="22139" xr:uid="{00000000-0005-0000-0000-00001D560000}"/>
    <cellStyle name="Normal 35 3 2" xfId="22140" xr:uid="{00000000-0005-0000-0000-00001E560000}"/>
    <cellStyle name="Normal 35 4" xfId="22141" xr:uid="{00000000-0005-0000-0000-00001F560000}"/>
    <cellStyle name="Normal 35 4 2" xfId="22142" xr:uid="{00000000-0005-0000-0000-000020560000}"/>
    <cellStyle name="Normal 35 5" xfId="22143" xr:uid="{00000000-0005-0000-0000-000021560000}"/>
    <cellStyle name="Normal 35 5 2" xfId="22144" xr:uid="{00000000-0005-0000-0000-000022560000}"/>
    <cellStyle name="Normal 35 6" xfId="22145" xr:uid="{00000000-0005-0000-0000-000023560000}"/>
    <cellStyle name="Normal 35 6 2" xfId="22146" xr:uid="{00000000-0005-0000-0000-000024560000}"/>
    <cellStyle name="Normal 35 7" xfId="22147" xr:uid="{00000000-0005-0000-0000-000025560000}"/>
    <cellStyle name="Normal 35 8" xfId="22148" xr:uid="{00000000-0005-0000-0000-000026560000}"/>
    <cellStyle name="Normal 35 9" xfId="22149" xr:uid="{00000000-0005-0000-0000-000027560000}"/>
    <cellStyle name="Normal 36" xfId="22150" xr:uid="{00000000-0005-0000-0000-000028560000}"/>
    <cellStyle name="Normal 36 10" xfId="22151" xr:uid="{00000000-0005-0000-0000-000029560000}"/>
    <cellStyle name="Normal 36 2" xfId="22152" xr:uid="{00000000-0005-0000-0000-00002A560000}"/>
    <cellStyle name="Normal 36 2 2" xfId="22153" xr:uid="{00000000-0005-0000-0000-00002B560000}"/>
    <cellStyle name="Normal 36 2 2 2" xfId="22154" xr:uid="{00000000-0005-0000-0000-00002C560000}"/>
    <cellStyle name="Normal 36 2 3" xfId="22155" xr:uid="{00000000-0005-0000-0000-00002D560000}"/>
    <cellStyle name="Normal 36 2 3 2" xfId="22156" xr:uid="{00000000-0005-0000-0000-00002E560000}"/>
    <cellStyle name="Normal 36 2 4" xfId="22157" xr:uid="{00000000-0005-0000-0000-00002F560000}"/>
    <cellStyle name="Normal 36 2 4 2" xfId="22158" xr:uid="{00000000-0005-0000-0000-000030560000}"/>
    <cellStyle name="Normal 36 2 5" xfId="22159" xr:uid="{00000000-0005-0000-0000-000031560000}"/>
    <cellStyle name="Normal 36 2 5 2" xfId="22160" xr:uid="{00000000-0005-0000-0000-000032560000}"/>
    <cellStyle name="Normal 36 2 6" xfId="22161" xr:uid="{00000000-0005-0000-0000-000033560000}"/>
    <cellStyle name="Normal 36 3" xfId="22162" xr:uid="{00000000-0005-0000-0000-000034560000}"/>
    <cellStyle name="Normal 36 3 2" xfId="22163" xr:uid="{00000000-0005-0000-0000-000035560000}"/>
    <cellStyle name="Normal 36 4" xfId="22164" xr:uid="{00000000-0005-0000-0000-000036560000}"/>
    <cellStyle name="Normal 36 4 2" xfId="22165" xr:uid="{00000000-0005-0000-0000-000037560000}"/>
    <cellStyle name="Normal 36 5" xfId="22166" xr:uid="{00000000-0005-0000-0000-000038560000}"/>
    <cellStyle name="Normal 36 5 2" xfId="22167" xr:uid="{00000000-0005-0000-0000-000039560000}"/>
    <cellStyle name="Normal 36 6" xfId="22168" xr:uid="{00000000-0005-0000-0000-00003A560000}"/>
    <cellStyle name="Normal 36 6 2" xfId="22169" xr:uid="{00000000-0005-0000-0000-00003B560000}"/>
    <cellStyle name="Normal 36 7" xfId="22170" xr:uid="{00000000-0005-0000-0000-00003C560000}"/>
    <cellStyle name="Normal 36 8" xfId="22171" xr:uid="{00000000-0005-0000-0000-00003D560000}"/>
    <cellStyle name="Normal 36 9" xfId="22172" xr:uid="{00000000-0005-0000-0000-00003E560000}"/>
    <cellStyle name="Normal 37" xfId="22173" xr:uid="{00000000-0005-0000-0000-00003F560000}"/>
    <cellStyle name="Normal 37 10" xfId="22174" xr:uid="{00000000-0005-0000-0000-000040560000}"/>
    <cellStyle name="Normal 37 2" xfId="22175" xr:uid="{00000000-0005-0000-0000-000041560000}"/>
    <cellStyle name="Normal 37 2 2" xfId="22176" xr:uid="{00000000-0005-0000-0000-000042560000}"/>
    <cellStyle name="Normal 37 2 2 2" xfId="22177" xr:uid="{00000000-0005-0000-0000-000043560000}"/>
    <cellStyle name="Normal 37 2 3" xfId="22178" xr:uid="{00000000-0005-0000-0000-000044560000}"/>
    <cellStyle name="Normal 37 2 3 2" xfId="22179" xr:uid="{00000000-0005-0000-0000-000045560000}"/>
    <cellStyle name="Normal 37 2 4" xfId="22180" xr:uid="{00000000-0005-0000-0000-000046560000}"/>
    <cellStyle name="Normal 37 2 4 2" xfId="22181" xr:uid="{00000000-0005-0000-0000-000047560000}"/>
    <cellStyle name="Normal 37 2 5" xfId="22182" xr:uid="{00000000-0005-0000-0000-000048560000}"/>
    <cellStyle name="Normal 37 2 5 2" xfId="22183" xr:uid="{00000000-0005-0000-0000-000049560000}"/>
    <cellStyle name="Normal 37 2 6" xfId="22184" xr:uid="{00000000-0005-0000-0000-00004A560000}"/>
    <cellStyle name="Normal 37 3" xfId="22185" xr:uid="{00000000-0005-0000-0000-00004B560000}"/>
    <cellStyle name="Normal 37 3 2" xfId="22186" xr:uid="{00000000-0005-0000-0000-00004C560000}"/>
    <cellStyle name="Normal 37 4" xfId="22187" xr:uid="{00000000-0005-0000-0000-00004D560000}"/>
    <cellStyle name="Normal 37 4 2" xfId="22188" xr:uid="{00000000-0005-0000-0000-00004E560000}"/>
    <cellStyle name="Normal 37 5" xfId="22189" xr:uid="{00000000-0005-0000-0000-00004F560000}"/>
    <cellStyle name="Normal 37 5 2" xfId="22190" xr:uid="{00000000-0005-0000-0000-000050560000}"/>
    <cellStyle name="Normal 37 6" xfId="22191" xr:uid="{00000000-0005-0000-0000-000051560000}"/>
    <cellStyle name="Normal 37 6 2" xfId="22192" xr:uid="{00000000-0005-0000-0000-000052560000}"/>
    <cellStyle name="Normal 37 7" xfId="22193" xr:uid="{00000000-0005-0000-0000-000053560000}"/>
    <cellStyle name="Normal 37 8" xfId="22194" xr:uid="{00000000-0005-0000-0000-000054560000}"/>
    <cellStyle name="Normal 37 9" xfId="22195" xr:uid="{00000000-0005-0000-0000-000055560000}"/>
    <cellStyle name="Normal 38" xfId="22196" xr:uid="{00000000-0005-0000-0000-000056560000}"/>
    <cellStyle name="Normal 38 10" xfId="22197" xr:uid="{00000000-0005-0000-0000-000057560000}"/>
    <cellStyle name="Normal 38 2" xfId="22198" xr:uid="{00000000-0005-0000-0000-000058560000}"/>
    <cellStyle name="Normal 38 2 2" xfId="22199" xr:uid="{00000000-0005-0000-0000-000059560000}"/>
    <cellStyle name="Normal 38 2 2 2" xfId="22200" xr:uid="{00000000-0005-0000-0000-00005A560000}"/>
    <cellStyle name="Normal 38 2 3" xfId="22201" xr:uid="{00000000-0005-0000-0000-00005B560000}"/>
    <cellStyle name="Normal 38 2 3 2" xfId="22202" xr:uid="{00000000-0005-0000-0000-00005C560000}"/>
    <cellStyle name="Normal 38 2 4" xfId="22203" xr:uid="{00000000-0005-0000-0000-00005D560000}"/>
    <cellStyle name="Normal 38 2 4 2" xfId="22204" xr:uid="{00000000-0005-0000-0000-00005E560000}"/>
    <cellStyle name="Normal 38 2 5" xfId="22205" xr:uid="{00000000-0005-0000-0000-00005F560000}"/>
    <cellStyle name="Normal 38 2 5 2" xfId="22206" xr:uid="{00000000-0005-0000-0000-000060560000}"/>
    <cellStyle name="Normal 38 2 6" xfId="22207" xr:uid="{00000000-0005-0000-0000-000061560000}"/>
    <cellStyle name="Normal 38 3" xfId="22208" xr:uid="{00000000-0005-0000-0000-000062560000}"/>
    <cellStyle name="Normal 38 3 2" xfId="22209" xr:uid="{00000000-0005-0000-0000-000063560000}"/>
    <cellStyle name="Normal 38 4" xfId="22210" xr:uid="{00000000-0005-0000-0000-000064560000}"/>
    <cellStyle name="Normal 38 4 2" xfId="22211" xr:uid="{00000000-0005-0000-0000-000065560000}"/>
    <cellStyle name="Normal 38 5" xfId="22212" xr:uid="{00000000-0005-0000-0000-000066560000}"/>
    <cellStyle name="Normal 38 5 2" xfId="22213" xr:uid="{00000000-0005-0000-0000-000067560000}"/>
    <cellStyle name="Normal 38 6" xfId="22214" xr:uid="{00000000-0005-0000-0000-000068560000}"/>
    <cellStyle name="Normal 38 6 2" xfId="22215" xr:uid="{00000000-0005-0000-0000-000069560000}"/>
    <cellStyle name="Normal 38 7" xfId="22216" xr:uid="{00000000-0005-0000-0000-00006A560000}"/>
    <cellStyle name="Normal 38 8" xfId="22217" xr:uid="{00000000-0005-0000-0000-00006B560000}"/>
    <cellStyle name="Normal 38 9" xfId="22218" xr:uid="{00000000-0005-0000-0000-00006C560000}"/>
    <cellStyle name="Normal 39" xfId="22219" xr:uid="{00000000-0005-0000-0000-00006D560000}"/>
    <cellStyle name="Normal 39 10" xfId="22220" xr:uid="{00000000-0005-0000-0000-00006E560000}"/>
    <cellStyle name="Normal 39 2" xfId="22221" xr:uid="{00000000-0005-0000-0000-00006F560000}"/>
    <cellStyle name="Normal 39 2 2" xfId="22222" xr:uid="{00000000-0005-0000-0000-000070560000}"/>
    <cellStyle name="Normal 39 2 2 2" xfId="22223" xr:uid="{00000000-0005-0000-0000-000071560000}"/>
    <cellStyle name="Normal 39 2 3" xfId="22224" xr:uid="{00000000-0005-0000-0000-000072560000}"/>
    <cellStyle name="Normal 39 2 3 2" xfId="22225" xr:uid="{00000000-0005-0000-0000-000073560000}"/>
    <cellStyle name="Normal 39 2 4" xfId="22226" xr:uid="{00000000-0005-0000-0000-000074560000}"/>
    <cellStyle name="Normal 39 2 4 2" xfId="22227" xr:uid="{00000000-0005-0000-0000-000075560000}"/>
    <cellStyle name="Normal 39 2 5" xfId="22228" xr:uid="{00000000-0005-0000-0000-000076560000}"/>
    <cellStyle name="Normal 39 2 5 2" xfId="22229" xr:uid="{00000000-0005-0000-0000-000077560000}"/>
    <cellStyle name="Normal 39 2 6" xfId="22230" xr:uid="{00000000-0005-0000-0000-000078560000}"/>
    <cellStyle name="Normal 39 3" xfId="22231" xr:uid="{00000000-0005-0000-0000-000079560000}"/>
    <cellStyle name="Normal 39 3 2" xfId="22232" xr:uid="{00000000-0005-0000-0000-00007A560000}"/>
    <cellStyle name="Normal 39 4" xfId="22233" xr:uid="{00000000-0005-0000-0000-00007B560000}"/>
    <cellStyle name="Normal 39 4 2" xfId="22234" xr:uid="{00000000-0005-0000-0000-00007C560000}"/>
    <cellStyle name="Normal 39 5" xfId="22235" xr:uid="{00000000-0005-0000-0000-00007D560000}"/>
    <cellStyle name="Normal 39 5 2" xfId="22236" xr:uid="{00000000-0005-0000-0000-00007E560000}"/>
    <cellStyle name="Normal 39 6" xfId="22237" xr:uid="{00000000-0005-0000-0000-00007F560000}"/>
    <cellStyle name="Normal 39 6 2" xfId="22238" xr:uid="{00000000-0005-0000-0000-000080560000}"/>
    <cellStyle name="Normal 39 7" xfId="22239" xr:uid="{00000000-0005-0000-0000-000081560000}"/>
    <cellStyle name="Normal 39 8" xfId="22240" xr:uid="{00000000-0005-0000-0000-000082560000}"/>
    <cellStyle name="Normal 39 9" xfId="22241" xr:uid="{00000000-0005-0000-0000-000083560000}"/>
    <cellStyle name="Normal 4" xfId="76" xr:uid="{00000000-0005-0000-0000-000084560000}"/>
    <cellStyle name="Normal 4 10" xfId="22242" xr:uid="{00000000-0005-0000-0000-000085560000}"/>
    <cellStyle name="Normal 4 11" xfId="22243" xr:uid="{00000000-0005-0000-0000-000086560000}"/>
    <cellStyle name="Normal 4 12" xfId="22244" xr:uid="{00000000-0005-0000-0000-000087560000}"/>
    <cellStyle name="Normal 4 13" xfId="22245" xr:uid="{00000000-0005-0000-0000-000088560000}"/>
    <cellStyle name="Normal 4 2" xfId="129" xr:uid="{00000000-0005-0000-0000-000089560000}"/>
    <cellStyle name="Normal 4 2 10" xfId="22246" xr:uid="{00000000-0005-0000-0000-00008A560000}"/>
    <cellStyle name="Normal 4 2 2" xfId="22247" xr:uid="{00000000-0005-0000-0000-00008B560000}"/>
    <cellStyle name="Normal 4 2 2 2" xfId="22248" xr:uid="{00000000-0005-0000-0000-00008C560000}"/>
    <cellStyle name="Normal 4 2 2 2 2" xfId="22249" xr:uid="{00000000-0005-0000-0000-00008D560000}"/>
    <cellStyle name="Normal 4 2 2 2 3" xfId="22250" xr:uid="{00000000-0005-0000-0000-00008E560000}"/>
    <cellStyle name="Normal 4 2 2 2 4" xfId="22251" xr:uid="{00000000-0005-0000-0000-00008F560000}"/>
    <cellStyle name="Normal 4 2 2 2 5" xfId="22252" xr:uid="{00000000-0005-0000-0000-000090560000}"/>
    <cellStyle name="Normal 4 2 2 3" xfId="22253" xr:uid="{00000000-0005-0000-0000-000091560000}"/>
    <cellStyle name="Normal 4 2 2 4" xfId="22254" xr:uid="{00000000-0005-0000-0000-000092560000}"/>
    <cellStyle name="Normal 4 2 2 5" xfId="22255" xr:uid="{00000000-0005-0000-0000-000093560000}"/>
    <cellStyle name="Normal 4 2 3" xfId="22256" xr:uid="{00000000-0005-0000-0000-000094560000}"/>
    <cellStyle name="Normal 4 2 3 2" xfId="22257" xr:uid="{00000000-0005-0000-0000-000095560000}"/>
    <cellStyle name="Normal 4 2 3 2 2" xfId="22258" xr:uid="{00000000-0005-0000-0000-000096560000}"/>
    <cellStyle name="Normal 4 2 3 3" xfId="22259" xr:uid="{00000000-0005-0000-0000-000097560000}"/>
    <cellStyle name="Normal 4 2 3 3 2" xfId="22260" xr:uid="{00000000-0005-0000-0000-000098560000}"/>
    <cellStyle name="Normal 4 2 3 4" xfId="22261" xr:uid="{00000000-0005-0000-0000-000099560000}"/>
    <cellStyle name="Normal 4 2 3 5" xfId="22262" xr:uid="{00000000-0005-0000-0000-00009A560000}"/>
    <cellStyle name="Normal 4 2 3 6" xfId="22263" xr:uid="{00000000-0005-0000-0000-00009B560000}"/>
    <cellStyle name="Normal 4 2 3 7" xfId="22264" xr:uid="{00000000-0005-0000-0000-00009C560000}"/>
    <cellStyle name="Normal 4 2 4" xfId="22265" xr:uid="{00000000-0005-0000-0000-00009D560000}"/>
    <cellStyle name="Normal 4 2 4 2" xfId="22266" xr:uid="{00000000-0005-0000-0000-00009E560000}"/>
    <cellStyle name="Normal 4 2 5" xfId="22267" xr:uid="{00000000-0005-0000-0000-00009F560000}"/>
    <cellStyle name="Normal 4 2 5 2" xfId="22268" xr:uid="{00000000-0005-0000-0000-0000A0560000}"/>
    <cellStyle name="Normal 4 2 6" xfId="22269" xr:uid="{00000000-0005-0000-0000-0000A1560000}"/>
    <cellStyle name="Normal 4 2 6 2" xfId="22270" xr:uid="{00000000-0005-0000-0000-0000A2560000}"/>
    <cellStyle name="Normal 4 2 7" xfId="22271" xr:uid="{00000000-0005-0000-0000-0000A3560000}"/>
    <cellStyle name="Normal 4 2 8" xfId="22272" xr:uid="{00000000-0005-0000-0000-0000A4560000}"/>
    <cellStyle name="Normal 4 2 9" xfId="22273" xr:uid="{00000000-0005-0000-0000-0000A5560000}"/>
    <cellStyle name="Normal 4 3" xfId="22274" xr:uid="{00000000-0005-0000-0000-0000A6560000}"/>
    <cellStyle name="Normal 4 3 2" xfId="22275" xr:uid="{00000000-0005-0000-0000-0000A7560000}"/>
    <cellStyle name="Normal 4 3 2 2" xfId="22276" xr:uid="{00000000-0005-0000-0000-0000A8560000}"/>
    <cellStyle name="Normal 4 3 2 2 2" xfId="22277" xr:uid="{00000000-0005-0000-0000-0000A9560000}"/>
    <cellStyle name="Normal 4 3 2 2 2 2" xfId="22278" xr:uid="{00000000-0005-0000-0000-0000AA560000}"/>
    <cellStyle name="Normal 4 3 2 2 3" xfId="22279" xr:uid="{00000000-0005-0000-0000-0000AB560000}"/>
    <cellStyle name="Normal 4 3 2 2 4" xfId="22280" xr:uid="{00000000-0005-0000-0000-0000AC560000}"/>
    <cellStyle name="Normal 4 3 2 2 5" xfId="22281" xr:uid="{00000000-0005-0000-0000-0000AD560000}"/>
    <cellStyle name="Normal 4 3 2 2 6" xfId="22282" xr:uid="{00000000-0005-0000-0000-0000AE560000}"/>
    <cellStyle name="Normal 4 3 2 3" xfId="22283" xr:uid="{00000000-0005-0000-0000-0000AF560000}"/>
    <cellStyle name="Normal 4 3 2 3 2" xfId="22284" xr:uid="{00000000-0005-0000-0000-0000B0560000}"/>
    <cellStyle name="Normal 4 3 2 4" xfId="22285" xr:uid="{00000000-0005-0000-0000-0000B1560000}"/>
    <cellStyle name="Normal 4 3 2 5" xfId="22286" xr:uid="{00000000-0005-0000-0000-0000B2560000}"/>
    <cellStyle name="Normal 4 3 2 6" xfId="22287" xr:uid="{00000000-0005-0000-0000-0000B3560000}"/>
    <cellStyle name="Normal 4 3 2 7" xfId="22288" xr:uid="{00000000-0005-0000-0000-0000B4560000}"/>
    <cellStyle name="Normal 4 3 3" xfId="22289" xr:uid="{00000000-0005-0000-0000-0000B5560000}"/>
    <cellStyle name="Normal 4 3 3 2" xfId="22290" xr:uid="{00000000-0005-0000-0000-0000B6560000}"/>
    <cellStyle name="Normal 4 3 3 2 2" xfId="22291" xr:uid="{00000000-0005-0000-0000-0000B7560000}"/>
    <cellStyle name="Normal 4 3 3 3" xfId="22292" xr:uid="{00000000-0005-0000-0000-0000B8560000}"/>
    <cellStyle name="Normal 4 3 3 4" xfId="22293" xr:uid="{00000000-0005-0000-0000-0000B9560000}"/>
    <cellStyle name="Normal 4 3 3 5" xfId="22294" xr:uid="{00000000-0005-0000-0000-0000BA560000}"/>
    <cellStyle name="Normal 4 3 3 6" xfId="22295" xr:uid="{00000000-0005-0000-0000-0000BB560000}"/>
    <cellStyle name="Normal 4 3 4" xfId="22296" xr:uid="{00000000-0005-0000-0000-0000BC560000}"/>
    <cellStyle name="Normal 4 3 4 2" xfId="22297" xr:uid="{00000000-0005-0000-0000-0000BD560000}"/>
    <cellStyle name="Normal 4 3 5" xfId="22298" xr:uid="{00000000-0005-0000-0000-0000BE560000}"/>
    <cellStyle name="Normal 4 3 5 2" xfId="22299" xr:uid="{00000000-0005-0000-0000-0000BF560000}"/>
    <cellStyle name="Normal 4 3 6" xfId="22300" xr:uid="{00000000-0005-0000-0000-0000C0560000}"/>
    <cellStyle name="Normal 4 3 7" xfId="22301" xr:uid="{00000000-0005-0000-0000-0000C1560000}"/>
    <cellStyle name="Normal 4 3 8" xfId="22302" xr:uid="{00000000-0005-0000-0000-0000C2560000}"/>
    <cellStyle name="Normal 4 3 9" xfId="22303" xr:uid="{00000000-0005-0000-0000-0000C3560000}"/>
    <cellStyle name="Normal 4 4" xfId="22304" xr:uid="{00000000-0005-0000-0000-0000C4560000}"/>
    <cellStyle name="Normal 4 4 2" xfId="22305" xr:uid="{00000000-0005-0000-0000-0000C5560000}"/>
    <cellStyle name="Normal 4 4 2 2" xfId="22306" xr:uid="{00000000-0005-0000-0000-0000C6560000}"/>
    <cellStyle name="Normal 4 4 2 2 2" xfId="22307" xr:uid="{00000000-0005-0000-0000-0000C7560000}"/>
    <cellStyle name="Normal 4 4 2 3" xfId="22308" xr:uid="{00000000-0005-0000-0000-0000C8560000}"/>
    <cellStyle name="Normal 4 4 3" xfId="22309" xr:uid="{00000000-0005-0000-0000-0000C9560000}"/>
    <cellStyle name="Normal 4 4 3 2" xfId="22310" xr:uid="{00000000-0005-0000-0000-0000CA560000}"/>
    <cellStyle name="Normal 4 4 4" xfId="22311" xr:uid="{00000000-0005-0000-0000-0000CB560000}"/>
    <cellStyle name="Normal 4 4 4 2" xfId="22312" xr:uid="{00000000-0005-0000-0000-0000CC560000}"/>
    <cellStyle name="Normal 4 4 5" xfId="22313" xr:uid="{00000000-0005-0000-0000-0000CD560000}"/>
    <cellStyle name="Normal 4 4 6" xfId="22314" xr:uid="{00000000-0005-0000-0000-0000CE560000}"/>
    <cellStyle name="Normal 4 5" xfId="22315" xr:uid="{00000000-0005-0000-0000-0000CF560000}"/>
    <cellStyle name="Normal 4 5 2" xfId="22316" xr:uid="{00000000-0005-0000-0000-0000D0560000}"/>
    <cellStyle name="Normal 4 5 2 2" xfId="22317" xr:uid="{00000000-0005-0000-0000-0000D1560000}"/>
    <cellStyle name="Normal 4 5 3" xfId="22318" xr:uid="{00000000-0005-0000-0000-0000D2560000}"/>
    <cellStyle name="Normal 4 5 4" xfId="22319" xr:uid="{00000000-0005-0000-0000-0000D3560000}"/>
    <cellStyle name="Normal 4 6" xfId="22320" xr:uid="{00000000-0005-0000-0000-0000D4560000}"/>
    <cellStyle name="Normal 4 6 2" xfId="22321" xr:uid="{00000000-0005-0000-0000-0000D5560000}"/>
    <cellStyle name="Normal 4 6 2 2" xfId="22322" xr:uid="{00000000-0005-0000-0000-0000D6560000}"/>
    <cellStyle name="Normal 4 6 2 3" xfId="22323" xr:uid="{00000000-0005-0000-0000-0000D7560000}"/>
    <cellStyle name="Normal 4 6 2 4" xfId="22324" xr:uid="{00000000-0005-0000-0000-0000D8560000}"/>
    <cellStyle name="Normal 4 6 2 5" xfId="22325" xr:uid="{00000000-0005-0000-0000-0000D9560000}"/>
    <cellStyle name="Normal 4 6 3" xfId="22326" xr:uid="{00000000-0005-0000-0000-0000DA560000}"/>
    <cellStyle name="Normal 4 6 4" xfId="22327" xr:uid="{00000000-0005-0000-0000-0000DB560000}"/>
    <cellStyle name="Normal 4 6 5" xfId="22328" xr:uid="{00000000-0005-0000-0000-0000DC560000}"/>
    <cellStyle name="Normal 4 6 6" xfId="22329" xr:uid="{00000000-0005-0000-0000-0000DD560000}"/>
    <cellStyle name="Normal 4 7" xfId="22330" xr:uid="{00000000-0005-0000-0000-0000DE560000}"/>
    <cellStyle name="Normal 4 7 2" xfId="22331" xr:uid="{00000000-0005-0000-0000-0000DF560000}"/>
    <cellStyle name="Normal 4 7 3" xfId="22332" xr:uid="{00000000-0005-0000-0000-0000E0560000}"/>
    <cellStyle name="Normal 4 7 4" xfId="22333" xr:uid="{00000000-0005-0000-0000-0000E1560000}"/>
    <cellStyle name="Normal 4 7 5" xfId="22334" xr:uid="{00000000-0005-0000-0000-0000E2560000}"/>
    <cellStyle name="Normal 4 8" xfId="22335" xr:uid="{00000000-0005-0000-0000-0000E3560000}"/>
    <cellStyle name="Normal 4 9" xfId="22336" xr:uid="{00000000-0005-0000-0000-0000E4560000}"/>
    <cellStyle name="Normal 40" xfId="22337" xr:uid="{00000000-0005-0000-0000-0000E5560000}"/>
    <cellStyle name="Normal 40 10" xfId="22338" xr:uid="{00000000-0005-0000-0000-0000E6560000}"/>
    <cellStyle name="Normal 40 11" xfId="22339" xr:uid="{00000000-0005-0000-0000-0000E7560000}"/>
    <cellStyle name="Normal 40 2" xfId="22340" xr:uid="{00000000-0005-0000-0000-0000E8560000}"/>
    <cellStyle name="Normal 40 2 2" xfId="22341" xr:uid="{00000000-0005-0000-0000-0000E9560000}"/>
    <cellStyle name="Normal 40 2 2 2" xfId="22342" xr:uid="{00000000-0005-0000-0000-0000EA560000}"/>
    <cellStyle name="Normal 40 2 2 2 2" xfId="22343" xr:uid="{00000000-0005-0000-0000-0000EB560000}"/>
    <cellStyle name="Normal 40 2 2 3" xfId="22344" xr:uid="{00000000-0005-0000-0000-0000EC560000}"/>
    <cellStyle name="Normal 40 2 2 3 2" xfId="22345" xr:uid="{00000000-0005-0000-0000-0000ED560000}"/>
    <cellStyle name="Normal 40 2 2 4" xfId="22346" xr:uid="{00000000-0005-0000-0000-0000EE560000}"/>
    <cellStyle name="Normal 40 2 2 4 2" xfId="22347" xr:uid="{00000000-0005-0000-0000-0000EF560000}"/>
    <cellStyle name="Normal 40 2 2 5" xfId="22348" xr:uid="{00000000-0005-0000-0000-0000F0560000}"/>
    <cellStyle name="Normal 40 2 2 5 2" xfId="22349" xr:uid="{00000000-0005-0000-0000-0000F1560000}"/>
    <cellStyle name="Normal 40 2 2 6" xfId="22350" xr:uid="{00000000-0005-0000-0000-0000F2560000}"/>
    <cellStyle name="Normal 40 2 3" xfId="22351" xr:uid="{00000000-0005-0000-0000-0000F3560000}"/>
    <cellStyle name="Normal 40 2 3 2" xfId="22352" xr:uid="{00000000-0005-0000-0000-0000F4560000}"/>
    <cellStyle name="Normal 40 2 4" xfId="22353" xr:uid="{00000000-0005-0000-0000-0000F5560000}"/>
    <cellStyle name="Normal 40 2 4 2" xfId="22354" xr:uid="{00000000-0005-0000-0000-0000F6560000}"/>
    <cellStyle name="Normal 40 2 5" xfId="22355" xr:uid="{00000000-0005-0000-0000-0000F7560000}"/>
    <cellStyle name="Normal 40 2 5 2" xfId="22356" xr:uid="{00000000-0005-0000-0000-0000F8560000}"/>
    <cellStyle name="Normal 40 2 6" xfId="22357" xr:uid="{00000000-0005-0000-0000-0000F9560000}"/>
    <cellStyle name="Normal 40 2 6 2" xfId="22358" xr:uid="{00000000-0005-0000-0000-0000FA560000}"/>
    <cellStyle name="Normal 40 2 7" xfId="22359" xr:uid="{00000000-0005-0000-0000-0000FB560000}"/>
    <cellStyle name="Normal 40 2 8" xfId="22360" xr:uid="{00000000-0005-0000-0000-0000FC560000}"/>
    <cellStyle name="Normal 40 2 9" xfId="22361" xr:uid="{00000000-0005-0000-0000-0000FD560000}"/>
    <cellStyle name="Normal 40 3" xfId="22362" xr:uid="{00000000-0005-0000-0000-0000FE560000}"/>
    <cellStyle name="Normal 40 3 2" xfId="22363" xr:uid="{00000000-0005-0000-0000-0000FF560000}"/>
    <cellStyle name="Normal 40 3 2 2" xfId="22364" xr:uid="{00000000-0005-0000-0000-000000570000}"/>
    <cellStyle name="Normal 40 3 3" xfId="22365" xr:uid="{00000000-0005-0000-0000-000001570000}"/>
    <cellStyle name="Normal 40 3 3 2" xfId="22366" xr:uid="{00000000-0005-0000-0000-000002570000}"/>
    <cellStyle name="Normal 40 3 4" xfId="22367" xr:uid="{00000000-0005-0000-0000-000003570000}"/>
    <cellStyle name="Normal 40 3 4 2" xfId="22368" xr:uid="{00000000-0005-0000-0000-000004570000}"/>
    <cellStyle name="Normal 40 3 5" xfId="22369" xr:uid="{00000000-0005-0000-0000-000005570000}"/>
    <cellStyle name="Normal 40 3 5 2" xfId="22370" xr:uid="{00000000-0005-0000-0000-000006570000}"/>
    <cellStyle name="Normal 40 3 6" xfId="22371" xr:uid="{00000000-0005-0000-0000-000007570000}"/>
    <cellStyle name="Normal 40 4" xfId="22372" xr:uid="{00000000-0005-0000-0000-000008570000}"/>
    <cellStyle name="Normal 40 4 2" xfId="22373" xr:uid="{00000000-0005-0000-0000-000009570000}"/>
    <cellStyle name="Normal 40 5" xfId="22374" xr:uid="{00000000-0005-0000-0000-00000A570000}"/>
    <cellStyle name="Normal 40 5 2" xfId="22375" xr:uid="{00000000-0005-0000-0000-00000B570000}"/>
    <cellStyle name="Normal 40 6" xfId="22376" xr:uid="{00000000-0005-0000-0000-00000C570000}"/>
    <cellStyle name="Normal 40 6 2" xfId="22377" xr:uid="{00000000-0005-0000-0000-00000D570000}"/>
    <cellStyle name="Normal 40 7" xfId="22378" xr:uid="{00000000-0005-0000-0000-00000E570000}"/>
    <cellStyle name="Normal 40 7 2" xfId="22379" xr:uid="{00000000-0005-0000-0000-00000F570000}"/>
    <cellStyle name="Normal 40 8" xfId="22380" xr:uid="{00000000-0005-0000-0000-000010570000}"/>
    <cellStyle name="Normal 40 9" xfId="22381" xr:uid="{00000000-0005-0000-0000-000011570000}"/>
    <cellStyle name="Normal 41" xfId="22382" xr:uid="{00000000-0005-0000-0000-000012570000}"/>
    <cellStyle name="Normal 41 10" xfId="22383" xr:uid="{00000000-0005-0000-0000-000013570000}"/>
    <cellStyle name="Normal 41 11" xfId="22384" xr:uid="{00000000-0005-0000-0000-000014570000}"/>
    <cellStyle name="Normal 41 2" xfId="22385" xr:uid="{00000000-0005-0000-0000-000015570000}"/>
    <cellStyle name="Normal 41 2 2" xfId="22386" xr:uid="{00000000-0005-0000-0000-000016570000}"/>
    <cellStyle name="Normal 41 2 2 2" xfId="22387" xr:uid="{00000000-0005-0000-0000-000017570000}"/>
    <cellStyle name="Normal 41 2 3" xfId="22388" xr:uid="{00000000-0005-0000-0000-000018570000}"/>
    <cellStyle name="Normal 41 2 3 2" xfId="22389" xr:uid="{00000000-0005-0000-0000-000019570000}"/>
    <cellStyle name="Normal 41 2 4" xfId="22390" xr:uid="{00000000-0005-0000-0000-00001A570000}"/>
    <cellStyle name="Normal 41 2 4 2" xfId="22391" xr:uid="{00000000-0005-0000-0000-00001B570000}"/>
    <cellStyle name="Normal 41 2 5" xfId="22392" xr:uid="{00000000-0005-0000-0000-00001C570000}"/>
    <cellStyle name="Normal 41 2 5 2" xfId="22393" xr:uid="{00000000-0005-0000-0000-00001D570000}"/>
    <cellStyle name="Normal 41 2 6" xfId="22394" xr:uid="{00000000-0005-0000-0000-00001E570000}"/>
    <cellStyle name="Normal 41 2 7" xfId="22395" xr:uid="{00000000-0005-0000-0000-00001F570000}"/>
    <cellStyle name="Normal 41 3" xfId="22396" xr:uid="{00000000-0005-0000-0000-000020570000}"/>
    <cellStyle name="Normal 41 3 2" xfId="22397" xr:uid="{00000000-0005-0000-0000-000021570000}"/>
    <cellStyle name="Normal 41 4" xfId="22398" xr:uid="{00000000-0005-0000-0000-000022570000}"/>
    <cellStyle name="Normal 41 4 2" xfId="22399" xr:uid="{00000000-0005-0000-0000-000023570000}"/>
    <cellStyle name="Normal 41 5" xfId="22400" xr:uid="{00000000-0005-0000-0000-000024570000}"/>
    <cellStyle name="Normal 41 5 2" xfId="22401" xr:uid="{00000000-0005-0000-0000-000025570000}"/>
    <cellStyle name="Normal 41 6" xfId="22402" xr:uid="{00000000-0005-0000-0000-000026570000}"/>
    <cellStyle name="Normal 41 6 2" xfId="22403" xr:uid="{00000000-0005-0000-0000-000027570000}"/>
    <cellStyle name="Normal 41 7" xfId="22404" xr:uid="{00000000-0005-0000-0000-000028570000}"/>
    <cellStyle name="Normal 41 8" xfId="22405" xr:uid="{00000000-0005-0000-0000-000029570000}"/>
    <cellStyle name="Normal 41 9" xfId="22406" xr:uid="{00000000-0005-0000-0000-00002A570000}"/>
    <cellStyle name="Normal 42" xfId="22407" xr:uid="{00000000-0005-0000-0000-00002B570000}"/>
    <cellStyle name="Normal 42 10" xfId="22408" xr:uid="{00000000-0005-0000-0000-00002C570000}"/>
    <cellStyle name="Normal 42 2" xfId="22409" xr:uid="{00000000-0005-0000-0000-00002D570000}"/>
    <cellStyle name="Normal 42 2 2" xfId="22410" xr:uid="{00000000-0005-0000-0000-00002E570000}"/>
    <cellStyle name="Normal 42 2 2 2" xfId="22411" xr:uid="{00000000-0005-0000-0000-00002F570000}"/>
    <cellStyle name="Normal 42 2 3" xfId="22412" xr:uid="{00000000-0005-0000-0000-000030570000}"/>
    <cellStyle name="Normal 42 2 3 2" xfId="22413" xr:uid="{00000000-0005-0000-0000-000031570000}"/>
    <cellStyle name="Normal 42 2 4" xfId="22414" xr:uid="{00000000-0005-0000-0000-000032570000}"/>
    <cellStyle name="Normal 42 2 4 2" xfId="22415" xr:uid="{00000000-0005-0000-0000-000033570000}"/>
    <cellStyle name="Normal 42 2 5" xfId="22416" xr:uid="{00000000-0005-0000-0000-000034570000}"/>
    <cellStyle name="Normal 42 2 5 2" xfId="22417" xr:uid="{00000000-0005-0000-0000-000035570000}"/>
    <cellStyle name="Normal 42 2 6" xfId="22418" xr:uid="{00000000-0005-0000-0000-000036570000}"/>
    <cellStyle name="Normal 42 2 7" xfId="22419" xr:uid="{00000000-0005-0000-0000-000037570000}"/>
    <cellStyle name="Normal 42 3" xfId="22420" xr:uid="{00000000-0005-0000-0000-000038570000}"/>
    <cellStyle name="Normal 42 3 2" xfId="22421" xr:uid="{00000000-0005-0000-0000-000039570000}"/>
    <cellStyle name="Normal 42 3 3" xfId="22422" xr:uid="{00000000-0005-0000-0000-00003A570000}"/>
    <cellStyle name="Normal 42 4" xfId="22423" xr:uid="{00000000-0005-0000-0000-00003B570000}"/>
    <cellStyle name="Normal 42 4 2" xfId="22424" xr:uid="{00000000-0005-0000-0000-00003C570000}"/>
    <cellStyle name="Normal 42 5" xfId="22425" xr:uid="{00000000-0005-0000-0000-00003D570000}"/>
    <cellStyle name="Normal 42 5 2" xfId="22426" xr:uid="{00000000-0005-0000-0000-00003E570000}"/>
    <cellStyle name="Normal 42 6" xfId="22427" xr:uid="{00000000-0005-0000-0000-00003F570000}"/>
    <cellStyle name="Normal 42 6 2" xfId="22428" xr:uid="{00000000-0005-0000-0000-000040570000}"/>
    <cellStyle name="Normal 42 7" xfId="22429" xr:uid="{00000000-0005-0000-0000-000041570000}"/>
    <cellStyle name="Normal 42 8" xfId="22430" xr:uid="{00000000-0005-0000-0000-000042570000}"/>
    <cellStyle name="Normal 42 9" xfId="22431" xr:uid="{00000000-0005-0000-0000-000043570000}"/>
    <cellStyle name="Normal 43" xfId="22432" xr:uid="{00000000-0005-0000-0000-000044570000}"/>
    <cellStyle name="Normal 43 10" xfId="22433" xr:uid="{00000000-0005-0000-0000-000045570000}"/>
    <cellStyle name="Normal 43 2" xfId="22434" xr:uid="{00000000-0005-0000-0000-000046570000}"/>
    <cellStyle name="Normal 43 2 2" xfId="22435" xr:uid="{00000000-0005-0000-0000-000047570000}"/>
    <cellStyle name="Normal 43 2 2 2" xfId="22436" xr:uid="{00000000-0005-0000-0000-000048570000}"/>
    <cellStyle name="Normal 43 2 3" xfId="22437" xr:uid="{00000000-0005-0000-0000-000049570000}"/>
    <cellStyle name="Normal 43 2 3 2" xfId="22438" xr:uid="{00000000-0005-0000-0000-00004A570000}"/>
    <cellStyle name="Normal 43 2 4" xfId="22439" xr:uid="{00000000-0005-0000-0000-00004B570000}"/>
    <cellStyle name="Normal 43 2 4 2" xfId="22440" xr:uid="{00000000-0005-0000-0000-00004C570000}"/>
    <cellStyle name="Normal 43 2 5" xfId="22441" xr:uid="{00000000-0005-0000-0000-00004D570000}"/>
    <cellStyle name="Normal 43 2 5 2" xfId="22442" xr:uid="{00000000-0005-0000-0000-00004E570000}"/>
    <cellStyle name="Normal 43 2 6" xfId="22443" xr:uid="{00000000-0005-0000-0000-00004F570000}"/>
    <cellStyle name="Normal 43 3" xfId="22444" xr:uid="{00000000-0005-0000-0000-000050570000}"/>
    <cellStyle name="Normal 43 3 2" xfId="22445" xr:uid="{00000000-0005-0000-0000-000051570000}"/>
    <cellStyle name="Normal 43 4" xfId="22446" xr:uid="{00000000-0005-0000-0000-000052570000}"/>
    <cellStyle name="Normal 43 4 2" xfId="22447" xr:uid="{00000000-0005-0000-0000-000053570000}"/>
    <cellStyle name="Normal 43 5" xfId="22448" xr:uid="{00000000-0005-0000-0000-000054570000}"/>
    <cellStyle name="Normal 43 5 2" xfId="22449" xr:uid="{00000000-0005-0000-0000-000055570000}"/>
    <cellStyle name="Normal 43 6" xfId="22450" xr:uid="{00000000-0005-0000-0000-000056570000}"/>
    <cellStyle name="Normal 43 6 2" xfId="22451" xr:uid="{00000000-0005-0000-0000-000057570000}"/>
    <cellStyle name="Normal 43 7" xfId="22452" xr:uid="{00000000-0005-0000-0000-000058570000}"/>
    <cellStyle name="Normal 43 8" xfId="22453" xr:uid="{00000000-0005-0000-0000-000059570000}"/>
    <cellStyle name="Normal 43 9" xfId="22454" xr:uid="{00000000-0005-0000-0000-00005A570000}"/>
    <cellStyle name="Normal 44" xfId="22455" xr:uid="{00000000-0005-0000-0000-00005B570000}"/>
    <cellStyle name="Normal 44 2" xfId="22456" xr:uid="{00000000-0005-0000-0000-00005C570000}"/>
    <cellStyle name="Normal 44 2 2" xfId="22457" xr:uid="{00000000-0005-0000-0000-00005D570000}"/>
    <cellStyle name="Normal 44 2 2 2" xfId="22458" xr:uid="{00000000-0005-0000-0000-00005E570000}"/>
    <cellStyle name="Normal 44 2 3" xfId="22459" xr:uid="{00000000-0005-0000-0000-00005F570000}"/>
    <cellStyle name="Normal 44 2 3 2" xfId="22460" xr:uid="{00000000-0005-0000-0000-000060570000}"/>
    <cellStyle name="Normal 44 2 4" xfId="22461" xr:uid="{00000000-0005-0000-0000-000061570000}"/>
    <cellStyle name="Normal 44 2 4 2" xfId="22462" xr:uid="{00000000-0005-0000-0000-000062570000}"/>
    <cellStyle name="Normal 44 2 5" xfId="22463" xr:uid="{00000000-0005-0000-0000-000063570000}"/>
    <cellStyle name="Normal 44 2 5 2" xfId="22464" xr:uid="{00000000-0005-0000-0000-000064570000}"/>
    <cellStyle name="Normal 44 2 6" xfId="22465" xr:uid="{00000000-0005-0000-0000-000065570000}"/>
    <cellStyle name="Normal 44 3" xfId="22466" xr:uid="{00000000-0005-0000-0000-000066570000}"/>
    <cellStyle name="Normal 44 3 2" xfId="22467" xr:uid="{00000000-0005-0000-0000-000067570000}"/>
    <cellStyle name="Normal 44 4" xfId="22468" xr:uid="{00000000-0005-0000-0000-000068570000}"/>
    <cellStyle name="Normal 44 4 2" xfId="22469" xr:uid="{00000000-0005-0000-0000-000069570000}"/>
    <cellStyle name="Normal 44 5" xfId="22470" xr:uid="{00000000-0005-0000-0000-00006A570000}"/>
    <cellStyle name="Normal 44 5 2" xfId="22471" xr:uid="{00000000-0005-0000-0000-00006B570000}"/>
    <cellStyle name="Normal 44 6" xfId="22472" xr:uid="{00000000-0005-0000-0000-00006C570000}"/>
    <cellStyle name="Normal 44 6 2" xfId="22473" xr:uid="{00000000-0005-0000-0000-00006D570000}"/>
    <cellStyle name="Normal 44 7" xfId="22474" xr:uid="{00000000-0005-0000-0000-00006E570000}"/>
    <cellStyle name="Normal 44 8" xfId="22475" xr:uid="{00000000-0005-0000-0000-00006F570000}"/>
    <cellStyle name="Normal 44 9" xfId="22476" xr:uid="{00000000-0005-0000-0000-000070570000}"/>
    <cellStyle name="Normal 45" xfId="22477" xr:uid="{00000000-0005-0000-0000-000071570000}"/>
    <cellStyle name="Normal 45 2" xfId="22478" xr:uid="{00000000-0005-0000-0000-000072570000}"/>
    <cellStyle name="Normal 45 2 2" xfId="22479" xr:uid="{00000000-0005-0000-0000-000073570000}"/>
    <cellStyle name="Normal 45 2 2 2" xfId="22480" xr:uid="{00000000-0005-0000-0000-000074570000}"/>
    <cellStyle name="Normal 45 2 3" xfId="22481" xr:uid="{00000000-0005-0000-0000-000075570000}"/>
    <cellStyle name="Normal 45 2 3 2" xfId="22482" xr:uid="{00000000-0005-0000-0000-000076570000}"/>
    <cellStyle name="Normal 45 2 4" xfId="22483" xr:uid="{00000000-0005-0000-0000-000077570000}"/>
    <cellStyle name="Normal 45 2 4 2" xfId="22484" xr:uid="{00000000-0005-0000-0000-000078570000}"/>
    <cellStyle name="Normal 45 2 5" xfId="22485" xr:uid="{00000000-0005-0000-0000-000079570000}"/>
    <cellStyle name="Normal 45 2 5 2" xfId="22486" xr:uid="{00000000-0005-0000-0000-00007A570000}"/>
    <cellStyle name="Normal 45 2 6" xfId="22487" xr:uid="{00000000-0005-0000-0000-00007B570000}"/>
    <cellStyle name="Normal 45 3" xfId="22488" xr:uid="{00000000-0005-0000-0000-00007C570000}"/>
    <cellStyle name="Normal 45 3 2" xfId="22489" xr:uid="{00000000-0005-0000-0000-00007D570000}"/>
    <cellStyle name="Normal 45 4" xfId="22490" xr:uid="{00000000-0005-0000-0000-00007E570000}"/>
    <cellStyle name="Normal 45 4 2" xfId="22491" xr:uid="{00000000-0005-0000-0000-00007F570000}"/>
    <cellStyle name="Normal 45 5" xfId="22492" xr:uid="{00000000-0005-0000-0000-000080570000}"/>
    <cellStyle name="Normal 45 5 2" xfId="22493" xr:uid="{00000000-0005-0000-0000-000081570000}"/>
    <cellStyle name="Normal 45 6" xfId="22494" xr:uid="{00000000-0005-0000-0000-000082570000}"/>
    <cellStyle name="Normal 45 6 2" xfId="22495" xr:uid="{00000000-0005-0000-0000-000083570000}"/>
    <cellStyle name="Normal 45 7" xfId="22496" xr:uid="{00000000-0005-0000-0000-000084570000}"/>
    <cellStyle name="Normal 45 8" xfId="22497" xr:uid="{00000000-0005-0000-0000-000085570000}"/>
    <cellStyle name="Normal 45 9" xfId="22498" xr:uid="{00000000-0005-0000-0000-000086570000}"/>
    <cellStyle name="Normal 46" xfId="22499" xr:uid="{00000000-0005-0000-0000-000087570000}"/>
    <cellStyle name="Normal 46 2" xfId="22500" xr:uid="{00000000-0005-0000-0000-000088570000}"/>
    <cellStyle name="Normal 46 2 2" xfId="22501" xr:uid="{00000000-0005-0000-0000-000089570000}"/>
    <cellStyle name="Normal 46 2 2 2" xfId="22502" xr:uid="{00000000-0005-0000-0000-00008A570000}"/>
    <cellStyle name="Normal 46 2 3" xfId="22503" xr:uid="{00000000-0005-0000-0000-00008B570000}"/>
    <cellStyle name="Normal 46 2 3 2" xfId="22504" xr:uid="{00000000-0005-0000-0000-00008C570000}"/>
    <cellStyle name="Normal 46 2 4" xfId="22505" xr:uid="{00000000-0005-0000-0000-00008D570000}"/>
    <cellStyle name="Normal 46 2 4 2" xfId="22506" xr:uid="{00000000-0005-0000-0000-00008E570000}"/>
    <cellStyle name="Normal 46 2 5" xfId="22507" xr:uid="{00000000-0005-0000-0000-00008F570000}"/>
    <cellStyle name="Normal 46 2 5 2" xfId="22508" xr:uid="{00000000-0005-0000-0000-000090570000}"/>
    <cellStyle name="Normal 46 2 6" xfId="22509" xr:uid="{00000000-0005-0000-0000-000091570000}"/>
    <cellStyle name="Normal 46 3" xfId="22510" xr:uid="{00000000-0005-0000-0000-000092570000}"/>
    <cellStyle name="Normal 46 3 2" xfId="22511" xr:uid="{00000000-0005-0000-0000-000093570000}"/>
    <cellStyle name="Normal 46 4" xfId="22512" xr:uid="{00000000-0005-0000-0000-000094570000}"/>
    <cellStyle name="Normal 46 4 2" xfId="22513" xr:uid="{00000000-0005-0000-0000-000095570000}"/>
    <cellStyle name="Normal 46 5" xfId="22514" xr:uid="{00000000-0005-0000-0000-000096570000}"/>
    <cellStyle name="Normal 46 5 2" xfId="22515" xr:uid="{00000000-0005-0000-0000-000097570000}"/>
    <cellStyle name="Normal 46 6" xfId="22516" xr:uid="{00000000-0005-0000-0000-000098570000}"/>
    <cellStyle name="Normal 46 6 2" xfId="22517" xr:uid="{00000000-0005-0000-0000-000099570000}"/>
    <cellStyle name="Normal 46 7" xfId="22518" xr:uid="{00000000-0005-0000-0000-00009A570000}"/>
    <cellStyle name="Normal 46 8" xfId="22519" xr:uid="{00000000-0005-0000-0000-00009B570000}"/>
    <cellStyle name="Normal 47" xfId="22520" xr:uid="{00000000-0005-0000-0000-00009C570000}"/>
    <cellStyle name="Normal 47 2" xfId="22521" xr:uid="{00000000-0005-0000-0000-00009D570000}"/>
    <cellStyle name="Normal 47 2 2" xfId="22522" xr:uid="{00000000-0005-0000-0000-00009E570000}"/>
    <cellStyle name="Normal 47 2 2 2" xfId="22523" xr:uid="{00000000-0005-0000-0000-00009F570000}"/>
    <cellStyle name="Normal 47 2 3" xfId="22524" xr:uid="{00000000-0005-0000-0000-0000A0570000}"/>
    <cellStyle name="Normal 47 2 3 2" xfId="22525" xr:uid="{00000000-0005-0000-0000-0000A1570000}"/>
    <cellStyle name="Normal 47 2 4" xfId="22526" xr:uid="{00000000-0005-0000-0000-0000A2570000}"/>
    <cellStyle name="Normal 47 2 4 2" xfId="22527" xr:uid="{00000000-0005-0000-0000-0000A3570000}"/>
    <cellStyle name="Normal 47 2 5" xfId="22528" xr:uid="{00000000-0005-0000-0000-0000A4570000}"/>
    <cellStyle name="Normal 47 2 5 2" xfId="22529" xr:uid="{00000000-0005-0000-0000-0000A5570000}"/>
    <cellStyle name="Normal 47 2 6" xfId="22530" xr:uid="{00000000-0005-0000-0000-0000A6570000}"/>
    <cellStyle name="Normal 47 3" xfId="22531" xr:uid="{00000000-0005-0000-0000-0000A7570000}"/>
    <cellStyle name="Normal 47 3 2" xfId="22532" xr:uid="{00000000-0005-0000-0000-0000A8570000}"/>
    <cellStyle name="Normal 47 4" xfId="22533" xr:uid="{00000000-0005-0000-0000-0000A9570000}"/>
    <cellStyle name="Normal 47 4 2" xfId="22534" xr:uid="{00000000-0005-0000-0000-0000AA570000}"/>
    <cellStyle name="Normal 47 5" xfId="22535" xr:uid="{00000000-0005-0000-0000-0000AB570000}"/>
    <cellStyle name="Normal 47 5 2" xfId="22536" xr:uid="{00000000-0005-0000-0000-0000AC570000}"/>
    <cellStyle name="Normal 47 6" xfId="22537" xr:uid="{00000000-0005-0000-0000-0000AD570000}"/>
    <cellStyle name="Normal 47 6 2" xfId="22538" xr:uid="{00000000-0005-0000-0000-0000AE570000}"/>
    <cellStyle name="Normal 47 7" xfId="22539" xr:uid="{00000000-0005-0000-0000-0000AF570000}"/>
    <cellStyle name="Normal 47 8" xfId="22540" xr:uid="{00000000-0005-0000-0000-0000B0570000}"/>
    <cellStyle name="Normal 48" xfId="22541" xr:uid="{00000000-0005-0000-0000-0000B1570000}"/>
    <cellStyle name="Normal 48 2" xfId="22542" xr:uid="{00000000-0005-0000-0000-0000B2570000}"/>
    <cellStyle name="Normal 48 2 2" xfId="22543" xr:uid="{00000000-0005-0000-0000-0000B3570000}"/>
    <cellStyle name="Normal 48 2 2 2" xfId="22544" xr:uid="{00000000-0005-0000-0000-0000B4570000}"/>
    <cellStyle name="Normal 48 2 3" xfId="22545" xr:uid="{00000000-0005-0000-0000-0000B5570000}"/>
    <cellStyle name="Normal 48 2 3 2" xfId="22546" xr:uid="{00000000-0005-0000-0000-0000B6570000}"/>
    <cellStyle name="Normal 48 2 4" xfId="22547" xr:uid="{00000000-0005-0000-0000-0000B7570000}"/>
    <cellStyle name="Normal 48 2 4 2" xfId="22548" xr:uid="{00000000-0005-0000-0000-0000B8570000}"/>
    <cellStyle name="Normal 48 2 5" xfId="22549" xr:uid="{00000000-0005-0000-0000-0000B9570000}"/>
    <cellStyle name="Normal 48 2 5 2" xfId="22550" xr:uid="{00000000-0005-0000-0000-0000BA570000}"/>
    <cellStyle name="Normal 48 2 6" xfId="22551" xr:uid="{00000000-0005-0000-0000-0000BB570000}"/>
    <cellStyle name="Normal 48 3" xfId="22552" xr:uid="{00000000-0005-0000-0000-0000BC570000}"/>
    <cellStyle name="Normal 48 3 2" xfId="22553" xr:uid="{00000000-0005-0000-0000-0000BD570000}"/>
    <cellStyle name="Normal 48 4" xfId="22554" xr:uid="{00000000-0005-0000-0000-0000BE570000}"/>
    <cellStyle name="Normal 48 4 2" xfId="22555" xr:uid="{00000000-0005-0000-0000-0000BF570000}"/>
    <cellStyle name="Normal 48 5" xfId="22556" xr:uid="{00000000-0005-0000-0000-0000C0570000}"/>
    <cellStyle name="Normal 48 5 2" xfId="22557" xr:uid="{00000000-0005-0000-0000-0000C1570000}"/>
    <cellStyle name="Normal 48 6" xfId="22558" xr:uid="{00000000-0005-0000-0000-0000C2570000}"/>
    <cellStyle name="Normal 48 6 2" xfId="22559" xr:uid="{00000000-0005-0000-0000-0000C3570000}"/>
    <cellStyle name="Normal 48 7" xfId="22560" xr:uid="{00000000-0005-0000-0000-0000C4570000}"/>
    <cellStyle name="Normal 48 8" xfId="22561" xr:uid="{00000000-0005-0000-0000-0000C5570000}"/>
    <cellStyle name="Normal 49" xfId="22562" xr:uid="{00000000-0005-0000-0000-0000C6570000}"/>
    <cellStyle name="Normal 49 2" xfId="22563" xr:uid="{00000000-0005-0000-0000-0000C7570000}"/>
    <cellStyle name="Normal 49 2 2" xfId="22564" xr:uid="{00000000-0005-0000-0000-0000C8570000}"/>
    <cellStyle name="Normal 49 2 2 2" xfId="22565" xr:uid="{00000000-0005-0000-0000-0000C9570000}"/>
    <cellStyle name="Normal 49 2 3" xfId="22566" xr:uid="{00000000-0005-0000-0000-0000CA570000}"/>
    <cellStyle name="Normal 49 2 3 2" xfId="22567" xr:uid="{00000000-0005-0000-0000-0000CB570000}"/>
    <cellStyle name="Normal 49 2 4" xfId="22568" xr:uid="{00000000-0005-0000-0000-0000CC570000}"/>
    <cellStyle name="Normal 49 2 4 2" xfId="22569" xr:uid="{00000000-0005-0000-0000-0000CD570000}"/>
    <cellStyle name="Normal 49 2 5" xfId="22570" xr:uid="{00000000-0005-0000-0000-0000CE570000}"/>
    <cellStyle name="Normal 49 2 5 2" xfId="22571" xr:uid="{00000000-0005-0000-0000-0000CF570000}"/>
    <cellStyle name="Normal 49 2 6" xfId="22572" xr:uid="{00000000-0005-0000-0000-0000D0570000}"/>
    <cellStyle name="Normal 49 3" xfId="22573" xr:uid="{00000000-0005-0000-0000-0000D1570000}"/>
    <cellStyle name="Normal 49 3 2" xfId="22574" xr:uid="{00000000-0005-0000-0000-0000D2570000}"/>
    <cellStyle name="Normal 49 4" xfId="22575" xr:uid="{00000000-0005-0000-0000-0000D3570000}"/>
    <cellStyle name="Normal 49 4 2" xfId="22576" xr:uid="{00000000-0005-0000-0000-0000D4570000}"/>
    <cellStyle name="Normal 49 5" xfId="22577" xr:uid="{00000000-0005-0000-0000-0000D5570000}"/>
    <cellStyle name="Normal 49 5 2" xfId="22578" xr:uid="{00000000-0005-0000-0000-0000D6570000}"/>
    <cellStyle name="Normal 49 6" xfId="22579" xr:uid="{00000000-0005-0000-0000-0000D7570000}"/>
    <cellStyle name="Normal 49 6 2" xfId="22580" xr:uid="{00000000-0005-0000-0000-0000D8570000}"/>
    <cellStyle name="Normal 49 7" xfId="22581" xr:uid="{00000000-0005-0000-0000-0000D9570000}"/>
    <cellStyle name="Normal 49 8" xfId="22582" xr:uid="{00000000-0005-0000-0000-0000DA570000}"/>
    <cellStyle name="Normal 5" xfId="77" xr:uid="{00000000-0005-0000-0000-0000DB570000}"/>
    <cellStyle name="Normal 5 10" xfId="22583" xr:uid="{00000000-0005-0000-0000-0000DC570000}"/>
    <cellStyle name="Normal 5 11" xfId="22584" xr:uid="{00000000-0005-0000-0000-0000DD570000}"/>
    <cellStyle name="Normal 5 12" xfId="22585" xr:uid="{00000000-0005-0000-0000-0000DE570000}"/>
    <cellStyle name="Normal 5 13" xfId="22586" xr:uid="{00000000-0005-0000-0000-0000DF570000}"/>
    <cellStyle name="Normal 5 14" xfId="22587" xr:uid="{00000000-0005-0000-0000-0000E0570000}"/>
    <cellStyle name="Normal 5 2" xfId="130" xr:uid="{00000000-0005-0000-0000-0000E1570000}"/>
    <cellStyle name="Normal 5 2 10" xfId="22588" xr:uid="{00000000-0005-0000-0000-0000E2570000}"/>
    <cellStyle name="Normal 5 2 2" xfId="22589" xr:uid="{00000000-0005-0000-0000-0000E3570000}"/>
    <cellStyle name="Normal 5 2 2 2" xfId="22590" xr:uid="{00000000-0005-0000-0000-0000E4570000}"/>
    <cellStyle name="Normal 5 2 2 2 2" xfId="22591" xr:uid="{00000000-0005-0000-0000-0000E5570000}"/>
    <cellStyle name="Normal 5 2 2 2 3" xfId="22592" xr:uid="{00000000-0005-0000-0000-0000E6570000}"/>
    <cellStyle name="Normal 5 2 2 2 4" xfId="22593" xr:uid="{00000000-0005-0000-0000-0000E7570000}"/>
    <cellStyle name="Normal 5 2 2 2 5" xfId="22594" xr:uid="{00000000-0005-0000-0000-0000E8570000}"/>
    <cellStyle name="Normal 5 2 2 3" xfId="22595" xr:uid="{00000000-0005-0000-0000-0000E9570000}"/>
    <cellStyle name="Normal 5 2 2 4" xfId="22596" xr:uid="{00000000-0005-0000-0000-0000EA570000}"/>
    <cellStyle name="Normal 5 2 2 5" xfId="22597" xr:uid="{00000000-0005-0000-0000-0000EB570000}"/>
    <cellStyle name="Normal 5 2 3" xfId="22598" xr:uid="{00000000-0005-0000-0000-0000EC570000}"/>
    <cellStyle name="Normal 5 2 3 2" xfId="22599" xr:uid="{00000000-0005-0000-0000-0000ED570000}"/>
    <cellStyle name="Normal 5 2 3 3" xfId="22600" xr:uid="{00000000-0005-0000-0000-0000EE570000}"/>
    <cellStyle name="Normal 5 2 3 4" xfId="22601" xr:uid="{00000000-0005-0000-0000-0000EF570000}"/>
    <cellStyle name="Normal 5 2 3 5" xfId="22602" xr:uid="{00000000-0005-0000-0000-0000F0570000}"/>
    <cellStyle name="Normal 5 2 4" xfId="22603" xr:uid="{00000000-0005-0000-0000-0000F1570000}"/>
    <cellStyle name="Normal 5 2 4 2" xfId="22604" xr:uid="{00000000-0005-0000-0000-0000F2570000}"/>
    <cellStyle name="Normal 5 2 5" xfId="22605" xr:uid="{00000000-0005-0000-0000-0000F3570000}"/>
    <cellStyle name="Normal 5 2 5 2" xfId="22606" xr:uid="{00000000-0005-0000-0000-0000F4570000}"/>
    <cellStyle name="Normal 5 2 6" xfId="22607" xr:uid="{00000000-0005-0000-0000-0000F5570000}"/>
    <cellStyle name="Normal 5 2 6 2" xfId="22608" xr:uid="{00000000-0005-0000-0000-0000F6570000}"/>
    <cellStyle name="Normal 5 2 7" xfId="22609" xr:uid="{00000000-0005-0000-0000-0000F7570000}"/>
    <cellStyle name="Normal 5 2 8" xfId="22610" xr:uid="{00000000-0005-0000-0000-0000F8570000}"/>
    <cellStyle name="Normal 5 2 9" xfId="22611" xr:uid="{00000000-0005-0000-0000-0000F9570000}"/>
    <cellStyle name="Normal 5 3" xfId="22612" xr:uid="{00000000-0005-0000-0000-0000FA570000}"/>
    <cellStyle name="Normal 5 3 2" xfId="22613" xr:uid="{00000000-0005-0000-0000-0000FB570000}"/>
    <cellStyle name="Normal 5 3 2 2" xfId="22614" xr:uid="{00000000-0005-0000-0000-0000FC570000}"/>
    <cellStyle name="Normal 5 3 2 2 2" xfId="22615" xr:uid="{00000000-0005-0000-0000-0000FD570000}"/>
    <cellStyle name="Normal 5 3 2 2 3" xfId="22616" xr:uid="{00000000-0005-0000-0000-0000FE570000}"/>
    <cellStyle name="Normal 5 3 2 2 4" xfId="22617" xr:uid="{00000000-0005-0000-0000-0000FF570000}"/>
    <cellStyle name="Normal 5 3 2 2 5" xfId="22618" xr:uid="{00000000-0005-0000-0000-000000580000}"/>
    <cellStyle name="Normal 5 3 2 3" xfId="22619" xr:uid="{00000000-0005-0000-0000-000001580000}"/>
    <cellStyle name="Normal 5 3 2 4" xfId="22620" xr:uid="{00000000-0005-0000-0000-000002580000}"/>
    <cellStyle name="Normal 5 3 2 5" xfId="22621" xr:uid="{00000000-0005-0000-0000-000003580000}"/>
    <cellStyle name="Normal 5 3 2 6" xfId="22622" xr:uid="{00000000-0005-0000-0000-000004580000}"/>
    <cellStyle name="Normal 5 3 3" xfId="22623" xr:uid="{00000000-0005-0000-0000-000005580000}"/>
    <cellStyle name="Normal 5 3 3 2" xfId="22624" xr:uid="{00000000-0005-0000-0000-000006580000}"/>
    <cellStyle name="Normal 5 3 3 3" xfId="22625" xr:uid="{00000000-0005-0000-0000-000007580000}"/>
    <cellStyle name="Normal 5 3 3 4" xfId="22626" xr:uid="{00000000-0005-0000-0000-000008580000}"/>
    <cellStyle name="Normal 5 3 3 5" xfId="22627" xr:uid="{00000000-0005-0000-0000-000009580000}"/>
    <cellStyle name="Normal 5 3 4" xfId="22628" xr:uid="{00000000-0005-0000-0000-00000A580000}"/>
    <cellStyle name="Normal 5 3 4 2" xfId="22629" xr:uid="{00000000-0005-0000-0000-00000B580000}"/>
    <cellStyle name="Normal 5 3 5" xfId="22630" xr:uid="{00000000-0005-0000-0000-00000C580000}"/>
    <cellStyle name="Normal 5 3 6" xfId="22631" xr:uid="{00000000-0005-0000-0000-00000D580000}"/>
    <cellStyle name="Normal 5 3 7" xfId="22632" xr:uid="{00000000-0005-0000-0000-00000E580000}"/>
    <cellStyle name="Normal 5 3 8" xfId="22633" xr:uid="{00000000-0005-0000-0000-00000F580000}"/>
    <cellStyle name="Normal 5 4" xfId="22634" xr:uid="{00000000-0005-0000-0000-000010580000}"/>
    <cellStyle name="Normal 5 4 2" xfId="22635" xr:uid="{00000000-0005-0000-0000-000011580000}"/>
    <cellStyle name="Normal 5 4 2 2" xfId="22636" xr:uid="{00000000-0005-0000-0000-000012580000}"/>
    <cellStyle name="Normal 5 4 2 3" xfId="22637" xr:uid="{00000000-0005-0000-0000-000013580000}"/>
    <cellStyle name="Normal 5 4 2 4" xfId="22638" xr:uid="{00000000-0005-0000-0000-000014580000}"/>
    <cellStyle name="Normal 5 4 2 5" xfId="22639" xr:uid="{00000000-0005-0000-0000-000015580000}"/>
    <cellStyle name="Normal 5 4 3" xfId="22640" xr:uid="{00000000-0005-0000-0000-000016580000}"/>
    <cellStyle name="Normal 5 4 3 2" xfId="22641" xr:uid="{00000000-0005-0000-0000-000017580000}"/>
    <cellStyle name="Normal 5 4 4" xfId="22642" xr:uid="{00000000-0005-0000-0000-000018580000}"/>
    <cellStyle name="Normal 5 4 5" xfId="22643" xr:uid="{00000000-0005-0000-0000-000019580000}"/>
    <cellStyle name="Normal 5 4 6" xfId="22644" xr:uid="{00000000-0005-0000-0000-00001A580000}"/>
    <cellStyle name="Normal 5 4 7" xfId="22645" xr:uid="{00000000-0005-0000-0000-00001B580000}"/>
    <cellStyle name="Normal 5 5" xfId="22646" xr:uid="{00000000-0005-0000-0000-00001C580000}"/>
    <cellStyle name="Normal 5 5 2" xfId="22647" xr:uid="{00000000-0005-0000-0000-00001D580000}"/>
    <cellStyle name="Normal 5 5 2 2" xfId="22648" xr:uid="{00000000-0005-0000-0000-00001E580000}"/>
    <cellStyle name="Normal 5 5 3" xfId="22649" xr:uid="{00000000-0005-0000-0000-00001F580000}"/>
    <cellStyle name="Normal 5 5 4" xfId="22650" xr:uid="{00000000-0005-0000-0000-000020580000}"/>
    <cellStyle name="Normal 5 5 5" xfId="22651" xr:uid="{00000000-0005-0000-0000-000021580000}"/>
    <cellStyle name="Normal 5 6" xfId="22652" xr:uid="{00000000-0005-0000-0000-000022580000}"/>
    <cellStyle name="Normal 5 6 2" xfId="22653" xr:uid="{00000000-0005-0000-0000-000023580000}"/>
    <cellStyle name="Normal 5 6 2 2" xfId="22654" xr:uid="{00000000-0005-0000-0000-000024580000}"/>
    <cellStyle name="Normal 5 6 3" xfId="22655" xr:uid="{00000000-0005-0000-0000-000025580000}"/>
    <cellStyle name="Normal 5 7" xfId="22656" xr:uid="{00000000-0005-0000-0000-000026580000}"/>
    <cellStyle name="Normal 5 7 2" xfId="22657" xr:uid="{00000000-0005-0000-0000-000027580000}"/>
    <cellStyle name="Normal 5 8" xfId="22658" xr:uid="{00000000-0005-0000-0000-000028580000}"/>
    <cellStyle name="Normal 5 8 2" xfId="22659" xr:uid="{00000000-0005-0000-0000-000029580000}"/>
    <cellStyle name="Normal 5 9" xfId="22660" xr:uid="{00000000-0005-0000-0000-00002A580000}"/>
    <cellStyle name="Normal 50" xfId="22661" xr:uid="{00000000-0005-0000-0000-00002B580000}"/>
    <cellStyle name="Normal 50 2" xfId="22662" xr:uid="{00000000-0005-0000-0000-00002C580000}"/>
    <cellStyle name="Normal 50 2 2" xfId="22663" xr:uid="{00000000-0005-0000-0000-00002D580000}"/>
    <cellStyle name="Normal 50 2 2 2" xfId="22664" xr:uid="{00000000-0005-0000-0000-00002E580000}"/>
    <cellStyle name="Normal 50 2 2 2 2" xfId="22665" xr:uid="{00000000-0005-0000-0000-00002F580000}"/>
    <cellStyle name="Normal 50 2 2 3" xfId="22666" xr:uid="{00000000-0005-0000-0000-000030580000}"/>
    <cellStyle name="Normal 50 2 2 3 2" xfId="22667" xr:uid="{00000000-0005-0000-0000-000031580000}"/>
    <cellStyle name="Normal 50 2 2 4" xfId="22668" xr:uid="{00000000-0005-0000-0000-000032580000}"/>
    <cellStyle name="Normal 50 2 2 4 2" xfId="22669" xr:uid="{00000000-0005-0000-0000-000033580000}"/>
    <cellStyle name="Normal 50 2 2 5" xfId="22670" xr:uid="{00000000-0005-0000-0000-000034580000}"/>
    <cellStyle name="Normal 50 2 2 5 2" xfId="22671" xr:uid="{00000000-0005-0000-0000-000035580000}"/>
    <cellStyle name="Normal 50 2 2 6" xfId="22672" xr:uid="{00000000-0005-0000-0000-000036580000}"/>
    <cellStyle name="Normal 50 2 3" xfId="22673" xr:uid="{00000000-0005-0000-0000-000037580000}"/>
    <cellStyle name="Normal 50 2 3 2" xfId="22674" xr:uid="{00000000-0005-0000-0000-000038580000}"/>
    <cellStyle name="Normal 50 2 4" xfId="22675" xr:uid="{00000000-0005-0000-0000-000039580000}"/>
    <cellStyle name="Normal 50 2 4 2" xfId="22676" xr:uid="{00000000-0005-0000-0000-00003A580000}"/>
    <cellStyle name="Normal 50 2 5" xfId="22677" xr:uid="{00000000-0005-0000-0000-00003B580000}"/>
    <cellStyle name="Normal 50 2 5 2" xfId="22678" xr:uid="{00000000-0005-0000-0000-00003C580000}"/>
    <cellStyle name="Normal 50 2 6" xfId="22679" xr:uid="{00000000-0005-0000-0000-00003D580000}"/>
    <cellStyle name="Normal 50 2 6 2" xfId="22680" xr:uid="{00000000-0005-0000-0000-00003E580000}"/>
    <cellStyle name="Normal 50 2 7" xfId="22681" xr:uid="{00000000-0005-0000-0000-00003F580000}"/>
    <cellStyle name="Normal 50 2 8" xfId="22682" xr:uid="{00000000-0005-0000-0000-000040580000}"/>
    <cellStyle name="Normal 50 3" xfId="22683" xr:uid="{00000000-0005-0000-0000-000041580000}"/>
    <cellStyle name="Normal 50 3 2" xfId="22684" xr:uid="{00000000-0005-0000-0000-000042580000}"/>
    <cellStyle name="Normal 50 3 2 2" xfId="22685" xr:uid="{00000000-0005-0000-0000-000043580000}"/>
    <cellStyle name="Normal 50 3 3" xfId="22686" xr:uid="{00000000-0005-0000-0000-000044580000}"/>
    <cellStyle name="Normal 50 3 3 2" xfId="22687" xr:uid="{00000000-0005-0000-0000-000045580000}"/>
    <cellStyle name="Normal 50 3 4" xfId="22688" xr:uid="{00000000-0005-0000-0000-000046580000}"/>
    <cellStyle name="Normal 50 3 4 2" xfId="22689" xr:uid="{00000000-0005-0000-0000-000047580000}"/>
    <cellStyle name="Normal 50 3 5" xfId="22690" xr:uid="{00000000-0005-0000-0000-000048580000}"/>
    <cellStyle name="Normal 50 3 5 2" xfId="22691" xr:uid="{00000000-0005-0000-0000-000049580000}"/>
    <cellStyle name="Normal 50 3 6" xfId="22692" xr:uid="{00000000-0005-0000-0000-00004A580000}"/>
    <cellStyle name="Normal 50 4" xfId="22693" xr:uid="{00000000-0005-0000-0000-00004B580000}"/>
    <cellStyle name="Normal 50 4 2" xfId="22694" xr:uid="{00000000-0005-0000-0000-00004C580000}"/>
    <cellStyle name="Normal 50 5" xfId="22695" xr:uid="{00000000-0005-0000-0000-00004D580000}"/>
    <cellStyle name="Normal 50 5 2" xfId="22696" xr:uid="{00000000-0005-0000-0000-00004E580000}"/>
    <cellStyle name="Normal 50 6" xfId="22697" xr:uid="{00000000-0005-0000-0000-00004F580000}"/>
    <cellStyle name="Normal 50 6 2" xfId="22698" xr:uid="{00000000-0005-0000-0000-000050580000}"/>
    <cellStyle name="Normal 50 7" xfId="22699" xr:uid="{00000000-0005-0000-0000-000051580000}"/>
    <cellStyle name="Normal 50 7 2" xfId="22700" xr:uid="{00000000-0005-0000-0000-000052580000}"/>
    <cellStyle name="Normal 50 8" xfId="22701" xr:uid="{00000000-0005-0000-0000-000053580000}"/>
    <cellStyle name="Normal 50 9" xfId="22702" xr:uid="{00000000-0005-0000-0000-000054580000}"/>
    <cellStyle name="Normal 51" xfId="22703" xr:uid="{00000000-0005-0000-0000-000055580000}"/>
    <cellStyle name="Normal 51 2" xfId="22704" xr:uid="{00000000-0005-0000-0000-000056580000}"/>
    <cellStyle name="Normal 51 2 2" xfId="22705" xr:uid="{00000000-0005-0000-0000-000057580000}"/>
    <cellStyle name="Normal 51 2 2 2" xfId="22706" xr:uid="{00000000-0005-0000-0000-000058580000}"/>
    <cellStyle name="Normal 51 2 3" xfId="22707" xr:uid="{00000000-0005-0000-0000-000059580000}"/>
    <cellStyle name="Normal 51 2 3 2" xfId="22708" xr:uid="{00000000-0005-0000-0000-00005A580000}"/>
    <cellStyle name="Normal 51 2 4" xfId="22709" xr:uid="{00000000-0005-0000-0000-00005B580000}"/>
    <cellStyle name="Normal 51 2 4 2" xfId="22710" xr:uid="{00000000-0005-0000-0000-00005C580000}"/>
    <cellStyle name="Normal 51 2 5" xfId="22711" xr:uid="{00000000-0005-0000-0000-00005D580000}"/>
    <cellStyle name="Normal 51 2 5 2" xfId="22712" xr:uid="{00000000-0005-0000-0000-00005E580000}"/>
    <cellStyle name="Normal 51 2 6" xfId="22713" xr:uid="{00000000-0005-0000-0000-00005F580000}"/>
    <cellStyle name="Normal 51 3" xfId="22714" xr:uid="{00000000-0005-0000-0000-000060580000}"/>
    <cellStyle name="Normal 51 3 2" xfId="22715" xr:uid="{00000000-0005-0000-0000-000061580000}"/>
    <cellStyle name="Normal 51 4" xfId="22716" xr:uid="{00000000-0005-0000-0000-000062580000}"/>
    <cellStyle name="Normal 51 4 2" xfId="22717" xr:uid="{00000000-0005-0000-0000-000063580000}"/>
    <cellStyle name="Normal 51 5" xfId="22718" xr:uid="{00000000-0005-0000-0000-000064580000}"/>
    <cellStyle name="Normal 51 5 2" xfId="22719" xr:uid="{00000000-0005-0000-0000-000065580000}"/>
    <cellStyle name="Normal 51 6" xfId="22720" xr:uid="{00000000-0005-0000-0000-000066580000}"/>
    <cellStyle name="Normal 51 6 2" xfId="22721" xr:uid="{00000000-0005-0000-0000-000067580000}"/>
    <cellStyle name="Normal 51 7" xfId="22722" xr:uid="{00000000-0005-0000-0000-000068580000}"/>
    <cellStyle name="Normal 51 8" xfId="22723" xr:uid="{00000000-0005-0000-0000-000069580000}"/>
    <cellStyle name="Normal 52" xfId="22724" xr:uid="{00000000-0005-0000-0000-00006A580000}"/>
    <cellStyle name="Normal 52 2" xfId="22725" xr:uid="{00000000-0005-0000-0000-00006B580000}"/>
    <cellStyle name="Normal 52 2 2" xfId="22726" xr:uid="{00000000-0005-0000-0000-00006C580000}"/>
    <cellStyle name="Normal 52 2 2 2" xfId="22727" xr:uid="{00000000-0005-0000-0000-00006D580000}"/>
    <cellStyle name="Normal 52 2 3" xfId="22728" xr:uid="{00000000-0005-0000-0000-00006E580000}"/>
    <cellStyle name="Normal 52 2 3 2" xfId="22729" xr:uid="{00000000-0005-0000-0000-00006F580000}"/>
    <cellStyle name="Normal 52 2 4" xfId="22730" xr:uid="{00000000-0005-0000-0000-000070580000}"/>
    <cellStyle name="Normal 52 2 4 2" xfId="22731" xr:uid="{00000000-0005-0000-0000-000071580000}"/>
    <cellStyle name="Normal 52 2 5" xfId="22732" xr:uid="{00000000-0005-0000-0000-000072580000}"/>
    <cellStyle name="Normal 52 2 5 2" xfId="22733" xr:uid="{00000000-0005-0000-0000-000073580000}"/>
    <cellStyle name="Normal 52 2 6" xfId="22734" xr:uid="{00000000-0005-0000-0000-000074580000}"/>
    <cellStyle name="Normal 52 3" xfId="22735" xr:uid="{00000000-0005-0000-0000-000075580000}"/>
    <cellStyle name="Normal 52 3 2" xfId="22736" xr:uid="{00000000-0005-0000-0000-000076580000}"/>
    <cellStyle name="Normal 52 4" xfId="22737" xr:uid="{00000000-0005-0000-0000-000077580000}"/>
    <cellStyle name="Normal 52 4 2" xfId="22738" xr:uid="{00000000-0005-0000-0000-000078580000}"/>
    <cellStyle name="Normal 52 5" xfId="22739" xr:uid="{00000000-0005-0000-0000-000079580000}"/>
    <cellStyle name="Normal 52 5 2" xfId="22740" xr:uid="{00000000-0005-0000-0000-00007A580000}"/>
    <cellStyle name="Normal 52 6" xfId="22741" xr:uid="{00000000-0005-0000-0000-00007B580000}"/>
    <cellStyle name="Normal 52 6 2" xfId="22742" xr:uid="{00000000-0005-0000-0000-00007C580000}"/>
    <cellStyle name="Normal 52 7" xfId="22743" xr:uid="{00000000-0005-0000-0000-00007D580000}"/>
    <cellStyle name="Normal 52 8" xfId="22744" xr:uid="{00000000-0005-0000-0000-00007E580000}"/>
    <cellStyle name="Normal 53" xfId="22745" xr:uid="{00000000-0005-0000-0000-00007F580000}"/>
    <cellStyle name="Normal 53 2" xfId="22746" xr:uid="{00000000-0005-0000-0000-000080580000}"/>
    <cellStyle name="Normal 53 2 2" xfId="22747" xr:uid="{00000000-0005-0000-0000-000081580000}"/>
    <cellStyle name="Normal 53 2 2 2" xfId="22748" xr:uid="{00000000-0005-0000-0000-000082580000}"/>
    <cellStyle name="Normal 53 2 3" xfId="22749" xr:uid="{00000000-0005-0000-0000-000083580000}"/>
    <cellStyle name="Normal 53 2 3 2" xfId="22750" xr:uid="{00000000-0005-0000-0000-000084580000}"/>
    <cellStyle name="Normal 53 2 4" xfId="22751" xr:uid="{00000000-0005-0000-0000-000085580000}"/>
    <cellStyle name="Normal 53 2 4 2" xfId="22752" xr:uid="{00000000-0005-0000-0000-000086580000}"/>
    <cellStyle name="Normal 53 2 5" xfId="22753" xr:uid="{00000000-0005-0000-0000-000087580000}"/>
    <cellStyle name="Normal 53 2 5 2" xfId="22754" xr:uid="{00000000-0005-0000-0000-000088580000}"/>
    <cellStyle name="Normal 53 2 6" xfId="22755" xr:uid="{00000000-0005-0000-0000-000089580000}"/>
    <cellStyle name="Normal 53 3" xfId="22756" xr:uid="{00000000-0005-0000-0000-00008A580000}"/>
    <cellStyle name="Normal 53 3 2" xfId="22757" xr:uid="{00000000-0005-0000-0000-00008B580000}"/>
    <cellStyle name="Normal 53 4" xfId="22758" xr:uid="{00000000-0005-0000-0000-00008C580000}"/>
    <cellStyle name="Normal 53 4 2" xfId="22759" xr:uid="{00000000-0005-0000-0000-00008D580000}"/>
    <cellStyle name="Normal 53 5" xfId="22760" xr:uid="{00000000-0005-0000-0000-00008E580000}"/>
    <cellStyle name="Normal 53 5 2" xfId="22761" xr:uid="{00000000-0005-0000-0000-00008F580000}"/>
    <cellStyle name="Normal 53 6" xfId="22762" xr:uid="{00000000-0005-0000-0000-000090580000}"/>
    <cellStyle name="Normal 53 6 2" xfId="22763" xr:uid="{00000000-0005-0000-0000-000091580000}"/>
    <cellStyle name="Normal 53 7" xfId="22764" xr:uid="{00000000-0005-0000-0000-000092580000}"/>
    <cellStyle name="Normal 53 8" xfId="22765" xr:uid="{00000000-0005-0000-0000-000093580000}"/>
    <cellStyle name="Normal 54" xfId="22766" xr:uid="{00000000-0005-0000-0000-000094580000}"/>
    <cellStyle name="Normal 54 2" xfId="22767" xr:uid="{00000000-0005-0000-0000-000095580000}"/>
    <cellStyle name="Normal 54 2 2" xfId="22768" xr:uid="{00000000-0005-0000-0000-000096580000}"/>
    <cellStyle name="Normal 54 2 2 2" xfId="22769" xr:uid="{00000000-0005-0000-0000-000097580000}"/>
    <cellStyle name="Normal 54 2 3" xfId="22770" xr:uid="{00000000-0005-0000-0000-000098580000}"/>
    <cellStyle name="Normal 54 2 3 2" xfId="22771" xr:uid="{00000000-0005-0000-0000-000099580000}"/>
    <cellStyle name="Normal 54 2 4" xfId="22772" xr:uid="{00000000-0005-0000-0000-00009A580000}"/>
    <cellStyle name="Normal 54 2 4 2" xfId="22773" xr:uid="{00000000-0005-0000-0000-00009B580000}"/>
    <cellStyle name="Normal 54 2 5" xfId="22774" xr:uid="{00000000-0005-0000-0000-00009C580000}"/>
    <cellStyle name="Normal 54 2 5 2" xfId="22775" xr:uid="{00000000-0005-0000-0000-00009D580000}"/>
    <cellStyle name="Normal 54 2 6" xfId="22776" xr:uid="{00000000-0005-0000-0000-00009E580000}"/>
    <cellStyle name="Normal 54 3" xfId="22777" xr:uid="{00000000-0005-0000-0000-00009F580000}"/>
    <cellStyle name="Normal 54 3 2" xfId="22778" xr:uid="{00000000-0005-0000-0000-0000A0580000}"/>
    <cellStyle name="Normal 54 4" xfId="22779" xr:uid="{00000000-0005-0000-0000-0000A1580000}"/>
    <cellStyle name="Normal 54 4 2" xfId="22780" xr:uid="{00000000-0005-0000-0000-0000A2580000}"/>
    <cellStyle name="Normal 54 5" xfId="22781" xr:uid="{00000000-0005-0000-0000-0000A3580000}"/>
    <cellStyle name="Normal 54 5 2" xfId="22782" xr:uid="{00000000-0005-0000-0000-0000A4580000}"/>
    <cellStyle name="Normal 54 6" xfId="22783" xr:uid="{00000000-0005-0000-0000-0000A5580000}"/>
    <cellStyle name="Normal 54 6 2" xfId="22784" xr:uid="{00000000-0005-0000-0000-0000A6580000}"/>
    <cellStyle name="Normal 54 7" xfId="22785" xr:uid="{00000000-0005-0000-0000-0000A7580000}"/>
    <cellStyle name="Normal 54 8" xfId="22786" xr:uid="{00000000-0005-0000-0000-0000A8580000}"/>
    <cellStyle name="Normal 55" xfId="22787" xr:uid="{00000000-0005-0000-0000-0000A9580000}"/>
    <cellStyle name="Normal 55 2" xfId="22788" xr:uid="{00000000-0005-0000-0000-0000AA580000}"/>
    <cellStyle name="Normal 55 2 2" xfId="22789" xr:uid="{00000000-0005-0000-0000-0000AB580000}"/>
    <cellStyle name="Normal 55 2 2 2" xfId="22790" xr:uid="{00000000-0005-0000-0000-0000AC580000}"/>
    <cellStyle name="Normal 55 2 3" xfId="22791" xr:uid="{00000000-0005-0000-0000-0000AD580000}"/>
    <cellStyle name="Normal 55 2 3 2" xfId="22792" xr:uid="{00000000-0005-0000-0000-0000AE580000}"/>
    <cellStyle name="Normal 55 2 4" xfId="22793" xr:uid="{00000000-0005-0000-0000-0000AF580000}"/>
    <cellStyle name="Normal 55 2 4 2" xfId="22794" xr:uid="{00000000-0005-0000-0000-0000B0580000}"/>
    <cellStyle name="Normal 55 2 5" xfId="22795" xr:uid="{00000000-0005-0000-0000-0000B1580000}"/>
    <cellStyle name="Normal 55 2 5 2" xfId="22796" xr:uid="{00000000-0005-0000-0000-0000B2580000}"/>
    <cellStyle name="Normal 55 2 6" xfId="22797" xr:uid="{00000000-0005-0000-0000-0000B3580000}"/>
    <cellStyle name="Normal 55 3" xfId="22798" xr:uid="{00000000-0005-0000-0000-0000B4580000}"/>
    <cellStyle name="Normal 55 3 2" xfId="22799" xr:uid="{00000000-0005-0000-0000-0000B5580000}"/>
    <cellStyle name="Normal 55 4" xfId="22800" xr:uid="{00000000-0005-0000-0000-0000B6580000}"/>
    <cellStyle name="Normal 55 4 2" xfId="22801" xr:uid="{00000000-0005-0000-0000-0000B7580000}"/>
    <cellStyle name="Normal 55 5" xfId="22802" xr:uid="{00000000-0005-0000-0000-0000B8580000}"/>
    <cellStyle name="Normal 55 5 2" xfId="22803" xr:uid="{00000000-0005-0000-0000-0000B9580000}"/>
    <cellStyle name="Normal 55 6" xfId="22804" xr:uid="{00000000-0005-0000-0000-0000BA580000}"/>
    <cellStyle name="Normal 55 6 2" xfId="22805" xr:uid="{00000000-0005-0000-0000-0000BB580000}"/>
    <cellStyle name="Normal 55 7" xfId="22806" xr:uid="{00000000-0005-0000-0000-0000BC580000}"/>
    <cellStyle name="Normal 55 8" xfId="22807" xr:uid="{00000000-0005-0000-0000-0000BD580000}"/>
    <cellStyle name="Normal 56" xfId="22808" xr:uid="{00000000-0005-0000-0000-0000BE580000}"/>
    <cellStyle name="Normal 56 2" xfId="22809" xr:uid="{00000000-0005-0000-0000-0000BF580000}"/>
    <cellStyle name="Normal 56 2 2" xfId="22810" xr:uid="{00000000-0005-0000-0000-0000C0580000}"/>
    <cellStyle name="Normal 56 2 2 2" xfId="22811" xr:uid="{00000000-0005-0000-0000-0000C1580000}"/>
    <cellStyle name="Normal 56 2 3" xfId="22812" xr:uid="{00000000-0005-0000-0000-0000C2580000}"/>
    <cellStyle name="Normal 56 2 3 2" xfId="22813" xr:uid="{00000000-0005-0000-0000-0000C3580000}"/>
    <cellStyle name="Normal 56 2 4" xfId="22814" xr:uid="{00000000-0005-0000-0000-0000C4580000}"/>
    <cellStyle name="Normal 56 2 4 2" xfId="22815" xr:uid="{00000000-0005-0000-0000-0000C5580000}"/>
    <cellStyle name="Normal 56 2 5" xfId="22816" xr:uid="{00000000-0005-0000-0000-0000C6580000}"/>
    <cellStyle name="Normal 56 2 5 2" xfId="22817" xr:uid="{00000000-0005-0000-0000-0000C7580000}"/>
    <cellStyle name="Normal 56 2 6" xfId="22818" xr:uid="{00000000-0005-0000-0000-0000C8580000}"/>
    <cellStyle name="Normal 56 3" xfId="22819" xr:uid="{00000000-0005-0000-0000-0000C9580000}"/>
    <cellStyle name="Normal 56 3 2" xfId="22820" xr:uid="{00000000-0005-0000-0000-0000CA580000}"/>
    <cellStyle name="Normal 56 4" xfId="22821" xr:uid="{00000000-0005-0000-0000-0000CB580000}"/>
    <cellStyle name="Normal 56 4 2" xfId="22822" xr:uid="{00000000-0005-0000-0000-0000CC580000}"/>
    <cellStyle name="Normal 56 5" xfId="22823" xr:uid="{00000000-0005-0000-0000-0000CD580000}"/>
    <cellStyle name="Normal 56 5 2" xfId="22824" xr:uid="{00000000-0005-0000-0000-0000CE580000}"/>
    <cellStyle name="Normal 56 6" xfId="22825" xr:uid="{00000000-0005-0000-0000-0000CF580000}"/>
    <cellStyle name="Normal 56 6 2" xfId="22826" xr:uid="{00000000-0005-0000-0000-0000D0580000}"/>
    <cellStyle name="Normal 56 7" xfId="22827" xr:uid="{00000000-0005-0000-0000-0000D1580000}"/>
    <cellStyle name="Normal 56 8" xfId="22828" xr:uid="{00000000-0005-0000-0000-0000D2580000}"/>
    <cellStyle name="Normal 57" xfId="18" xr:uid="{00000000-0005-0000-0000-0000D3580000}"/>
    <cellStyle name="Normal 57 2" xfId="99" xr:uid="{00000000-0005-0000-0000-0000D4580000}"/>
    <cellStyle name="Normal 57 2 2" xfId="22829" xr:uid="{00000000-0005-0000-0000-0000D5580000}"/>
    <cellStyle name="Normal 57 2 2 2" xfId="22830" xr:uid="{00000000-0005-0000-0000-0000D6580000}"/>
    <cellStyle name="Normal 57 2 2 2 2" xfId="22831" xr:uid="{00000000-0005-0000-0000-0000D7580000}"/>
    <cellStyle name="Normal 57 2 2 3" xfId="22832" xr:uid="{00000000-0005-0000-0000-0000D8580000}"/>
    <cellStyle name="Normal 57 2 3" xfId="22833" xr:uid="{00000000-0005-0000-0000-0000D9580000}"/>
    <cellStyle name="Normal 57 2 3 2" xfId="22834" xr:uid="{00000000-0005-0000-0000-0000DA580000}"/>
    <cellStyle name="Normal 57 2 3 3" xfId="22835" xr:uid="{00000000-0005-0000-0000-0000DB580000}"/>
    <cellStyle name="Normal 57 2 4" xfId="22836" xr:uid="{00000000-0005-0000-0000-0000DC580000}"/>
    <cellStyle name="Normal 57 2 4 2" xfId="22837" xr:uid="{00000000-0005-0000-0000-0000DD580000}"/>
    <cellStyle name="Normal 57 2 5" xfId="22838" xr:uid="{00000000-0005-0000-0000-0000DE580000}"/>
    <cellStyle name="Normal 57 2 5 2" xfId="22839" xr:uid="{00000000-0005-0000-0000-0000DF580000}"/>
    <cellStyle name="Normal 57 2 6" xfId="22840" xr:uid="{00000000-0005-0000-0000-0000E0580000}"/>
    <cellStyle name="Normal 57 2 7" xfId="22841" xr:uid="{00000000-0005-0000-0000-0000E1580000}"/>
    <cellStyle name="Normal 57 3" xfId="22842" xr:uid="{00000000-0005-0000-0000-0000E2580000}"/>
    <cellStyle name="Normal 57 3 2" xfId="22843" xr:uid="{00000000-0005-0000-0000-0000E3580000}"/>
    <cellStyle name="Normal 57 3 2 2" xfId="22844" xr:uid="{00000000-0005-0000-0000-0000E4580000}"/>
    <cellStyle name="Normal 57 3 3" xfId="22845" xr:uid="{00000000-0005-0000-0000-0000E5580000}"/>
    <cellStyle name="Normal 57 4" xfId="22846" xr:uid="{00000000-0005-0000-0000-0000E6580000}"/>
    <cellStyle name="Normal 57 4 2" xfId="22847" xr:uid="{00000000-0005-0000-0000-0000E7580000}"/>
    <cellStyle name="Normal 57 4 3" xfId="22848" xr:uid="{00000000-0005-0000-0000-0000E8580000}"/>
    <cellStyle name="Normal 57 5" xfId="22849" xr:uid="{00000000-0005-0000-0000-0000E9580000}"/>
    <cellStyle name="Normal 57 5 2" xfId="22850" xr:uid="{00000000-0005-0000-0000-0000EA580000}"/>
    <cellStyle name="Normal 57 6" xfId="22851" xr:uid="{00000000-0005-0000-0000-0000EB580000}"/>
    <cellStyle name="Normal 57 6 2" xfId="22852" xr:uid="{00000000-0005-0000-0000-0000EC580000}"/>
    <cellStyle name="Normal 57 7" xfId="22853" xr:uid="{00000000-0005-0000-0000-0000ED580000}"/>
    <cellStyle name="Normal 57 8" xfId="22854" xr:uid="{00000000-0005-0000-0000-0000EE580000}"/>
    <cellStyle name="Normal 57 9" xfId="22855" xr:uid="{00000000-0005-0000-0000-0000EF580000}"/>
    <cellStyle name="Normal 58" xfId="19" xr:uid="{00000000-0005-0000-0000-0000F0580000}"/>
    <cellStyle name="Normal 58 2" xfId="163" xr:uid="{00000000-0005-0000-0000-0000F1580000}"/>
    <cellStyle name="Normal 58 2 2" xfId="22856" xr:uid="{00000000-0005-0000-0000-0000F2580000}"/>
    <cellStyle name="Normal 58 2 2 2" xfId="22857" xr:uid="{00000000-0005-0000-0000-0000F3580000}"/>
    <cellStyle name="Normal 58 2 2 2 2" xfId="22858" xr:uid="{00000000-0005-0000-0000-0000F4580000}"/>
    <cellStyle name="Normal 58 2 2 3" xfId="22859" xr:uid="{00000000-0005-0000-0000-0000F5580000}"/>
    <cellStyle name="Normal 58 2 3" xfId="22860" xr:uid="{00000000-0005-0000-0000-0000F6580000}"/>
    <cellStyle name="Normal 58 2 3 2" xfId="22861" xr:uid="{00000000-0005-0000-0000-0000F7580000}"/>
    <cellStyle name="Normal 58 2 3 3" xfId="22862" xr:uid="{00000000-0005-0000-0000-0000F8580000}"/>
    <cellStyle name="Normal 58 2 4" xfId="22863" xr:uid="{00000000-0005-0000-0000-0000F9580000}"/>
    <cellStyle name="Normal 58 2 4 2" xfId="22864" xr:uid="{00000000-0005-0000-0000-0000FA580000}"/>
    <cellStyle name="Normal 58 2 5" xfId="22865" xr:uid="{00000000-0005-0000-0000-0000FB580000}"/>
    <cellStyle name="Normal 58 2 5 2" xfId="22866" xr:uid="{00000000-0005-0000-0000-0000FC580000}"/>
    <cellStyle name="Normal 58 2 6" xfId="22867" xr:uid="{00000000-0005-0000-0000-0000FD580000}"/>
    <cellStyle name="Normal 58 2 7" xfId="22868" xr:uid="{00000000-0005-0000-0000-0000FE580000}"/>
    <cellStyle name="Normal 58 3" xfId="22869" xr:uid="{00000000-0005-0000-0000-0000FF580000}"/>
    <cellStyle name="Normal 58 3 2" xfId="22870" xr:uid="{00000000-0005-0000-0000-000000590000}"/>
    <cellStyle name="Normal 58 3 2 2" xfId="22871" xr:uid="{00000000-0005-0000-0000-000001590000}"/>
    <cellStyle name="Normal 58 3 3" xfId="22872" xr:uid="{00000000-0005-0000-0000-000002590000}"/>
    <cellStyle name="Normal 58 4" xfId="22873" xr:uid="{00000000-0005-0000-0000-000003590000}"/>
    <cellStyle name="Normal 58 4 2" xfId="22874" xr:uid="{00000000-0005-0000-0000-000004590000}"/>
    <cellStyle name="Normal 58 4 3" xfId="22875" xr:uid="{00000000-0005-0000-0000-000005590000}"/>
    <cellStyle name="Normal 58 5" xfId="22876" xr:uid="{00000000-0005-0000-0000-000006590000}"/>
    <cellStyle name="Normal 58 5 2" xfId="22877" xr:uid="{00000000-0005-0000-0000-000007590000}"/>
    <cellStyle name="Normal 58 6" xfId="22878" xr:uid="{00000000-0005-0000-0000-000008590000}"/>
    <cellStyle name="Normal 58 6 2" xfId="22879" xr:uid="{00000000-0005-0000-0000-000009590000}"/>
    <cellStyle name="Normal 58 7" xfId="22880" xr:uid="{00000000-0005-0000-0000-00000A590000}"/>
    <cellStyle name="Normal 58 8" xfId="22881" xr:uid="{00000000-0005-0000-0000-00000B590000}"/>
    <cellStyle name="Normal 58 9" xfId="22882" xr:uid="{00000000-0005-0000-0000-00000C590000}"/>
    <cellStyle name="Normal 59" xfId="20" xr:uid="{00000000-0005-0000-0000-00000D590000}"/>
    <cellStyle name="Normal 59 2" xfId="162" xr:uid="{00000000-0005-0000-0000-00000E590000}"/>
    <cellStyle name="Normal 59 2 2" xfId="22883" xr:uid="{00000000-0005-0000-0000-00000F590000}"/>
    <cellStyle name="Normal 59 2 2 2" xfId="22884" xr:uid="{00000000-0005-0000-0000-000010590000}"/>
    <cellStyle name="Normal 59 2 2 2 2" xfId="22885" xr:uid="{00000000-0005-0000-0000-000011590000}"/>
    <cellStyle name="Normal 59 2 2 3" xfId="22886" xr:uid="{00000000-0005-0000-0000-000012590000}"/>
    <cellStyle name="Normal 59 2 3" xfId="22887" xr:uid="{00000000-0005-0000-0000-000013590000}"/>
    <cellStyle name="Normal 59 2 3 2" xfId="22888" xr:uid="{00000000-0005-0000-0000-000014590000}"/>
    <cellStyle name="Normal 59 2 3 3" xfId="22889" xr:uid="{00000000-0005-0000-0000-000015590000}"/>
    <cellStyle name="Normal 59 2 4" xfId="22890" xr:uid="{00000000-0005-0000-0000-000016590000}"/>
    <cellStyle name="Normal 59 2 4 2" xfId="22891" xr:uid="{00000000-0005-0000-0000-000017590000}"/>
    <cellStyle name="Normal 59 2 5" xfId="22892" xr:uid="{00000000-0005-0000-0000-000018590000}"/>
    <cellStyle name="Normal 59 2 5 2" xfId="22893" xr:uid="{00000000-0005-0000-0000-000019590000}"/>
    <cellStyle name="Normal 59 2 6" xfId="22894" xr:uid="{00000000-0005-0000-0000-00001A590000}"/>
    <cellStyle name="Normal 59 2 7" xfId="22895" xr:uid="{00000000-0005-0000-0000-00001B590000}"/>
    <cellStyle name="Normal 59 3" xfId="22896" xr:uid="{00000000-0005-0000-0000-00001C590000}"/>
    <cellStyle name="Normal 59 3 2" xfId="22897" xr:uid="{00000000-0005-0000-0000-00001D590000}"/>
    <cellStyle name="Normal 59 3 2 2" xfId="22898" xr:uid="{00000000-0005-0000-0000-00001E590000}"/>
    <cellStyle name="Normal 59 3 3" xfId="22899" xr:uid="{00000000-0005-0000-0000-00001F590000}"/>
    <cellStyle name="Normal 59 4" xfId="22900" xr:uid="{00000000-0005-0000-0000-000020590000}"/>
    <cellStyle name="Normal 59 4 2" xfId="22901" xr:uid="{00000000-0005-0000-0000-000021590000}"/>
    <cellStyle name="Normal 59 4 3" xfId="22902" xr:uid="{00000000-0005-0000-0000-000022590000}"/>
    <cellStyle name="Normal 59 5" xfId="22903" xr:uid="{00000000-0005-0000-0000-000023590000}"/>
    <cellStyle name="Normal 59 5 2" xfId="22904" xr:uid="{00000000-0005-0000-0000-000024590000}"/>
    <cellStyle name="Normal 59 6" xfId="22905" xr:uid="{00000000-0005-0000-0000-000025590000}"/>
    <cellStyle name="Normal 59 6 2" xfId="22906" xr:uid="{00000000-0005-0000-0000-000026590000}"/>
    <cellStyle name="Normal 59 7" xfId="22907" xr:uid="{00000000-0005-0000-0000-000027590000}"/>
    <cellStyle name="Normal 59 8" xfId="22908" xr:uid="{00000000-0005-0000-0000-000028590000}"/>
    <cellStyle name="Normal 59 9" xfId="22909" xr:uid="{00000000-0005-0000-0000-000029590000}"/>
    <cellStyle name="Normal 6" xfId="78" xr:uid="{00000000-0005-0000-0000-00002A590000}"/>
    <cellStyle name="Normal 6 10" xfId="22910" xr:uid="{00000000-0005-0000-0000-00002B590000}"/>
    <cellStyle name="Normal 6 11" xfId="22911" xr:uid="{00000000-0005-0000-0000-00002C590000}"/>
    <cellStyle name="Normal 6 2" xfId="22912" xr:uid="{00000000-0005-0000-0000-00002D590000}"/>
    <cellStyle name="Normal 6 2 10" xfId="22913" xr:uid="{00000000-0005-0000-0000-00002E590000}"/>
    <cellStyle name="Normal 6 2 11" xfId="22914" xr:uid="{00000000-0005-0000-0000-00002F590000}"/>
    <cellStyle name="Normal 6 2 12" xfId="22915" xr:uid="{00000000-0005-0000-0000-000030590000}"/>
    <cellStyle name="Normal 6 2 2" xfId="22916" xr:uid="{00000000-0005-0000-0000-000031590000}"/>
    <cellStyle name="Normal 6 2 2 2" xfId="22917" xr:uid="{00000000-0005-0000-0000-000032590000}"/>
    <cellStyle name="Normal 6 2 2 2 2" xfId="22918" xr:uid="{00000000-0005-0000-0000-000033590000}"/>
    <cellStyle name="Normal 6 2 2 2 2 2" xfId="22919" xr:uid="{00000000-0005-0000-0000-000034590000}"/>
    <cellStyle name="Normal 6 2 2 2 3" xfId="22920" xr:uid="{00000000-0005-0000-0000-000035590000}"/>
    <cellStyle name="Normal 6 2 2 2 4" xfId="22921" xr:uid="{00000000-0005-0000-0000-000036590000}"/>
    <cellStyle name="Normal 6 2 2 2 5" xfId="22922" xr:uid="{00000000-0005-0000-0000-000037590000}"/>
    <cellStyle name="Normal 6 2 2 2 6" xfId="22923" xr:uid="{00000000-0005-0000-0000-000038590000}"/>
    <cellStyle name="Normal 6 2 2 3" xfId="22924" xr:uid="{00000000-0005-0000-0000-000039590000}"/>
    <cellStyle name="Normal 6 2 2 3 2" xfId="22925" xr:uid="{00000000-0005-0000-0000-00003A590000}"/>
    <cellStyle name="Normal 6 2 2 4" xfId="22926" xr:uid="{00000000-0005-0000-0000-00003B590000}"/>
    <cellStyle name="Normal 6 2 2 4 2" xfId="22927" xr:uid="{00000000-0005-0000-0000-00003C590000}"/>
    <cellStyle name="Normal 6 2 2 5" xfId="22928" xr:uid="{00000000-0005-0000-0000-00003D590000}"/>
    <cellStyle name="Normal 6 2 2 6" xfId="22929" xr:uid="{00000000-0005-0000-0000-00003E590000}"/>
    <cellStyle name="Normal 6 2 2 7" xfId="22930" xr:uid="{00000000-0005-0000-0000-00003F590000}"/>
    <cellStyle name="Normal 6 2 2 8" xfId="22931" xr:uid="{00000000-0005-0000-0000-000040590000}"/>
    <cellStyle name="Normal 6 2 2 9" xfId="22932" xr:uid="{00000000-0005-0000-0000-000041590000}"/>
    <cellStyle name="Normal 6 2 3" xfId="22933" xr:uid="{00000000-0005-0000-0000-000042590000}"/>
    <cellStyle name="Normal 6 2 3 2" xfId="22934" xr:uid="{00000000-0005-0000-0000-000043590000}"/>
    <cellStyle name="Normal 6 2 3 2 2" xfId="22935" xr:uid="{00000000-0005-0000-0000-000044590000}"/>
    <cellStyle name="Normal 6 2 3 3" xfId="22936" xr:uid="{00000000-0005-0000-0000-000045590000}"/>
    <cellStyle name="Normal 6 2 3 3 2" xfId="22937" xr:uid="{00000000-0005-0000-0000-000046590000}"/>
    <cellStyle name="Normal 6 2 3 4" xfId="22938" xr:uid="{00000000-0005-0000-0000-000047590000}"/>
    <cellStyle name="Normal 6 2 3 5" xfId="22939" xr:uid="{00000000-0005-0000-0000-000048590000}"/>
    <cellStyle name="Normal 6 2 3 6" xfId="22940" xr:uid="{00000000-0005-0000-0000-000049590000}"/>
    <cellStyle name="Normal 6 2 3 7" xfId="22941" xr:uid="{00000000-0005-0000-0000-00004A590000}"/>
    <cellStyle name="Normal 6 2 4" xfId="22942" xr:uid="{00000000-0005-0000-0000-00004B590000}"/>
    <cellStyle name="Normal 6 2 4 2" xfId="22943" xr:uid="{00000000-0005-0000-0000-00004C590000}"/>
    <cellStyle name="Normal 6 2 4 2 2" xfId="22944" xr:uid="{00000000-0005-0000-0000-00004D590000}"/>
    <cellStyle name="Normal 6 2 4 3" xfId="22945" xr:uid="{00000000-0005-0000-0000-00004E590000}"/>
    <cellStyle name="Normal 6 2 5" xfId="22946" xr:uid="{00000000-0005-0000-0000-00004F590000}"/>
    <cellStyle name="Normal 6 2 5 2" xfId="22947" xr:uid="{00000000-0005-0000-0000-000050590000}"/>
    <cellStyle name="Normal 6 2 6" xfId="22948" xr:uid="{00000000-0005-0000-0000-000051590000}"/>
    <cellStyle name="Normal 6 2 6 2" xfId="22949" xr:uid="{00000000-0005-0000-0000-000052590000}"/>
    <cellStyle name="Normal 6 2 7" xfId="22950" xr:uid="{00000000-0005-0000-0000-000053590000}"/>
    <cellStyle name="Normal 6 2 8" xfId="22951" xr:uid="{00000000-0005-0000-0000-000054590000}"/>
    <cellStyle name="Normal 6 2 9" xfId="22952" xr:uid="{00000000-0005-0000-0000-000055590000}"/>
    <cellStyle name="Normal 6 3" xfId="22953" xr:uid="{00000000-0005-0000-0000-000056590000}"/>
    <cellStyle name="Normal 6 3 10" xfId="22954" xr:uid="{00000000-0005-0000-0000-000057590000}"/>
    <cellStyle name="Normal 6 3 11" xfId="22955" xr:uid="{00000000-0005-0000-0000-000058590000}"/>
    <cellStyle name="Normal 6 3 2" xfId="22956" xr:uid="{00000000-0005-0000-0000-000059590000}"/>
    <cellStyle name="Normal 6 3 2 2" xfId="22957" xr:uid="{00000000-0005-0000-0000-00005A590000}"/>
    <cellStyle name="Normal 6 3 2 2 2" xfId="22958" xr:uid="{00000000-0005-0000-0000-00005B590000}"/>
    <cellStyle name="Normal 6 3 2 2 3" xfId="22959" xr:uid="{00000000-0005-0000-0000-00005C590000}"/>
    <cellStyle name="Normal 6 3 2 2 4" xfId="22960" xr:uid="{00000000-0005-0000-0000-00005D590000}"/>
    <cellStyle name="Normal 6 3 2 3" xfId="22961" xr:uid="{00000000-0005-0000-0000-00005E590000}"/>
    <cellStyle name="Normal 6 3 2 4" xfId="22962" xr:uid="{00000000-0005-0000-0000-00005F590000}"/>
    <cellStyle name="Normal 6 3 2 5" xfId="22963" xr:uid="{00000000-0005-0000-0000-000060590000}"/>
    <cellStyle name="Normal 6 3 2 6" xfId="22964" xr:uid="{00000000-0005-0000-0000-000061590000}"/>
    <cellStyle name="Normal 6 3 3" xfId="22965" xr:uid="{00000000-0005-0000-0000-000062590000}"/>
    <cellStyle name="Normal 6 3 3 2" xfId="22966" xr:uid="{00000000-0005-0000-0000-000063590000}"/>
    <cellStyle name="Normal 6 3 3 3" xfId="22967" xr:uid="{00000000-0005-0000-0000-000064590000}"/>
    <cellStyle name="Normal 6 3 3 4" xfId="22968" xr:uid="{00000000-0005-0000-0000-000065590000}"/>
    <cellStyle name="Normal 6 3 3 5" xfId="22969" xr:uid="{00000000-0005-0000-0000-000066590000}"/>
    <cellStyle name="Normal 6 3 4" xfId="22970" xr:uid="{00000000-0005-0000-0000-000067590000}"/>
    <cellStyle name="Normal 6 3 4 2" xfId="22971" xr:uid="{00000000-0005-0000-0000-000068590000}"/>
    <cellStyle name="Normal 6 3 5" xfId="22972" xr:uid="{00000000-0005-0000-0000-000069590000}"/>
    <cellStyle name="Normal 6 3 5 2" xfId="22973" xr:uid="{00000000-0005-0000-0000-00006A590000}"/>
    <cellStyle name="Normal 6 3 6" xfId="22974" xr:uid="{00000000-0005-0000-0000-00006B590000}"/>
    <cellStyle name="Normal 6 3 7" xfId="22975" xr:uid="{00000000-0005-0000-0000-00006C590000}"/>
    <cellStyle name="Normal 6 3 8" xfId="22976" xr:uid="{00000000-0005-0000-0000-00006D590000}"/>
    <cellStyle name="Normal 6 3 9" xfId="22977" xr:uid="{00000000-0005-0000-0000-00006E590000}"/>
    <cellStyle name="Normal 6 4" xfId="22978" xr:uid="{00000000-0005-0000-0000-00006F590000}"/>
    <cellStyle name="Normal 6 4 2" xfId="22979" xr:uid="{00000000-0005-0000-0000-000070590000}"/>
    <cellStyle name="Normal 6 4 2 2" xfId="22980" xr:uid="{00000000-0005-0000-0000-000071590000}"/>
    <cellStyle name="Normal 6 4 2 3" xfId="22981" xr:uid="{00000000-0005-0000-0000-000072590000}"/>
    <cellStyle name="Normal 6 4 3" xfId="22982" xr:uid="{00000000-0005-0000-0000-000073590000}"/>
    <cellStyle name="Normal 6 4 4" xfId="22983" xr:uid="{00000000-0005-0000-0000-000074590000}"/>
    <cellStyle name="Normal 6 4 5" xfId="22984" xr:uid="{00000000-0005-0000-0000-000075590000}"/>
    <cellStyle name="Normal 6 4 6" xfId="22985" xr:uid="{00000000-0005-0000-0000-000076590000}"/>
    <cellStyle name="Normal 6 5" xfId="22986" xr:uid="{00000000-0005-0000-0000-000077590000}"/>
    <cellStyle name="Normal 6 5 2" xfId="22987" xr:uid="{00000000-0005-0000-0000-000078590000}"/>
    <cellStyle name="Normal 6 5 3" xfId="22988" xr:uid="{00000000-0005-0000-0000-000079590000}"/>
    <cellStyle name="Normal 6 5 4" xfId="22989" xr:uid="{00000000-0005-0000-0000-00007A590000}"/>
    <cellStyle name="Normal 6 6" xfId="22990" xr:uid="{00000000-0005-0000-0000-00007B590000}"/>
    <cellStyle name="Normal 6 7" xfId="22991" xr:uid="{00000000-0005-0000-0000-00007C590000}"/>
    <cellStyle name="Normal 6 8" xfId="22992" xr:uid="{00000000-0005-0000-0000-00007D590000}"/>
    <cellStyle name="Normal 6 9" xfId="22993" xr:uid="{00000000-0005-0000-0000-00007E590000}"/>
    <cellStyle name="Normal 60" xfId="22994" xr:uid="{00000000-0005-0000-0000-00007F590000}"/>
    <cellStyle name="Normal 60 2" xfId="22995" xr:uid="{00000000-0005-0000-0000-000080590000}"/>
    <cellStyle name="Normal 60 2 2" xfId="22996" xr:uid="{00000000-0005-0000-0000-000081590000}"/>
    <cellStyle name="Normal 60 2 2 2" xfId="22997" xr:uid="{00000000-0005-0000-0000-000082590000}"/>
    <cellStyle name="Normal 60 2 2 2 2" xfId="22998" xr:uid="{00000000-0005-0000-0000-000083590000}"/>
    <cellStyle name="Normal 60 2 2 3" xfId="22999" xr:uid="{00000000-0005-0000-0000-000084590000}"/>
    <cellStyle name="Normal 60 2 2 3 2" xfId="23000" xr:uid="{00000000-0005-0000-0000-000085590000}"/>
    <cellStyle name="Normal 60 2 2 4" xfId="23001" xr:uid="{00000000-0005-0000-0000-000086590000}"/>
    <cellStyle name="Normal 60 2 2 4 2" xfId="23002" xr:uid="{00000000-0005-0000-0000-000087590000}"/>
    <cellStyle name="Normal 60 2 2 5" xfId="23003" xr:uid="{00000000-0005-0000-0000-000088590000}"/>
    <cellStyle name="Normal 60 2 2 5 2" xfId="23004" xr:uid="{00000000-0005-0000-0000-000089590000}"/>
    <cellStyle name="Normal 60 2 2 6" xfId="23005" xr:uid="{00000000-0005-0000-0000-00008A590000}"/>
    <cellStyle name="Normal 60 2 3" xfId="23006" xr:uid="{00000000-0005-0000-0000-00008B590000}"/>
    <cellStyle name="Normal 60 2 3 2" xfId="23007" xr:uid="{00000000-0005-0000-0000-00008C590000}"/>
    <cellStyle name="Normal 60 2 4" xfId="23008" xr:uid="{00000000-0005-0000-0000-00008D590000}"/>
    <cellStyle name="Normal 60 2 4 2" xfId="23009" xr:uid="{00000000-0005-0000-0000-00008E590000}"/>
    <cellStyle name="Normal 60 2 5" xfId="23010" xr:uid="{00000000-0005-0000-0000-00008F590000}"/>
    <cellStyle name="Normal 60 2 5 2" xfId="23011" xr:uid="{00000000-0005-0000-0000-000090590000}"/>
    <cellStyle name="Normal 60 2 6" xfId="23012" xr:uid="{00000000-0005-0000-0000-000091590000}"/>
    <cellStyle name="Normal 60 2 6 2" xfId="23013" xr:uid="{00000000-0005-0000-0000-000092590000}"/>
    <cellStyle name="Normal 60 2 7" xfId="23014" xr:uid="{00000000-0005-0000-0000-000093590000}"/>
    <cellStyle name="Normal 60 2 8" xfId="23015" xr:uid="{00000000-0005-0000-0000-000094590000}"/>
    <cellStyle name="Normal 60 3" xfId="23016" xr:uid="{00000000-0005-0000-0000-000095590000}"/>
    <cellStyle name="Normal 60 3 2" xfId="23017" xr:uid="{00000000-0005-0000-0000-000096590000}"/>
    <cellStyle name="Normal 60 3 2 2" xfId="23018" xr:uid="{00000000-0005-0000-0000-000097590000}"/>
    <cellStyle name="Normal 60 3 3" xfId="23019" xr:uid="{00000000-0005-0000-0000-000098590000}"/>
    <cellStyle name="Normal 60 3 3 2" xfId="23020" xr:uid="{00000000-0005-0000-0000-000099590000}"/>
    <cellStyle name="Normal 60 3 4" xfId="23021" xr:uid="{00000000-0005-0000-0000-00009A590000}"/>
    <cellStyle name="Normal 60 3 4 2" xfId="23022" xr:uid="{00000000-0005-0000-0000-00009B590000}"/>
    <cellStyle name="Normal 60 3 5" xfId="23023" xr:uid="{00000000-0005-0000-0000-00009C590000}"/>
    <cellStyle name="Normal 60 3 5 2" xfId="23024" xr:uid="{00000000-0005-0000-0000-00009D590000}"/>
    <cellStyle name="Normal 60 3 6" xfId="23025" xr:uid="{00000000-0005-0000-0000-00009E590000}"/>
    <cellStyle name="Normal 60 4" xfId="23026" xr:uid="{00000000-0005-0000-0000-00009F590000}"/>
    <cellStyle name="Normal 60 4 2" xfId="23027" xr:uid="{00000000-0005-0000-0000-0000A0590000}"/>
    <cellStyle name="Normal 60 5" xfId="23028" xr:uid="{00000000-0005-0000-0000-0000A1590000}"/>
    <cellStyle name="Normal 60 5 2" xfId="23029" xr:uid="{00000000-0005-0000-0000-0000A2590000}"/>
    <cellStyle name="Normal 60 6" xfId="23030" xr:uid="{00000000-0005-0000-0000-0000A3590000}"/>
    <cellStyle name="Normal 60 6 2" xfId="23031" xr:uid="{00000000-0005-0000-0000-0000A4590000}"/>
    <cellStyle name="Normal 60 7" xfId="23032" xr:uid="{00000000-0005-0000-0000-0000A5590000}"/>
    <cellStyle name="Normal 60 7 2" xfId="23033" xr:uid="{00000000-0005-0000-0000-0000A6590000}"/>
    <cellStyle name="Normal 60 8" xfId="23034" xr:uid="{00000000-0005-0000-0000-0000A7590000}"/>
    <cellStyle name="Normal 60 9" xfId="23035" xr:uid="{00000000-0005-0000-0000-0000A8590000}"/>
    <cellStyle name="Normal 61" xfId="21" xr:uid="{00000000-0005-0000-0000-0000A9590000}"/>
    <cellStyle name="Normal 61 2" xfId="146" xr:uid="{00000000-0005-0000-0000-0000AA590000}"/>
    <cellStyle name="Normal 61 2 2" xfId="23036" xr:uid="{00000000-0005-0000-0000-0000AB590000}"/>
    <cellStyle name="Normal 61 2 2 2" xfId="23037" xr:uid="{00000000-0005-0000-0000-0000AC590000}"/>
    <cellStyle name="Normal 61 2 2 2 2" xfId="23038" xr:uid="{00000000-0005-0000-0000-0000AD590000}"/>
    <cellStyle name="Normal 61 2 2 3" xfId="23039" xr:uid="{00000000-0005-0000-0000-0000AE590000}"/>
    <cellStyle name="Normal 61 2 3" xfId="23040" xr:uid="{00000000-0005-0000-0000-0000AF590000}"/>
    <cellStyle name="Normal 61 2 3 2" xfId="23041" xr:uid="{00000000-0005-0000-0000-0000B0590000}"/>
    <cellStyle name="Normal 61 2 3 3" xfId="23042" xr:uid="{00000000-0005-0000-0000-0000B1590000}"/>
    <cellStyle name="Normal 61 2 4" xfId="23043" xr:uid="{00000000-0005-0000-0000-0000B2590000}"/>
    <cellStyle name="Normal 61 2 4 2" xfId="23044" xr:uid="{00000000-0005-0000-0000-0000B3590000}"/>
    <cellStyle name="Normal 61 2 5" xfId="23045" xr:uid="{00000000-0005-0000-0000-0000B4590000}"/>
    <cellStyle name="Normal 61 2 5 2" xfId="23046" xr:uid="{00000000-0005-0000-0000-0000B5590000}"/>
    <cellStyle name="Normal 61 2 6" xfId="23047" xr:uid="{00000000-0005-0000-0000-0000B6590000}"/>
    <cellStyle name="Normal 61 2 7" xfId="23048" xr:uid="{00000000-0005-0000-0000-0000B7590000}"/>
    <cellStyle name="Normal 61 3" xfId="23049" xr:uid="{00000000-0005-0000-0000-0000B8590000}"/>
    <cellStyle name="Normal 61 3 2" xfId="23050" xr:uid="{00000000-0005-0000-0000-0000B9590000}"/>
    <cellStyle name="Normal 61 3 2 2" xfId="23051" xr:uid="{00000000-0005-0000-0000-0000BA590000}"/>
    <cellStyle name="Normal 61 3 3" xfId="23052" xr:uid="{00000000-0005-0000-0000-0000BB590000}"/>
    <cellStyle name="Normal 61 4" xfId="23053" xr:uid="{00000000-0005-0000-0000-0000BC590000}"/>
    <cellStyle name="Normal 61 4 2" xfId="23054" xr:uid="{00000000-0005-0000-0000-0000BD590000}"/>
    <cellStyle name="Normal 61 4 3" xfId="23055" xr:uid="{00000000-0005-0000-0000-0000BE590000}"/>
    <cellStyle name="Normal 61 5" xfId="23056" xr:uid="{00000000-0005-0000-0000-0000BF590000}"/>
    <cellStyle name="Normal 61 5 2" xfId="23057" xr:uid="{00000000-0005-0000-0000-0000C0590000}"/>
    <cellStyle name="Normal 61 6" xfId="23058" xr:uid="{00000000-0005-0000-0000-0000C1590000}"/>
    <cellStyle name="Normal 61 6 2" xfId="23059" xr:uid="{00000000-0005-0000-0000-0000C2590000}"/>
    <cellStyle name="Normal 61 7" xfId="23060" xr:uid="{00000000-0005-0000-0000-0000C3590000}"/>
    <cellStyle name="Normal 61 8" xfId="23061" xr:uid="{00000000-0005-0000-0000-0000C4590000}"/>
    <cellStyle name="Normal 61 9" xfId="23062" xr:uid="{00000000-0005-0000-0000-0000C5590000}"/>
    <cellStyle name="Normal 62" xfId="22" xr:uid="{00000000-0005-0000-0000-0000C6590000}"/>
    <cellStyle name="Normal 62 2" xfId="103" xr:uid="{00000000-0005-0000-0000-0000C7590000}"/>
    <cellStyle name="Normal 62 2 2" xfId="23063" xr:uid="{00000000-0005-0000-0000-0000C8590000}"/>
    <cellStyle name="Normal 62 2 2 2" xfId="23064" xr:uid="{00000000-0005-0000-0000-0000C9590000}"/>
    <cellStyle name="Normal 62 2 2 2 2" xfId="23065" xr:uid="{00000000-0005-0000-0000-0000CA590000}"/>
    <cellStyle name="Normal 62 2 2 3" xfId="23066" xr:uid="{00000000-0005-0000-0000-0000CB590000}"/>
    <cellStyle name="Normal 62 2 3" xfId="23067" xr:uid="{00000000-0005-0000-0000-0000CC590000}"/>
    <cellStyle name="Normal 62 2 3 2" xfId="23068" xr:uid="{00000000-0005-0000-0000-0000CD590000}"/>
    <cellStyle name="Normal 62 2 3 3" xfId="23069" xr:uid="{00000000-0005-0000-0000-0000CE590000}"/>
    <cellStyle name="Normal 62 2 4" xfId="23070" xr:uid="{00000000-0005-0000-0000-0000CF590000}"/>
    <cellStyle name="Normal 62 2 4 2" xfId="23071" xr:uid="{00000000-0005-0000-0000-0000D0590000}"/>
    <cellStyle name="Normal 62 2 5" xfId="23072" xr:uid="{00000000-0005-0000-0000-0000D1590000}"/>
    <cellStyle name="Normal 62 2 5 2" xfId="23073" xr:uid="{00000000-0005-0000-0000-0000D2590000}"/>
    <cellStyle name="Normal 62 2 6" xfId="23074" xr:uid="{00000000-0005-0000-0000-0000D3590000}"/>
    <cellStyle name="Normal 62 2 7" xfId="23075" xr:uid="{00000000-0005-0000-0000-0000D4590000}"/>
    <cellStyle name="Normal 62 3" xfId="23076" xr:uid="{00000000-0005-0000-0000-0000D5590000}"/>
    <cellStyle name="Normal 62 3 2" xfId="23077" xr:uid="{00000000-0005-0000-0000-0000D6590000}"/>
    <cellStyle name="Normal 62 3 2 2" xfId="23078" xr:uid="{00000000-0005-0000-0000-0000D7590000}"/>
    <cellStyle name="Normal 62 3 3" xfId="23079" xr:uid="{00000000-0005-0000-0000-0000D8590000}"/>
    <cellStyle name="Normal 62 4" xfId="23080" xr:uid="{00000000-0005-0000-0000-0000D9590000}"/>
    <cellStyle name="Normal 62 4 2" xfId="23081" xr:uid="{00000000-0005-0000-0000-0000DA590000}"/>
    <cellStyle name="Normal 62 4 3" xfId="23082" xr:uid="{00000000-0005-0000-0000-0000DB590000}"/>
    <cellStyle name="Normal 62 5" xfId="23083" xr:uid="{00000000-0005-0000-0000-0000DC590000}"/>
    <cellStyle name="Normal 62 5 2" xfId="23084" xr:uid="{00000000-0005-0000-0000-0000DD590000}"/>
    <cellStyle name="Normal 62 6" xfId="23085" xr:uid="{00000000-0005-0000-0000-0000DE590000}"/>
    <cellStyle name="Normal 62 6 2" xfId="23086" xr:uid="{00000000-0005-0000-0000-0000DF590000}"/>
    <cellStyle name="Normal 62 7" xfId="23087" xr:uid="{00000000-0005-0000-0000-0000E0590000}"/>
    <cellStyle name="Normal 62 8" xfId="23088" xr:uid="{00000000-0005-0000-0000-0000E1590000}"/>
    <cellStyle name="Normal 62 9" xfId="23089" xr:uid="{00000000-0005-0000-0000-0000E2590000}"/>
    <cellStyle name="Normal 63" xfId="23" xr:uid="{00000000-0005-0000-0000-0000E3590000}"/>
    <cellStyle name="Normal 63 2" xfId="164" xr:uid="{00000000-0005-0000-0000-0000E4590000}"/>
    <cellStyle name="Normal 63 2 2" xfId="23090" xr:uid="{00000000-0005-0000-0000-0000E5590000}"/>
    <cellStyle name="Normal 63 2 2 2" xfId="23091" xr:uid="{00000000-0005-0000-0000-0000E6590000}"/>
    <cellStyle name="Normal 63 2 2 2 2" xfId="23092" xr:uid="{00000000-0005-0000-0000-0000E7590000}"/>
    <cellStyle name="Normal 63 2 2 3" xfId="23093" xr:uid="{00000000-0005-0000-0000-0000E8590000}"/>
    <cellStyle name="Normal 63 2 3" xfId="23094" xr:uid="{00000000-0005-0000-0000-0000E9590000}"/>
    <cellStyle name="Normal 63 2 3 2" xfId="23095" xr:uid="{00000000-0005-0000-0000-0000EA590000}"/>
    <cellStyle name="Normal 63 2 3 3" xfId="23096" xr:uid="{00000000-0005-0000-0000-0000EB590000}"/>
    <cellStyle name="Normal 63 2 4" xfId="23097" xr:uid="{00000000-0005-0000-0000-0000EC590000}"/>
    <cellStyle name="Normal 63 2 4 2" xfId="23098" xr:uid="{00000000-0005-0000-0000-0000ED590000}"/>
    <cellStyle name="Normal 63 2 5" xfId="23099" xr:uid="{00000000-0005-0000-0000-0000EE590000}"/>
    <cellStyle name="Normal 63 2 5 2" xfId="23100" xr:uid="{00000000-0005-0000-0000-0000EF590000}"/>
    <cellStyle name="Normal 63 2 6" xfId="23101" xr:uid="{00000000-0005-0000-0000-0000F0590000}"/>
    <cellStyle name="Normal 63 2 7" xfId="23102" xr:uid="{00000000-0005-0000-0000-0000F1590000}"/>
    <cellStyle name="Normal 63 3" xfId="23103" xr:uid="{00000000-0005-0000-0000-0000F2590000}"/>
    <cellStyle name="Normal 63 3 2" xfId="23104" xr:uid="{00000000-0005-0000-0000-0000F3590000}"/>
    <cellStyle name="Normal 63 3 2 2" xfId="23105" xr:uid="{00000000-0005-0000-0000-0000F4590000}"/>
    <cellStyle name="Normal 63 3 3" xfId="23106" xr:uid="{00000000-0005-0000-0000-0000F5590000}"/>
    <cellStyle name="Normal 63 4" xfId="23107" xr:uid="{00000000-0005-0000-0000-0000F6590000}"/>
    <cellStyle name="Normal 63 4 2" xfId="23108" xr:uid="{00000000-0005-0000-0000-0000F7590000}"/>
    <cellStyle name="Normal 63 4 3" xfId="23109" xr:uid="{00000000-0005-0000-0000-0000F8590000}"/>
    <cellStyle name="Normal 63 5" xfId="23110" xr:uid="{00000000-0005-0000-0000-0000F9590000}"/>
    <cellStyle name="Normal 63 5 2" xfId="23111" xr:uid="{00000000-0005-0000-0000-0000FA590000}"/>
    <cellStyle name="Normal 63 6" xfId="23112" xr:uid="{00000000-0005-0000-0000-0000FB590000}"/>
    <cellStyle name="Normal 63 6 2" xfId="23113" xr:uid="{00000000-0005-0000-0000-0000FC590000}"/>
    <cellStyle name="Normal 63 7" xfId="23114" xr:uid="{00000000-0005-0000-0000-0000FD590000}"/>
    <cellStyle name="Normal 63 8" xfId="23115" xr:uid="{00000000-0005-0000-0000-0000FE590000}"/>
    <cellStyle name="Normal 63 9" xfId="23116" xr:uid="{00000000-0005-0000-0000-0000FF590000}"/>
    <cellStyle name="Normal 64" xfId="24" xr:uid="{00000000-0005-0000-0000-0000005A0000}"/>
    <cellStyle name="Normal 64 2" xfId="158" xr:uid="{00000000-0005-0000-0000-0000015A0000}"/>
    <cellStyle name="Normal 64 2 2" xfId="23117" xr:uid="{00000000-0005-0000-0000-0000025A0000}"/>
    <cellStyle name="Normal 64 2 2 2" xfId="23118" xr:uid="{00000000-0005-0000-0000-0000035A0000}"/>
    <cellStyle name="Normal 64 2 2 2 2" xfId="23119" xr:uid="{00000000-0005-0000-0000-0000045A0000}"/>
    <cellStyle name="Normal 64 2 2 3" xfId="23120" xr:uid="{00000000-0005-0000-0000-0000055A0000}"/>
    <cellStyle name="Normal 64 2 3" xfId="23121" xr:uid="{00000000-0005-0000-0000-0000065A0000}"/>
    <cellStyle name="Normal 64 2 3 2" xfId="23122" xr:uid="{00000000-0005-0000-0000-0000075A0000}"/>
    <cellStyle name="Normal 64 2 3 3" xfId="23123" xr:uid="{00000000-0005-0000-0000-0000085A0000}"/>
    <cellStyle name="Normal 64 2 4" xfId="23124" xr:uid="{00000000-0005-0000-0000-0000095A0000}"/>
    <cellStyle name="Normal 64 2 4 2" xfId="23125" xr:uid="{00000000-0005-0000-0000-00000A5A0000}"/>
    <cellStyle name="Normal 64 2 5" xfId="23126" xr:uid="{00000000-0005-0000-0000-00000B5A0000}"/>
    <cellStyle name="Normal 64 2 5 2" xfId="23127" xr:uid="{00000000-0005-0000-0000-00000C5A0000}"/>
    <cellStyle name="Normal 64 2 6" xfId="23128" xr:uid="{00000000-0005-0000-0000-00000D5A0000}"/>
    <cellStyle name="Normal 64 2 7" xfId="23129" xr:uid="{00000000-0005-0000-0000-00000E5A0000}"/>
    <cellStyle name="Normal 64 3" xfId="23130" xr:uid="{00000000-0005-0000-0000-00000F5A0000}"/>
    <cellStyle name="Normal 64 3 2" xfId="23131" xr:uid="{00000000-0005-0000-0000-0000105A0000}"/>
    <cellStyle name="Normal 64 3 2 2" xfId="23132" xr:uid="{00000000-0005-0000-0000-0000115A0000}"/>
    <cellStyle name="Normal 64 3 3" xfId="23133" xr:uid="{00000000-0005-0000-0000-0000125A0000}"/>
    <cellStyle name="Normal 64 4" xfId="23134" xr:uid="{00000000-0005-0000-0000-0000135A0000}"/>
    <cellStyle name="Normal 64 4 2" xfId="23135" xr:uid="{00000000-0005-0000-0000-0000145A0000}"/>
    <cellStyle name="Normal 64 4 3" xfId="23136" xr:uid="{00000000-0005-0000-0000-0000155A0000}"/>
    <cellStyle name="Normal 64 5" xfId="23137" xr:uid="{00000000-0005-0000-0000-0000165A0000}"/>
    <cellStyle name="Normal 64 5 2" xfId="23138" xr:uid="{00000000-0005-0000-0000-0000175A0000}"/>
    <cellStyle name="Normal 64 6" xfId="23139" xr:uid="{00000000-0005-0000-0000-0000185A0000}"/>
    <cellStyle name="Normal 64 6 2" xfId="23140" xr:uid="{00000000-0005-0000-0000-0000195A0000}"/>
    <cellStyle name="Normal 64 7" xfId="23141" xr:uid="{00000000-0005-0000-0000-00001A5A0000}"/>
    <cellStyle name="Normal 64 8" xfId="23142" xr:uid="{00000000-0005-0000-0000-00001B5A0000}"/>
    <cellStyle name="Normal 64 9" xfId="23143" xr:uid="{00000000-0005-0000-0000-00001C5A0000}"/>
    <cellStyle name="Normal 65" xfId="25" xr:uid="{00000000-0005-0000-0000-00001D5A0000}"/>
    <cellStyle name="Normal 65 2" xfId="157" xr:uid="{00000000-0005-0000-0000-00001E5A0000}"/>
    <cellStyle name="Normal 65 2 2" xfId="23144" xr:uid="{00000000-0005-0000-0000-00001F5A0000}"/>
    <cellStyle name="Normal 65 2 2 2" xfId="23145" xr:uid="{00000000-0005-0000-0000-0000205A0000}"/>
    <cellStyle name="Normal 65 2 2 2 2" xfId="23146" xr:uid="{00000000-0005-0000-0000-0000215A0000}"/>
    <cellStyle name="Normal 65 2 2 3" xfId="23147" xr:uid="{00000000-0005-0000-0000-0000225A0000}"/>
    <cellStyle name="Normal 65 2 3" xfId="23148" xr:uid="{00000000-0005-0000-0000-0000235A0000}"/>
    <cellStyle name="Normal 65 2 3 2" xfId="23149" xr:uid="{00000000-0005-0000-0000-0000245A0000}"/>
    <cellStyle name="Normal 65 2 3 3" xfId="23150" xr:uid="{00000000-0005-0000-0000-0000255A0000}"/>
    <cellStyle name="Normal 65 2 4" xfId="23151" xr:uid="{00000000-0005-0000-0000-0000265A0000}"/>
    <cellStyle name="Normal 65 2 4 2" xfId="23152" xr:uid="{00000000-0005-0000-0000-0000275A0000}"/>
    <cellStyle name="Normal 65 2 5" xfId="23153" xr:uid="{00000000-0005-0000-0000-0000285A0000}"/>
    <cellStyle name="Normal 65 2 5 2" xfId="23154" xr:uid="{00000000-0005-0000-0000-0000295A0000}"/>
    <cellStyle name="Normal 65 2 6" xfId="23155" xr:uid="{00000000-0005-0000-0000-00002A5A0000}"/>
    <cellStyle name="Normal 65 2 7" xfId="23156" xr:uid="{00000000-0005-0000-0000-00002B5A0000}"/>
    <cellStyle name="Normal 65 3" xfId="23157" xr:uid="{00000000-0005-0000-0000-00002C5A0000}"/>
    <cellStyle name="Normal 65 3 2" xfId="23158" xr:uid="{00000000-0005-0000-0000-00002D5A0000}"/>
    <cellStyle name="Normal 65 3 2 2" xfId="23159" xr:uid="{00000000-0005-0000-0000-00002E5A0000}"/>
    <cellStyle name="Normal 65 3 3" xfId="23160" xr:uid="{00000000-0005-0000-0000-00002F5A0000}"/>
    <cellStyle name="Normal 65 4" xfId="23161" xr:uid="{00000000-0005-0000-0000-0000305A0000}"/>
    <cellStyle name="Normal 65 4 2" xfId="23162" xr:uid="{00000000-0005-0000-0000-0000315A0000}"/>
    <cellStyle name="Normal 65 4 3" xfId="23163" xr:uid="{00000000-0005-0000-0000-0000325A0000}"/>
    <cellStyle name="Normal 65 5" xfId="23164" xr:uid="{00000000-0005-0000-0000-0000335A0000}"/>
    <cellStyle name="Normal 65 5 2" xfId="23165" xr:uid="{00000000-0005-0000-0000-0000345A0000}"/>
    <cellStyle name="Normal 65 6" xfId="23166" xr:uid="{00000000-0005-0000-0000-0000355A0000}"/>
    <cellStyle name="Normal 65 6 2" xfId="23167" xr:uid="{00000000-0005-0000-0000-0000365A0000}"/>
    <cellStyle name="Normal 65 7" xfId="23168" xr:uid="{00000000-0005-0000-0000-0000375A0000}"/>
    <cellStyle name="Normal 65 8" xfId="23169" xr:uid="{00000000-0005-0000-0000-0000385A0000}"/>
    <cellStyle name="Normal 65 9" xfId="23170" xr:uid="{00000000-0005-0000-0000-0000395A0000}"/>
    <cellStyle name="Normal 66" xfId="26" xr:uid="{00000000-0005-0000-0000-00003A5A0000}"/>
    <cellStyle name="Normal 66 10" xfId="23171" xr:uid="{00000000-0005-0000-0000-00003B5A0000}"/>
    <cellStyle name="Normal 66 2" xfId="152" xr:uid="{00000000-0005-0000-0000-00003C5A0000}"/>
    <cellStyle name="Normal 66 2 2" xfId="23172" xr:uid="{00000000-0005-0000-0000-00003D5A0000}"/>
    <cellStyle name="Normal 66 2 2 2" xfId="23173" xr:uid="{00000000-0005-0000-0000-00003E5A0000}"/>
    <cellStyle name="Normal 66 2 2 2 2" xfId="23174" xr:uid="{00000000-0005-0000-0000-00003F5A0000}"/>
    <cellStyle name="Normal 66 2 2 2 3" xfId="23175" xr:uid="{00000000-0005-0000-0000-0000405A0000}"/>
    <cellStyle name="Normal 66 2 2 3" xfId="23176" xr:uid="{00000000-0005-0000-0000-0000415A0000}"/>
    <cellStyle name="Normal 66 2 2 3 2" xfId="23177" xr:uid="{00000000-0005-0000-0000-0000425A0000}"/>
    <cellStyle name="Normal 66 2 2 4" xfId="23178" xr:uid="{00000000-0005-0000-0000-0000435A0000}"/>
    <cellStyle name="Normal 66 2 2 4 2" xfId="23179" xr:uid="{00000000-0005-0000-0000-0000445A0000}"/>
    <cellStyle name="Normal 66 2 2 5" xfId="23180" xr:uid="{00000000-0005-0000-0000-0000455A0000}"/>
    <cellStyle name="Normal 66 2 2 5 2" xfId="23181" xr:uid="{00000000-0005-0000-0000-0000465A0000}"/>
    <cellStyle name="Normal 66 2 2 6" xfId="23182" xr:uid="{00000000-0005-0000-0000-0000475A0000}"/>
    <cellStyle name="Normal 66 2 2 7" xfId="23183" xr:uid="{00000000-0005-0000-0000-0000485A0000}"/>
    <cellStyle name="Normal 66 2 3" xfId="23184" xr:uid="{00000000-0005-0000-0000-0000495A0000}"/>
    <cellStyle name="Normal 66 2 3 2" xfId="23185" xr:uid="{00000000-0005-0000-0000-00004A5A0000}"/>
    <cellStyle name="Normal 66 2 3 3" xfId="23186" xr:uid="{00000000-0005-0000-0000-00004B5A0000}"/>
    <cellStyle name="Normal 66 2 4" xfId="23187" xr:uid="{00000000-0005-0000-0000-00004C5A0000}"/>
    <cellStyle name="Normal 66 2 4 2" xfId="23188" xr:uid="{00000000-0005-0000-0000-00004D5A0000}"/>
    <cellStyle name="Normal 66 2 5" xfId="23189" xr:uid="{00000000-0005-0000-0000-00004E5A0000}"/>
    <cellStyle name="Normal 66 2 5 2" xfId="23190" xr:uid="{00000000-0005-0000-0000-00004F5A0000}"/>
    <cellStyle name="Normal 66 2 6" xfId="23191" xr:uid="{00000000-0005-0000-0000-0000505A0000}"/>
    <cellStyle name="Normal 66 2 6 2" xfId="23192" xr:uid="{00000000-0005-0000-0000-0000515A0000}"/>
    <cellStyle name="Normal 66 2 7" xfId="23193" xr:uid="{00000000-0005-0000-0000-0000525A0000}"/>
    <cellStyle name="Normal 66 2 8" xfId="23194" xr:uid="{00000000-0005-0000-0000-0000535A0000}"/>
    <cellStyle name="Normal 66 2 9" xfId="23195" xr:uid="{00000000-0005-0000-0000-0000545A0000}"/>
    <cellStyle name="Normal 66 3" xfId="23196" xr:uid="{00000000-0005-0000-0000-0000555A0000}"/>
    <cellStyle name="Normal 66 3 2" xfId="23197" xr:uid="{00000000-0005-0000-0000-0000565A0000}"/>
    <cellStyle name="Normal 66 3 2 2" xfId="23198" xr:uid="{00000000-0005-0000-0000-0000575A0000}"/>
    <cellStyle name="Normal 66 3 2 3" xfId="23199" xr:uid="{00000000-0005-0000-0000-0000585A0000}"/>
    <cellStyle name="Normal 66 3 3" xfId="23200" xr:uid="{00000000-0005-0000-0000-0000595A0000}"/>
    <cellStyle name="Normal 66 3 3 2" xfId="23201" xr:uid="{00000000-0005-0000-0000-00005A5A0000}"/>
    <cellStyle name="Normal 66 3 4" xfId="23202" xr:uid="{00000000-0005-0000-0000-00005B5A0000}"/>
    <cellStyle name="Normal 66 3 4 2" xfId="23203" xr:uid="{00000000-0005-0000-0000-00005C5A0000}"/>
    <cellStyle name="Normal 66 3 5" xfId="23204" xr:uid="{00000000-0005-0000-0000-00005D5A0000}"/>
    <cellStyle name="Normal 66 3 5 2" xfId="23205" xr:uid="{00000000-0005-0000-0000-00005E5A0000}"/>
    <cellStyle name="Normal 66 3 6" xfId="23206" xr:uid="{00000000-0005-0000-0000-00005F5A0000}"/>
    <cellStyle name="Normal 66 3 7" xfId="23207" xr:uid="{00000000-0005-0000-0000-0000605A0000}"/>
    <cellStyle name="Normal 66 4" xfId="23208" xr:uid="{00000000-0005-0000-0000-0000615A0000}"/>
    <cellStyle name="Normal 66 4 2" xfId="23209" xr:uid="{00000000-0005-0000-0000-0000625A0000}"/>
    <cellStyle name="Normal 66 4 3" xfId="23210" xr:uid="{00000000-0005-0000-0000-0000635A0000}"/>
    <cellStyle name="Normal 66 5" xfId="23211" xr:uid="{00000000-0005-0000-0000-0000645A0000}"/>
    <cellStyle name="Normal 66 5 2" xfId="23212" xr:uid="{00000000-0005-0000-0000-0000655A0000}"/>
    <cellStyle name="Normal 66 6" xfId="23213" xr:uid="{00000000-0005-0000-0000-0000665A0000}"/>
    <cellStyle name="Normal 66 6 2" xfId="23214" xr:uid="{00000000-0005-0000-0000-0000675A0000}"/>
    <cellStyle name="Normal 66 7" xfId="23215" xr:uid="{00000000-0005-0000-0000-0000685A0000}"/>
    <cellStyle name="Normal 66 7 2" xfId="23216" xr:uid="{00000000-0005-0000-0000-0000695A0000}"/>
    <cellStyle name="Normal 66 8" xfId="23217" xr:uid="{00000000-0005-0000-0000-00006A5A0000}"/>
    <cellStyle name="Normal 66 9" xfId="23218" xr:uid="{00000000-0005-0000-0000-00006B5A0000}"/>
    <cellStyle name="Normal 67" xfId="27" xr:uid="{00000000-0005-0000-0000-00006C5A0000}"/>
    <cellStyle name="Normal 67 2" xfId="149" xr:uid="{00000000-0005-0000-0000-00006D5A0000}"/>
    <cellStyle name="Normal 67 2 2" xfId="23219" xr:uid="{00000000-0005-0000-0000-00006E5A0000}"/>
    <cellStyle name="Normal 67 2 2 2" xfId="23220" xr:uid="{00000000-0005-0000-0000-00006F5A0000}"/>
    <cellStyle name="Normal 67 2 2 2 2" xfId="23221" xr:uid="{00000000-0005-0000-0000-0000705A0000}"/>
    <cellStyle name="Normal 67 2 2 3" xfId="23222" xr:uid="{00000000-0005-0000-0000-0000715A0000}"/>
    <cellStyle name="Normal 67 2 3" xfId="23223" xr:uid="{00000000-0005-0000-0000-0000725A0000}"/>
    <cellStyle name="Normal 67 2 3 2" xfId="23224" xr:uid="{00000000-0005-0000-0000-0000735A0000}"/>
    <cellStyle name="Normal 67 2 3 3" xfId="23225" xr:uid="{00000000-0005-0000-0000-0000745A0000}"/>
    <cellStyle name="Normal 67 2 4" xfId="23226" xr:uid="{00000000-0005-0000-0000-0000755A0000}"/>
    <cellStyle name="Normal 67 2 4 2" xfId="23227" xr:uid="{00000000-0005-0000-0000-0000765A0000}"/>
    <cellStyle name="Normal 67 2 5" xfId="23228" xr:uid="{00000000-0005-0000-0000-0000775A0000}"/>
    <cellStyle name="Normal 67 2 5 2" xfId="23229" xr:uid="{00000000-0005-0000-0000-0000785A0000}"/>
    <cellStyle name="Normal 67 2 6" xfId="23230" xr:uid="{00000000-0005-0000-0000-0000795A0000}"/>
    <cellStyle name="Normal 67 2 7" xfId="23231" xr:uid="{00000000-0005-0000-0000-00007A5A0000}"/>
    <cellStyle name="Normal 67 3" xfId="23232" xr:uid="{00000000-0005-0000-0000-00007B5A0000}"/>
    <cellStyle name="Normal 67 3 2" xfId="23233" xr:uid="{00000000-0005-0000-0000-00007C5A0000}"/>
    <cellStyle name="Normal 67 3 2 2" xfId="23234" xr:uid="{00000000-0005-0000-0000-00007D5A0000}"/>
    <cellStyle name="Normal 67 3 3" xfId="23235" xr:uid="{00000000-0005-0000-0000-00007E5A0000}"/>
    <cellStyle name="Normal 67 4" xfId="23236" xr:uid="{00000000-0005-0000-0000-00007F5A0000}"/>
    <cellStyle name="Normal 67 4 2" xfId="23237" xr:uid="{00000000-0005-0000-0000-0000805A0000}"/>
    <cellStyle name="Normal 67 4 3" xfId="23238" xr:uid="{00000000-0005-0000-0000-0000815A0000}"/>
    <cellStyle name="Normal 67 5" xfId="23239" xr:uid="{00000000-0005-0000-0000-0000825A0000}"/>
    <cellStyle name="Normal 67 5 2" xfId="23240" xr:uid="{00000000-0005-0000-0000-0000835A0000}"/>
    <cellStyle name="Normal 67 6" xfId="23241" xr:uid="{00000000-0005-0000-0000-0000845A0000}"/>
    <cellStyle name="Normal 67 6 2" xfId="23242" xr:uid="{00000000-0005-0000-0000-0000855A0000}"/>
    <cellStyle name="Normal 67 7" xfId="23243" xr:uid="{00000000-0005-0000-0000-0000865A0000}"/>
    <cellStyle name="Normal 67 8" xfId="23244" xr:uid="{00000000-0005-0000-0000-0000875A0000}"/>
    <cellStyle name="Normal 67 9" xfId="23245" xr:uid="{00000000-0005-0000-0000-0000885A0000}"/>
    <cellStyle name="Normal 68" xfId="28" xr:uid="{00000000-0005-0000-0000-0000895A0000}"/>
    <cellStyle name="Normal 68 2" xfId="155" xr:uid="{00000000-0005-0000-0000-00008A5A0000}"/>
    <cellStyle name="Normal 68 2 2" xfId="23246" xr:uid="{00000000-0005-0000-0000-00008B5A0000}"/>
    <cellStyle name="Normal 68 2 2 2" xfId="23247" xr:uid="{00000000-0005-0000-0000-00008C5A0000}"/>
    <cellStyle name="Normal 68 2 2 2 2" xfId="23248" xr:uid="{00000000-0005-0000-0000-00008D5A0000}"/>
    <cellStyle name="Normal 68 2 2 3" xfId="23249" xr:uid="{00000000-0005-0000-0000-00008E5A0000}"/>
    <cellStyle name="Normal 68 2 3" xfId="23250" xr:uid="{00000000-0005-0000-0000-00008F5A0000}"/>
    <cellStyle name="Normal 68 2 3 2" xfId="23251" xr:uid="{00000000-0005-0000-0000-0000905A0000}"/>
    <cellStyle name="Normal 68 2 3 3" xfId="23252" xr:uid="{00000000-0005-0000-0000-0000915A0000}"/>
    <cellStyle name="Normal 68 2 4" xfId="23253" xr:uid="{00000000-0005-0000-0000-0000925A0000}"/>
    <cellStyle name="Normal 68 2 4 2" xfId="23254" xr:uid="{00000000-0005-0000-0000-0000935A0000}"/>
    <cellStyle name="Normal 68 2 5" xfId="23255" xr:uid="{00000000-0005-0000-0000-0000945A0000}"/>
    <cellStyle name="Normal 68 2 5 2" xfId="23256" xr:uid="{00000000-0005-0000-0000-0000955A0000}"/>
    <cellStyle name="Normal 68 2 6" xfId="23257" xr:uid="{00000000-0005-0000-0000-0000965A0000}"/>
    <cellStyle name="Normal 68 2 7" xfId="23258" xr:uid="{00000000-0005-0000-0000-0000975A0000}"/>
    <cellStyle name="Normal 68 3" xfId="23259" xr:uid="{00000000-0005-0000-0000-0000985A0000}"/>
    <cellStyle name="Normal 68 3 2" xfId="23260" xr:uid="{00000000-0005-0000-0000-0000995A0000}"/>
    <cellStyle name="Normal 68 3 2 2" xfId="23261" xr:uid="{00000000-0005-0000-0000-00009A5A0000}"/>
    <cellStyle name="Normal 68 3 3" xfId="23262" xr:uid="{00000000-0005-0000-0000-00009B5A0000}"/>
    <cellStyle name="Normal 68 4" xfId="23263" xr:uid="{00000000-0005-0000-0000-00009C5A0000}"/>
    <cellStyle name="Normal 68 4 2" xfId="23264" xr:uid="{00000000-0005-0000-0000-00009D5A0000}"/>
    <cellStyle name="Normal 68 4 3" xfId="23265" xr:uid="{00000000-0005-0000-0000-00009E5A0000}"/>
    <cellStyle name="Normal 68 5" xfId="23266" xr:uid="{00000000-0005-0000-0000-00009F5A0000}"/>
    <cellStyle name="Normal 68 5 2" xfId="23267" xr:uid="{00000000-0005-0000-0000-0000A05A0000}"/>
    <cellStyle name="Normal 68 6" xfId="23268" xr:uid="{00000000-0005-0000-0000-0000A15A0000}"/>
    <cellStyle name="Normal 68 6 2" xfId="23269" xr:uid="{00000000-0005-0000-0000-0000A25A0000}"/>
    <cellStyle name="Normal 68 7" xfId="23270" xr:uid="{00000000-0005-0000-0000-0000A35A0000}"/>
    <cellStyle name="Normal 68 8" xfId="23271" xr:uid="{00000000-0005-0000-0000-0000A45A0000}"/>
    <cellStyle name="Normal 68 9" xfId="23272" xr:uid="{00000000-0005-0000-0000-0000A55A0000}"/>
    <cellStyle name="Normal 69" xfId="23273" xr:uid="{00000000-0005-0000-0000-0000A65A0000}"/>
    <cellStyle name="Normal 69 2" xfId="23274" xr:uid="{00000000-0005-0000-0000-0000A75A0000}"/>
    <cellStyle name="Normal 69 2 2" xfId="23275" xr:uid="{00000000-0005-0000-0000-0000A85A0000}"/>
    <cellStyle name="Normal 69 2 2 2" xfId="23276" xr:uid="{00000000-0005-0000-0000-0000A95A0000}"/>
    <cellStyle name="Normal 69 2 3" xfId="23277" xr:uid="{00000000-0005-0000-0000-0000AA5A0000}"/>
    <cellStyle name="Normal 69 2 3 2" xfId="23278" xr:uid="{00000000-0005-0000-0000-0000AB5A0000}"/>
    <cellStyle name="Normal 69 2 4" xfId="23279" xr:uid="{00000000-0005-0000-0000-0000AC5A0000}"/>
    <cellStyle name="Normal 69 2 4 2" xfId="23280" xr:uid="{00000000-0005-0000-0000-0000AD5A0000}"/>
    <cellStyle name="Normal 69 2 5" xfId="23281" xr:uid="{00000000-0005-0000-0000-0000AE5A0000}"/>
    <cellStyle name="Normal 69 2 5 2" xfId="23282" xr:uid="{00000000-0005-0000-0000-0000AF5A0000}"/>
    <cellStyle name="Normal 69 2 6" xfId="23283" xr:uid="{00000000-0005-0000-0000-0000B05A0000}"/>
    <cellStyle name="Normal 69 3" xfId="23284" xr:uid="{00000000-0005-0000-0000-0000B15A0000}"/>
    <cellStyle name="Normal 69 3 2" xfId="23285" xr:uid="{00000000-0005-0000-0000-0000B25A0000}"/>
    <cellStyle name="Normal 69 4" xfId="23286" xr:uid="{00000000-0005-0000-0000-0000B35A0000}"/>
    <cellStyle name="Normal 69 4 2" xfId="23287" xr:uid="{00000000-0005-0000-0000-0000B45A0000}"/>
    <cellStyle name="Normal 69 5" xfId="23288" xr:uid="{00000000-0005-0000-0000-0000B55A0000}"/>
    <cellStyle name="Normal 69 5 2" xfId="23289" xr:uid="{00000000-0005-0000-0000-0000B65A0000}"/>
    <cellStyle name="Normal 69 6" xfId="23290" xr:uid="{00000000-0005-0000-0000-0000B75A0000}"/>
    <cellStyle name="Normal 69 6 2" xfId="23291" xr:uid="{00000000-0005-0000-0000-0000B85A0000}"/>
    <cellStyle name="Normal 69 7" xfId="23292" xr:uid="{00000000-0005-0000-0000-0000B95A0000}"/>
    <cellStyle name="Normal 69 8" xfId="23293" xr:uid="{00000000-0005-0000-0000-0000BA5A0000}"/>
    <cellStyle name="Normal 7" xfId="66" xr:uid="{00000000-0005-0000-0000-0000BB5A0000}"/>
    <cellStyle name="Normal 7 10" xfId="23294" xr:uid="{00000000-0005-0000-0000-0000BC5A0000}"/>
    <cellStyle name="Normal 7 11" xfId="23295" xr:uid="{00000000-0005-0000-0000-0000BD5A0000}"/>
    <cellStyle name="Normal 7 12" xfId="23296" xr:uid="{00000000-0005-0000-0000-0000BE5A0000}"/>
    <cellStyle name="Normal 7 13" xfId="23297" xr:uid="{00000000-0005-0000-0000-0000BF5A0000}"/>
    <cellStyle name="Normal 7 2" xfId="23298" xr:uid="{00000000-0005-0000-0000-0000C05A0000}"/>
    <cellStyle name="Normal 7 2 2" xfId="23299" xr:uid="{00000000-0005-0000-0000-0000C15A0000}"/>
    <cellStyle name="Normal 7 2 2 2" xfId="23300" xr:uid="{00000000-0005-0000-0000-0000C25A0000}"/>
    <cellStyle name="Normal 7 2 2 2 2" xfId="23301" xr:uid="{00000000-0005-0000-0000-0000C35A0000}"/>
    <cellStyle name="Normal 7 2 2 2 3" xfId="23302" xr:uid="{00000000-0005-0000-0000-0000C45A0000}"/>
    <cellStyle name="Normal 7 2 2 2 4" xfId="23303" xr:uid="{00000000-0005-0000-0000-0000C55A0000}"/>
    <cellStyle name="Normal 7 2 2 3" xfId="23304" xr:uid="{00000000-0005-0000-0000-0000C65A0000}"/>
    <cellStyle name="Normal 7 2 2 4" xfId="23305" xr:uid="{00000000-0005-0000-0000-0000C75A0000}"/>
    <cellStyle name="Normal 7 2 2 5" xfId="23306" xr:uid="{00000000-0005-0000-0000-0000C85A0000}"/>
    <cellStyle name="Normal 7 2 3" xfId="23307" xr:uid="{00000000-0005-0000-0000-0000C95A0000}"/>
    <cellStyle name="Normal 7 2 3 2" xfId="23308" xr:uid="{00000000-0005-0000-0000-0000CA5A0000}"/>
    <cellStyle name="Normal 7 2 3 3" xfId="23309" xr:uid="{00000000-0005-0000-0000-0000CB5A0000}"/>
    <cellStyle name="Normal 7 2 3 4" xfId="23310" xr:uid="{00000000-0005-0000-0000-0000CC5A0000}"/>
    <cellStyle name="Normal 7 2 3 5" xfId="23311" xr:uid="{00000000-0005-0000-0000-0000CD5A0000}"/>
    <cellStyle name="Normal 7 2 4" xfId="23312" xr:uid="{00000000-0005-0000-0000-0000CE5A0000}"/>
    <cellStyle name="Normal 7 2 4 2" xfId="23313" xr:uid="{00000000-0005-0000-0000-0000CF5A0000}"/>
    <cellStyle name="Normal 7 2 5" xfId="23314" xr:uid="{00000000-0005-0000-0000-0000D05A0000}"/>
    <cellStyle name="Normal 7 2 5 2" xfId="23315" xr:uid="{00000000-0005-0000-0000-0000D15A0000}"/>
    <cellStyle name="Normal 7 2 6" xfId="23316" xr:uid="{00000000-0005-0000-0000-0000D25A0000}"/>
    <cellStyle name="Normal 7 2 7" xfId="23317" xr:uid="{00000000-0005-0000-0000-0000D35A0000}"/>
    <cellStyle name="Normal 7 2 8" xfId="23318" xr:uid="{00000000-0005-0000-0000-0000D45A0000}"/>
    <cellStyle name="Normal 7 2 9" xfId="23319" xr:uid="{00000000-0005-0000-0000-0000D55A0000}"/>
    <cellStyle name="Normal 7 3" xfId="23320" xr:uid="{00000000-0005-0000-0000-0000D65A0000}"/>
    <cellStyle name="Normal 7 3 2" xfId="23321" xr:uid="{00000000-0005-0000-0000-0000D75A0000}"/>
    <cellStyle name="Normal 7 3 2 2" xfId="23322" xr:uid="{00000000-0005-0000-0000-0000D85A0000}"/>
    <cellStyle name="Normal 7 3 2 2 2" xfId="23323" xr:uid="{00000000-0005-0000-0000-0000D95A0000}"/>
    <cellStyle name="Normal 7 3 2 2 3" xfId="23324" xr:uid="{00000000-0005-0000-0000-0000DA5A0000}"/>
    <cellStyle name="Normal 7 3 2 3" xfId="23325" xr:uid="{00000000-0005-0000-0000-0000DB5A0000}"/>
    <cellStyle name="Normal 7 3 2 4" xfId="23326" xr:uid="{00000000-0005-0000-0000-0000DC5A0000}"/>
    <cellStyle name="Normal 7 3 2 5" xfId="23327" xr:uid="{00000000-0005-0000-0000-0000DD5A0000}"/>
    <cellStyle name="Normal 7 3 3" xfId="23328" xr:uid="{00000000-0005-0000-0000-0000DE5A0000}"/>
    <cellStyle name="Normal 7 3 3 2" xfId="23329" xr:uid="{00000000-0005-0000-0000-0000DF5A0000}"/>
    <cellStyle name="Normal 7 3 3 3" xfId="23330" xr:uid="{00000000-0005-0000-0000-0000E05A0000}"/>
    <cellStyle name="Normal 7 3 4" xfId="23331" xr:uid="{00000000-0005-0000-0000-0000E15A0000}"/>
    <cellStyle name="Normal 7 3 5" xfId="23332" xr:uid="{00000000-0005-0000-0000-0000E25A0000}"/>
    <cellStyle name="Normal 7 3 6" xfId="23333" xr:uid="{00000000-0005-0000-0000-0000E35A0000}"/>
    <cellStyle name="Normal 7 4" xfId="23334" xr:uid="{00000000-0005-0000-0000-0000E45A0000}"/>
    <cellStyle name="Normal 7 4 2" xfId="23335" xr:uid="{00000000-0005-0000-0000-0000E55A0000}"/>
    <cellStyle name="Normal 7 4 2 2" xfId="23336" xr:uid="{00000000-0005-0000-0000-0000E65A0000}"/>
    <cellStyle name="Normal 7 4 2 3" xfId="23337" xr:uid="{00000000-0005-0000-0000-0000E75A0000}"/>
    <cellStyle name="Normal 7 4 2 4" xfId="23338" xr:uid="{00000000-0005-0000-0000-0000E85A0000}"/>
    <cellStyle name="Normal 7 4 3" xfId="23339" xr:uid="{00000000-0005-0000-0000-0000E95A0000}"/>
    <cellStyle name="Normal 7 4 4" xfId="23340" xr:uid="{00000000-0005-0000-0000-0000EA5A0000}"/>
    <cellStyle name="Normal 7 4 5" xfId="23341" xr:uid="{00000000-0005-0000-0000-0000EB5A0000}"/>
    <cellStyle name="Normal 7 5" xfId="23342" xr:uid="{00000000-0005-0000-0000-0000EC5A0000}"/>
    <cellStyle name="Normal 7 5 2" xfId="23343" xr:uid="{00000000-0005-0000-0000-0000ED5A0000}"/>
    <cellStyle name="Normal 7 5 3" xfId="23344" xr:uid="{00000000-0005-0000-0000-0000EE5A0000}"/>
    <cellStyle name="Normal 7 5 4" xfId="23345" xr:uid="{00000000-0005-0000-0000-0000EF5A0000}"/>
    <cellStyle name="Normal 7 5 5" xfId="23346" xr:uid="{00000000-0005-0000-0000-0000F05A0000}"/>
    <cellStyle name="Normal 7 6" xfId="23347" xr:uid="{00000000-0005-0000-0000-0000F15A0000}"/>
    <cellStyle name="Normal 7 6 2" xfId="23348" xr:uid="{00000000-0005-0000-0000-0000F25A0000}"/>
    <cellStyle name="Normal 7 7" xfId="23349" xr:uid="{00000000-0005-0000-0000-0000F35A0000}"/>
    <cellStyle name="Normal 7 7 2" xfId="23350" xr:uid="{00000000-0005-0000-0000-0000F45A0000}"/>
    <cellStyle name="Normal 7 8" xfId="23351" xr:uid="{00000000-0005-0000-0000-0000F55A0000}"/>
    <cellStyle name="Normal 7 9" xfId="23352" xr:uid="{00000000-0005-0000-0000-0000F65A0000}"/>
    <cellStyle name="Normal 70" xfId="23353" xr:uid="{00000000-0005-0000-0000-0000F75A0000}"/>
    <cellStyle name="Normal 70 2" xfId="23354" xr:uid="{00000000-0005-0000-0000-0000F85A0000}"/>
    <cellStyle name="Normal 70 2 2" xfId="23355" xr:uid="{00000000-0005-0000-0000-0000F95A0000}"/>
    <cellStyle name="Normal 70 2 2 2" xfId="23356" xr:uid="{00000000-0005-0000-0000-0000FA5A0000}"/>
    <cellStyle name="Normal 70 2 3" xfId="23357" xr:uid="{00000000-0005-0000-0000-0000FB5A0000}"/>
    <cellStyle name="Normal 70 2 3 2" xfId="23358" xr:uid="{00000000-0005-0000-0000-0000FC5A0000}"/>
    <cellStyle name="Normal 70 2 4" xfId="23359" xr:uid="{00000000-0005-0000-0000-0000FD5A0000}"/>
    <cellStyle name="Normal 70 2 4 2" xfId="23360" xr:uid="{00000000-0005-0000-0000-0000FE5A0000}"/>
    <cellStyle name="Normal 70 2 5" xfId="23361" xr:uid="{00000000-0005-0000-0000-0000FF5A0000}"/>
    <cellStyle name="Normal 70 2 5 2" xfId="23362" xr:uid="{00000000-0005-0000-0000-0000005B0000}"/>
    <cellStyle name="Normal 70 2 6" xfId="23363" xr:uid="{00000000-0005-0000-0000-0000015B0000}"/>
    <cellStyle name="Normal 70 3" xfId="23364" xr:uid="{00000000-0005-0000-0000-0000025B0000}"/>
    <cellStyle name="Normal 70 3 2" xfId="23365" xr:uid="{00000000-0005-0000-0000-0000035B0000}"/>
    <cellStyle name="Normal 70 4" xfId="23366" xr:uid="{00000000-0005-0000-0000-0000045B0000}"/>
    <cellStyle name="Normal 70 4 2" xfId="23367" xr:uid="{00000000-0005-0000-0000-0000055B0000}"/>
    <cellStyle name="Normal 70 5" xfId="23368" xr:uid="{00000000-0005-0000-0000-0000065B0000}"/>
    <cellStyle name="Normal 70 5 2" xfId="23369" xr:uid="{00000000-0005-0000-0000-0000075B0000}"/>
    <cellStyle name="Normal 70 6" xfId="23370" xr:uid="{00000000-0005-0000-0000-0000085B0000}"/>
    <cellStyle name="Normal 70 6 2" xfId="23371" xr:uid="{00000000-0005-0000-0000-0000095B0000}"/>
    <cellStyle name="Normal 70 7" xfId="23372" xr:uid="{00000000-0005-0000-0000-00000A5B0000}"/>
    <cellStyle name="Normal 70 8" xfId="23373" xr:uid="{00000000-0005-0000-0000-00000B5B0000}"/>
    <cellStyle name="Normal 71" xfId="29" xr:uid="{00000000-0005-0000-0000-00000C5B0000}"/>
    <cellStyle name="Normal 71 2" xfId="150" xr:uid="{00000000-0005-0000-0000-00000D5B0000}"/>
    <cellStyle name="Normal 71 2 2" xfId="23374" xr:uid="{00000000-0005-0000-0000-00000E5B0000}"/>
    <cellStyle name="Normal 71 2 2 2" xfId="23375" xr:uid="{00000000-0005-0000-0000-00000F5B0000}"/>
    <cellStyle name="Normal 71 2 2 2 2" xfId="23376" xr:uid="{00000000-0005-0000-0000-0000105B0000}"/>
    <cellStyle name="Normal 71 2 2 3" xfId="23377" xr:uid="{00000000-0005-0000-0000-0000115B0000}"/>
    <cellStyle name="Normal 71 2 3" xfId="23378" xr:uid="{00000000-0005-0000-0000-0000125B0000}"/>
    <cellStyle name="Normal 71 2 3 2" xfId="23379" xr:uid="{00000000-0005-0000-0000-0000135B0000}"/>
    <cellStyle name="Normal 71 2 3 3" xfId="23380" xr:uid="{00000000-0005-0000-0000-0000145B0000}"/>
    <cellStyle name="Normal 71 2 4" xfId="23381" xr:uid="{00000000-0005-0000-0000-0000155B0000}"/>
    <cellStyle name="Normal 71 2 4 2" xfId="23382" xr:uid="{00000000-0005-0000-0000-0000165B0000}"/>
    <cellStyle name="Normal 71 2 5" xfId="23383" xr:uid="{00000000-0005-0000-0000-0000175B0000}"/>
    <cellStyle name="Normal 71 2 5 2" xfId="23384" xr:uid="{00000000-0005-0000-0000-0000185B0000}"/>
    <cellStyle name="Normal 71 2 6" xfId="23385" xr:uid="{00000000-0005-0000-0000-0000195B0000}"/>
    <cellStyle name="Normal 71 2 7" xfId="23386" xr:uid="{00000000-0005-0000-0000-00001A5B0000}"/>
    <cellStyle name="Normal 71 3" xfId="23387" xr:uid="{00000000-0005-0000-0000-00001B5B0000}"/>
    <cellStyle name="Normal 71 3 2" xfId="23388" xr:uid="{00000000-0005-0000-0000-00001C5B0000}"/>
    <cellStyle name="Normal 71 3 2 2" xfId="23389" xr:uid="{00000000-0005-0000-0000-00001D5B0000}"/>
    <cellStyle name="Normal 71 3 3" xfId="23390" xr:uid="{00000000-0005-0000-0000-00001E5B0000}"/>
    <cellStyle name="Normal 71 4" xfId="23391" xr:uid="{00000000-0005-0000-0000-00001F5B0000}"/>
    <cellStyle name="Normal 71 4 2" xfId="23392" xr:uid="{00000000-0005-0000-0000-0000205B0000}"/>
    <cellStyle name="Normal 71 4 3" xfId="23393" xr:uid="{00000000-0005-0000-0000-0000215B0000}"/>
    <cellStyle name="Normal 71 5" xfId="23394" xr:uid="{00000000-0005-0000-0000-0000225B0000}"/>
    <cellStyle name="Normal 71 5 2" xfId="23395" xr:uid="{00000000-0005-0000-0000-0000235B0000}"/>
    <cellStyle name="Normal 71 6" xfId="23396" xr:uid="{00000000-0005-0000-0000-0000245B0000}"/>
    <cellStyle name="Normal 71 6 2" xfId="23397" xr:uid="{00000000-0005-0000-0000-0000255B0000}"/>
    <cellStyle name="Normal 71 7" xfId="23398" xr:uid="{00000000-0005-0000-0000-0000265B0000}"/>
    <cellStyle name="Normal 71 8" xfId="23399" xr:uid="{00000000-0005-0000-0000-0000275B0000}"/>
    <cellStyle name="Normal 71 9" xfId="23400" xr:uid="{00000000-0005-0000-0000-0000285B0000}"/>
    <cellStyle name="Normal 72" xfId="23401" xr:uid="{00000000-0005-0000-0000-0000295B0000}"/>
    <cellStyle name="Normal 72 2" xfId="23402" xr:uid="{00000000-0005-0000-0000-00002A5B0000}"/>
    <cellStyle name="Normal 72 3" xfId="23403" xr:uid="{00000000-0005-0000-0000-00002B5B0000}"/>
    <cellStyle name="Normal 73" xfId="30" xr:uid="{00000000-0005-0000-0000-00002C5B0000}"/>
    <cellStyle name="Normal 73 2" xfId="160" xr:uid="{00000000-0005-0000-0000-00002D5B0000}"/>
    <cellStyle name="Normal 73 2 2" xfId="23404" xr:uid="{00000000-0005-0000-0000-00002E5B0000}"/>
    <cellStyle name="Normal 73 2 2 2" xfId="23405" xr:uid="{00000000-0005-0000-0000-00002F5B0000}"/>
    <cellStyle name="Normal 73 2 3" xfId="23406" xr:uid="{00000000-0005-0000-0000-0000305B0000}"/>
    <cellStyle name="Normal 73 3" xfId="23407" xr:uid="{00000000-0005-0000-0000-0000315B0000}"/>
    <cellStyle name="Normal 73 3 2" xfId="23408" xr:uid="{00000000-0005-0000-0000-0000325B0000}"/>
    <cellStyle name="Normal 73 4" xfId="23409" xr:uid="{00000000-0005-0000-0000-0000335B0000}"/>
    <cellStyle name="Normal 73 5" xfId="23410" xr:uid="{00000000-0005-0000-0000-0000345B0000}"/>
    <cellStyle name="Normal 74" xfId="23411" xr:uid="{00000000-0005-0000-0000-0000355B0000}"/>
    <cellStyle name="Normal 75" xfId="31" xr:uid="{00000000-0005-0000-0000-0000365B0000}"/>
    <cellStyle name="Normal 75 2" xfId="147" xr:uid="{00000000-0005-0000-0000-0000375B0000}"/>
    <cellStyle name="Normal 75 2 2" xfId="23412" xr:uid="{00000000-0005-0000-0000-0000385B0000}"/>
    <cellStyle name="Normal 75 2 2 2" xfId="23413" xr:uid="{00000000-0005-0000-0000-0000395B0000}"/>
    <cellStyle name="Normal 75 2 3" xfId="23414" xr:uid="{00000000-0005-0000-0000-00003A5B0000}"/>
    <cellStyle name="Normal 75 3" xfId="23415" xr:uid="{00000000-0005-0000-0000-00003B5B0000}"/>
    <cellStyle name="Normal 75 3 2" xfId="23416" xr:uid="{00000000-0005-0000-0000-00003C5B0000}"/>
    <cellStyle name="Normal 75 4" xfId="23417" xr:uid="{00000000-0005-0000-0000-00003D5B0000}"/>
    <cellStyle name="Normal 76" xfId="32" xr:uid="{00000000-0005-0000-0000-00003E5B0000}"/>
    <cellStyle name="Normal 76 2" xfId="156" xr:uid="{00000000-0005-0000-0000-00003F5B0000}"/>
    <cellStyle name="Normal 76 2 2" xfId="23418" xr:uid="{00000000-0005-0000-0000-0000405B0000}"/>
    <cellStyle name="Normal 76 2 2 2" xfId="23419" xr:uid="{00000000-0005-0000-0000-0000415B0000}"/>
    <cellStyle name="Normal 76 2 3" xfId="23420" xr:uid="{00000000-0005-0000-0000-0000425B0000}"/>
    <cellStyle name="Normal 76 3" xfId="23421" xr:uid="{00000000-0005-0000-0000-0000435B0000}"/>
    <cellStyle name="Normal 76 3 2" xfId="23422" xr:uid="{00000000-0005-0000-0000-0000445B0000}"/>
    <cellStyle name="Normal 76 4" xfId="23423" xr:uid="{00000000-0005-0000-0000-0000455B0000}"/>
    <cellStyle name="Normal 77" xfId="33" xr:uid="{00000000-0005-0000-0000-0000465B0000}"/>
    <cellStyle name="Normal 77 2" xfId="100" xr:uid="{00000000-0005-0000-0000-0000475B0000}"/>
    <cellStyle name="Normal 77 2 2" xfId="23424" xr:uid="{00000000-0005-0000-0000-0000485B0000}"/>
    <cellStyle name="Normal 77 2 2 2" xfId="23425" xr:uid="{00000000-0005-0000-0000-0000495B0000}"/>
    <cellStyle name="Normal 77 2 3" xfId="23426" xr:uid="{00000000-0005-0000-0000-00004A5B0000}"/>
    <cellStyle name="Normal 77 3" xfId="23427" xr:uid="{00000000-0005-0000-0000-00004B5B0000}"/>
    <cellStyle name="Normal 77 3 2" xfId="23428" xr:uid="{00000000-0005-0000-0000-00004C5B0000}"/>
    <cellStyle name="Normal 77 4" xfId="23429" xr:uid="{00000000-0005-0000-0000-00004D5B0000}"/>
    <cellStyle name="Normal 78" xfId="55" xr:uid="{00000000-0005-0000-0000-00004E5B0000}"/>
    <cellStyle name="Normal 78 2" xfId="154" xr:uid="{00000000-0005-0000-0000-00004F5B0000}"/>
    <cellStyle name="Normal 78 2 2" xfId="23430" xr:uid="{00000000-0005-0000-0000-0000505B0000}"/>
    <cellStyle name="Normal 78 2 2 2" xfId="23431" xr:uid="{00000000-0005-0000-0000-0000515B0000}"/>
    <cellStyle name="Normal 78 2 3" xfId="23432" xr:uid="{00000000-0005-0000-0000-0000525B0000}"/>
    <cellStyle name="Normal 78 3" xfId="118" xr:uid="{00000000-0005-0000-0000-0000535B0000}"/>
    <cellStyle name="Normal 78 3 2" xfId="23433" xr:uid="{00000000-0005-0000-0000-0000545B0000}"/>
    <cellStyle name="Normal 78 3 2 2" xfId="23434" xr:uid="{00000000-0005-0000-0000-0000555B0000}"/>
    <cellStyle name="Normal 78 3 3" xfId="23435" xr:uid="{00000000-0005-0000-0000-0000565B0000}"/>
    <cellStyle name="Normal 78 4" xfId="23436" xr:uid="{00000000-0005-0000-0000-0000575B0000}"/>
    <cellStyle name="Normal 78 5" xfId="23437" xr:uid="{00000000-0005-0000-0000-0000585B0000}"/>
    <cellStyle name="Normal 79" xfId="159" xr:uid="{00000000-0005-0000-0000-0000595B0000}"/>
    <cellStyle name="Normal 79 2" xfId="23438" xr:uid="{00000000-0005-0000-0000-00005A5B0000}"/>
    <cellStyle name="Normal 79 2 2" xfId="23439" xr:uid="{00000000-0005-0000-0000-00005B5B0000}"/>
    <cellStyle name="Normal 79 3" xfId="23440" xr:uid="{00000000-0005-0000-0000-00005C5B0000}"/>
    <cellStyle name="Normal 79 4" xfId="23441" xr:uid="{00000000-0005-0000-0000-00005D5B0000}"/>
    <cellStyle name="Normal 8" xfId="81" xr:uid="{00000000-0005-0000-0000-00005E5B0000}"/>
    <cellStyle name="Normal 8 10" xfId="23442" xr:uid="{00000000-0005-0000-0000-00005F5B0000}"/>
    <cellStyle name="Normal 8 11" xfId="23443" xr:uid="{00000000-0005-0000-0000-0000605B0000}"/>
    <cellStyle name="Normal 8 12" xfId="23444" xr:uid="{00000000-0005-0000-0000-0000615B0000}"/>
    <cellStyle name="Normal 8 13" xfId="23445" xr:uid="{00000000-0005-0000-0000-0000625B0000}"/>
    <cellStyle name="Normal 8 2" xfId="135" xr:uid="{00000000-0005-0000-0000-0000635B0000}"/>
    <cellStyle name="Normal 8 2 10" xfId="23446" xr:uid="{00000000-0005-0000-0000-0000645B0000}"/>
    <cellStyle name="Normal 8 2 2" xfId="23447" xr:uid="{00000000-0005-0000-0000-0000655B0000}"/>
    <cellStyle name="Normal 8 2 2 2" xfId="23448" xr:uid="{00000000-0005-0000-0000-0000665B0000}"/>
    <cellStyle name="Normal 8 2 2 2 2" xfId="23449" xr:uid="{00000000-0005-0000-0000-0000675B0000}"/>
    <cellStyle name="Normal 8 2 2 2 3" xfId="23450" xr:uid="{00000000-0005-0000-0000-0000685B0000}"/>
    <cellStyle name="Normal 8 2 2 2 4" xfId="23451" xr:uid="{00000000-0005-0000-0000-0000695B0000}"/>
    <cellStyle name="Normal 8 2 2 3" xfId="23452" xr:uid="{00000000-0005-0000-0000-00006A5B0000}"/>
    <cellStyle name="Normal 8 2 2 4" xfId="23453" xr:uid="{00000000-0005-0000-0000-00006B5B0000}"/>
    <cellStyle name="Normal 8 2 2 5" xfId="23454" xr:uid="{00000000-0005-0000-0000-00006C5B0000}"/>
    <cellStyle name="Normal 8 2 3" xfId="23455" xr:uid="{00000000-0005-0000-0000-00006D5B0000}"/>
    <cellStyle name="Normal 8 2 3 2" xfId="23456" xr:uid="{00000000-0005-0000-0000-00006E5B0000}"/>
    <cellStyle name="Normal 8 2 3 3" xfId="23457" xr:uid="{00000000-0005-0000-0000-00006F5B0000}"/>
    <cellStyle name="Normal 8 2 3 4" xfId="23458" xr:uid="{00000000-0005-0000-0000-0000705B0000}"/>
    <cellStyle name="Normal 8 2 3 5" xfId="23459" xr:uid="{00000000-0005-0000-0000-0000715B0000}"/>
    <cellStyle name="Normal 8 2 4" xfId="23460" xr:uid="{00000000-0005-0000-0000-0000725B0000}"/>
    <cellStyle name="Normal 8 2 4 2" xfId="23461" xr:uid="{00000000-0005-0000-0000-0000735B0000}"/>
    <cellStyle name="Normal 8 2 5" xfId="23462" xr:uid="{00000000-0005-0000-0000-0000745B0000}"/>
    <cellStyle name="Normal 8 2 5 2" xfId="23463" xr:uid="{00000000-0005-0000-0000-0000755B0000}"/>
    <cellStyle name="Normal 8 2 6" xfId="23464" xr:uid="{00000000-0005-0000-0000-0000765B0000}"/>
    <cellStyle name="Normal 8 2 7" xfId="23465" xr:uid="{00000000-0005-0000-0000-0000775B0000}"/>
    <cellStyle name="Normal 8 2 8" xfId="23466" xr:uid="{00000000-0005-0000-0000-0000785B0000}"/>
    <cellStyle name="Normal 8 2 9" xfId="23467" xr:uid="{00000000-0005-0000-0000-0000795B0000}"/>
    <cellStyle name="Normal 8 3" xfId="115" xr:uid="{00000000-0005-0000-0000-00007A5B0000}"/>
    <cellStyle name="Normal 8 3 2" xfId="23468" xr:uid="{00000000-0005-0000-0000-00007B5B0000}"/>
    <cellStyle name="Normal 8 3 2 2" xfId="23469" xr:uid="{00000000-0005-0000-0000-00007C5B0000}"/>
    <cellStyle name="Normal 8 3 2 2 2" xfId="23470" xr:uid="{00000000-0005-0000-0000-00007D5B0000}"/>
    <cellStyle name="Normal 8 3 2 2 3" xfId="23471" xr:uid="{00000000-0005-0000-0000-00007E5B0000}"/>
    <cellStyle name="Normal 8 3 2 3" xfId="23472" xr:uid="{00000000-0005-0000-0000-00007F5B0000}"/>
    <cellStyle name="Normal 8 3 2 4" xfId="23473" xr:uid="{00000000-0005-0000-0000-0000805B0000}"/>
    <cellStyle name="Normal 8 3 2 5" xfId="23474" xr:uid="{00000000-0005-0000-0000-0000815B0000}"/>
    <cellStyle name="Normal 8 3 3" xfId="23475" xr:uid="{00000000-0005-0000-0000-0000825B0000}"/>
    <cellStyle name="Normal 8 3 3 2" xfId="23476" xr:uid="{00000000-0005-0000-0000-0000835B0000}"/>
    <cellStyle name="Normal 8 3 3 3" xfId="23477" xr:uid="{00000000-0005-0000-0000-0000845B0000}"/>
    <cellStyle name="Normal 8 3 4" xfId="23478" xr:uid="{00000000-0005-0000-0000-0000855B0000}"/>
    <cellStyle name="Normal 8 3 5" xfId="23479" xr:uid="{00000000-0005-0000-0000-0000865B0000}"/>
    <cellStyle name="Normal 8 3 6" xfId="23480" xr:uid="{00000000-0005-0000-0000-0000875B0000}"/>
    <cellStyle name="Normal 8 3 7" xfId="23481" xr:uid="{00000000-0005-0000-0000-0000885B0000}"/>
    <cellStyle name="Normal 8 4" xfId="23482" xr:uid="{00000000-0005-0000-0000-0000895B0000}"/>
    <cellStyle name="Normal 8 4 2" xfId="23483" xr:uid="{00000000-0005-0000-0000-00008A5B0000}"/>
    <cellStyle name="Normal 8 4 2 2" xfId="23484" xr:uid="{00000000-0005-0000-0000-00008B5B0000}"/>
    <cellStyle name="Normal 8 4 2 3" xfId="23485" xr:uid="{00000000-0005-0000-0000-00008C5B0000}"/>
    <cellStyle name="Normal 8 4 2 4" xfId="23486" xr:uid="{00000000-0005-0000-0000-00008D5B0000}"/>
    <cellStyle name="Normal 8 4 3" xfId="23487" xr:uid="{00000000-0005-0000-0000-00008E5B0000}"/>
    <cellStyle name="Normal 8 4 4" xfId="23488" xr:uid="{00000000-0005-0000-0000-00008F5B0000}"/>
    <cellStyle name="Normal 8 4 5" xfId="23489" xr:uid="{00000000-0005-0000-0000-0000905B0000}"/>
    <cellStyle name="Normal 8 5" xfId="23490" xr:uid="{00000000-0005-0000-0000-0000915B0000}"/>
    <cellStyle name="Normal 8 5 2" xfId="23491" xr:uid="{00000000-0005-0000-0000-0000925B0000}"/>
    <cellStyle name="Normal 8 5 3" xfId="23492" xr:uid="{00000000-0005-0000-0000-0000935B0000}"/>
    <cellStyle name="Normal 8 5 4" xfId="23493" xr:uid="{00000000-0005-0000-0000-0000945B0000}"/>
    <cellStyle name="Normal 8 5 5" xfId="23494" xr:uid="{00000000-0005-0000-0000-0000955B0000}"/>
    <cellStyle name="Normal 8 6" xfId="23495" xr:uid="{00000000-0005-0000-0000-0000965B0000}"/>
    <cellStyle name="Normal 8 6 2" xfId="23496" xr:uid="{00000000-0005-0000-0000-0000975B0000}"/>
    <cellStyle name="Normal 8 7" xfId="23497" xr:uid="{00000000-0005-0000-0000-0000985B0000}"/>
    <cellStyle name="Normal 8 7 2" xfId="23498" xr:uid="{00000000-0005-0000-0000-0000995B0000}"/>
    <cellStyle name="Normal 8 8" xfId="23499" xr:uid="{00000000-0005-0000-0000-00009A5B0000}"/>
    <cellStyle name="Normal 8 9" xfId="23500" xr:uid="{00000000-0005-0000-0000-00009B5B0000}"/>
    <cellStyle name="Normal 80" xfId="23501" xr:uid="{00000000-0005-0000-0000-00009C5B0000}"/>
    <cellStyle name="Normal 81" xfId="23502" xr:uid="{00000000-0005-0000-0000-00009D5B0000}"/>
    <cellStyle name="Normal 82" xfId="23503" xr:uid="{00000000-0005-0000-0000-00009E5B0000}"/>
    <cellStyle name="Normal 83" xfId="23504" xr:uid="{00000000-0005-0000-0000-00009F5B0000}"/>
    <cellStyle name="Normal 84" xfId="23505" xr:uid="{00000000-0005-0000-0000-0000A05B0000}"/>
    <cellStyle name="Normal 85" xfId="23506" xr:uid="{00000000-0005-0000-0000-0000A15B0000}"/>
    <cellStyle name="Normal 86" xfId="23507" xr:uid="{00000000-0005-0000-0000-0000A25B0000}"/>
    <cellStyle name="Normal 87" xfId="23508" xr:uid="{00000000-0005-0000-0000-0000A35B0000}"/>
    <cellStyle name="Normal 88" xfId="23509" xr:uid="{00000000-0005-0000-0000-0000A45B0000}"/>
    <cellStyle name="Normal 89" xfId="23510" xr:uid="{00000000-0005-0000-0000-0000A55B0000}"/>
    <cellStyle name="Normal 9" xfId="83" xr:uid="{00000000-0005-0000-0000-0000A65B0000}"/>
    <cellStyle name="Normal 9 10" xfId="23511" xr:uid="{00000000-0005-0000-0000-0000A75B0000}"/>
    <cellStyle name="Normal 9 11" xfId="23512" xr:uid="{00000000-0005-0000-0000-0000A85B0000}"/>
    <cellStyle name="Normal 9 12" xfId="23513" xr:uid="{00000000-0005-0000-0000-0000A95B0000}"/>
    <cellStyle name="Normal 9 13" xfId="23514" xr:uid="{00000000-0005-0000-0000-0000AA5B0000}"/>
    <cellStyle name="Normal 9 2" xfId="88" xr:uid="{00000000-0005-0000-0000-0000AB5B0000}"/>
    <cellStyle name="Normal 9 2 10" xfId="23515" xr:uid="{00000000-0005-0000-0000-0000AC5B0000}"/>
    <cellStyle name="Normal 9 2 2" xfId="23516" xr:uid="{00000000-0005-0000-0000-0000AD5B0000}"/>
    <cellStyle name="Normal 9 2 2 2" xfId="23517" xr:uid="{00000000-0005-0000-0000-0000AE5B0000}"/>
    <cellStyle name="Normal 9 2 2 2 2" xfId="23518" xr:uid="{00000000-0005-0000-0000-0000AF5B0000}"/>
    <cellStyle name="Normal 9 2 2 2 3" xfId="23519" xr:uid="{00000000-0005-0000-0000-0000B05B0000}"/>
    <cellStyle name="Normal 9 2 2 2 4" xfId="23520" xr:uid="{00000000-0005-0000-0000-0000B15B0000}"/>
    <cellStyle name="Normal 9 2 2 3" xfId="23521" xr:uid="{00000000-0005-0000-0000-0000B25B0000}"/>
    <cellStyle name="Normal 9 2 2 4" xfId="23522" xr:uid="{00000000-0005-0000-0000-0000B35B0000}"/>
    <cellStyle name="Normal 9 2 2 5" xfId="23523" xr:uid="{00000000-0005-0000-0000-0000B45B0000}"/>
    <cellStyle name="Normal 9 2 3" xfId="23524" xr:uid="{00000000-0005-0000-0000-0000B55B0000}"/>
    <cellStyle name="Normal 9 2 3 2" xfId="23525" xr:uid="{00000000-0005-0000-0000-0000B65B0000}"/>
    <cellStyle name="Normal 9 2 3 3" xfId="23526" xr:uid="{00000000-0005-0000-0000-0000B75B0000}"/>
    <cellStyle name="Normal 9 2 3 4" xfId="23527" xr:uid="{00000000-0005-0000-0000-0000B85B0000}"/>
    <cellStyle name="Normal 9 2 3 5" xfId="23528" xr:uid="{00000000-0005-0000-0000-0000B95B0000}"/>
    <cellStyle name="Normal 9 2 4" xfId="23529" xr:uid="{00000000-0005-0000-0000-0000BA5B0000}"/>
    <cellStyle name="Normal 9 2 4 2" xfId="23530" xr:uid="{00000000-0005-0000-0000-0000BB5B0000}"/>
    <cellStyle name="Normal 9 2 5" xfId="23531" xr:uid="{00000000-0005-0000-0000-0000BC5B0000}"/>
    <cellStyle name="Normal 9 2 5 2" xfId="23532" xr:uid="{00000000-0005-0000-0000-0000BD5B0000}"/>
    <cellStyle name="Normal 9 2 6" xfId="23533" xr:uid="{00000000-0005-0000-0000-0000BE5B0000}"/>
    <cellStyle name="Normal 9 2 7" xfId="23534" xr:uid="{00000000-0005-0000-0000-0000BF5B0000}"/>
    <cellStyle name="Normal 9 2 8" xfId="23535" xr:uid="{00000000-0005-0000-0000-0000C05B0000}"/>
    <cellStyle name="Normal 9 2 9" xfId="23536" xr:uid="{00000000-0005-0000-0000-0000C15B0000}"/>
    <cellStyle name="Normal 9 3" xfId="137" xr:uid="{00000000-0005-0000-0000-0000C25B0000}"/>
    <cellStyle name="Normal 9 3 2" xfId="23537" xr:uid="{00000000-0005-0000-0000-0000C35B0000}"/>
    <cellStyle name="Normal 9 3 2 2" xfId="23538" xr:uid="{00000000-0005-0000-0000-0000C45B0000}"/>
    <cellStyle name="Normal 9 3 2 2 2" xfId="23539" xr:uid="{00000000-0005-0000-0000-0000C55B0000}"/>
    <cellStyle name="Normal 9 3 2 2 3" xfId="23540" xr:uid="{00000000-0005-0000-0000-0000C65B0000}"/>
    <cellStyle name="Normal 9 3 2 3" xfId="23541" xr:uid="{00000000-0005-0000-0000-0000C75B0000}"/>
    <cellStyle name="Normal 9 3 2 4" xfId="23542" xr:uid="{00000000-0005-0000-0000-0000C85B0000}"/>
    <cellStyle name="Normal 9 3 2 5" xfId="23543" xr:uid="{00000000-0005-0000-0000-0000C95B0000}"/>
    <cellStyle name="Normal 9 3 3" xfId="23544" xr:uid="{00000000-0005-0000-0000-0000CA5B0000}"/>
    <cellStyle name="Normal 9 3 3 2" xfId="23545" xr:uid="{00000000-0005-0000-0000-0000CB5B0000}"/>
    <cellStyle name="Normal 9 3 3 3" xfId="23546" xr:uid="{00000000-0005-0000-0000-0000CC5B0000}"/>
    <cellStyle name="Normal 9 3 4" xfId="23547" xr:uid="{00000000-0005-0000-0000-0000CD5B0000}"/>
    <cellStyle name="Normal 9 3 5" xfId="23548" xr:uid="{00000000-0005-0000-0000-0000CE5B0000}"/>
    <cellStyle name="Normal 9 3 6" xfId="23549" xr:uid="{00000000-0005-0000-0000-0000CF5B0000}"/>
    <cellStyle name="Normal 9 3 7" xfId="23550" xr:uid="{00000000-0005-0000-0000-0000D05B0000}"/>
    <cellStyle name="Normal 9 4" xfId="113" xr:uid="{00000000-0005-0000-0000-0000D15B0000}"/>
    <cellStyle name="Normal 9 4 2" xfId="23551" xr:uid="{00000000-0005-0000-0000-0000D25B0000}"/>
    <cellStyle name="Normal 9 4 2 2" xfId="23552" xr:uid="{00000000-0005-0000-0000-0000D35B0000}"/>
    <cellStyle name="Normal 9 4 2 2 2" xfId="23553" xr:uid="{00000000-0005-0000-0000-0000D45B0000}"/>
    <cellStyle name="Normal 9 4 2 2 3" xfId="23554" xr:uid="{00000000-0005-0000-0000-0000D55B0000}"/>
    <cellStyle name="Normal 9 4 2 3" xfId="23555" xr:uid="{00000000-0005-0000-0000-0000D65B0000}"/>
    <cellStyle name="Normal 9 4 2 3 2" xfId="23556" xr:uid="{00000000-0005-0000-0000-0000D75B0000}"/>
    <cellStyle name="Normal 9 4 2 4" xfId="23557" xr:uid="{00000000-0005-0000-0000-0000D85B0000}"/>
    <cellStyle name="Normal 9 4 2 5" xfId="23558" xr:uid="{00000000-0005-0000-0000-0000D95B0000}"/>
    <cellStyle name="Normal 9 4 3" xfId="23559" xr:uid="{00000000-0005-0000-0000-0000DA5B0000}"/>
    <cellStyle name="Normal 9 4 3 2" xfId="23560" xr:uid="{00000000-0005-0000-0000-0000DB5B0000}"/>
    <cellStyle name="Normal 9 4 3 3" xfId="23561" xr:uid="{00000000-0005-0000-0000-0000DC5B0000}"/>
    <cellStyle name="Normal 9 4 4" xfId="23562" xr:uid="{00000000-0005-0000-0000-0000DD5B0000}"/>
    <cellStyle name="Normal 9 4 4 2" xfId="23563" xr:uid="{00000000-0005-0000-0000-0000DE5B0000}"/>
    <cellStyle name="Normal 9 4 5" xfId="23564" xr:uid="{00000000-0005-0000-0000-0000DF5B0000}"/>
    <cellStyle name="Normal 9 4 6" xfId="23565" xr:uid="{00000000-0005-0000-0000-0000E05B0000}"/>
    <cellStyle name="Normal 9 5" xfId="179" xr:uid="{00000000-0005-0000-0000-0000E15B0000}"/>
    <cellStyle name="Normal 9 5 2" xfId="23566" xr:uid="{00000000-0005-0000-0000-0000E25B0000}"/>
    <cellStyle name="Normal 9 5 2 2" xfId="23567" xr:uid="{00000000-0005-0000-0000-0000E35B0000}"/>
    <cellStyle name="Normal 9 5 2 2 2" xfId="23568" xr:uid="{00000000-0005-0000-0000-0000E45B0000}"/>
    <cellStyle name="Normal 9 5 2 3" xfId="23569" xr:uid="{00000000-0005-0000-0000-0000E55B0000}"/>
    <cellStyle name="Normal 9 5 2 4" xfId="23570" xr:uid="{00000000-0005-0000-0000-0000E65B0000}"/>
    <cellStyle name="Normal 9 5 3" xfId="23571" xr:uid="{00000000-0005-0000-0000-0000E75B0000}"/>
    <cellStyle name="Normal 9 5 3 2" xfId="23572" xr:uid="{00000000-0005-0000-0000-0000E85B0000}"/>
    <cellStyle name="Normal 9 5 3 3" xfId="23573" xr:uid="{00000000-0005-0000-0000-0000E95B0000}"/>
    <cellStyle name="Normal 9 5 4" xfId="23574" xr:uid="{00000000-0005-0000-0000-0000EA5B0000}"/>
    <cellStyle name="Normal 9 5 4 2" xfId="23575" xr:uid="{00000000-0005-0000-0000-0000EB5B0000}"/>
    <cellStyle name="Normal 9 5 5" xfId="23576" xr:uid="{00000000-0005-0000-0000-0000EC5B0000}"/>
    <cellStyle name="Normal 9 5 6" xfId="23577" xr:uid="{00000000-0005-0000-0000-0000ED5B0000}"/>
    <cellStyle name="Normal 9 6" xfId="192" xr:uid="{00000000-0005-0000-0000-0000EE5B0000}"/>
    <cellStyle name="Normal 9 6 2" xfId="23578" xr:uid="{00000000-0005-0000-0000-0000EF5B0000}"/>
    <cellStyle name="Normal 9 6 2 2" xfId="23579" xr:uid="{00000000-0005-0000-0000-0000F05B0000}"/>
    <cellStyle name="Normal 9 6 2 2 2" xfId="23580" xr:uid="{00000000-0005-0000-0000-0000F15B0000}"/>
    <cellStyle name="Normal 9 6 2 3" xfId="23581" xr:uid="{00000000-0005-0000-0000-0000F25B0000}"/>
    <cellStyle name="Normal 9 6 2 4" xfId="23582" xr:uid="{00000000-0005-0000-0000-0000F35B0000}"/>
    <cellStyle name="Normal 9 6 3" xfId="23583" xr:uid="{00000000-0005-0000-0000-0000F45B0000}"/>
    <cellStyle name="Normal 9 6 3 2" xfId="23584" xr:uid="{00000000-0005-0000-0000-0000F55B0000}"/>
    <cellStyle name="Normal 9 6 4" xfId="23585" xr:uid="{00000000-0005-0000-0000-0000F65B0000}"/>
    <cellStyle name="Normal 9 6 5" xfId="23586" xr:uid="{00000000-0005-0000-0000-0000F75B0000}"/>
    <cellStyle name="Normal 9 7" xfId="23587" xr:uid="{00000000-0005-0000-0000-0000F85B0000}"/>
    <cellStyle name="Normal 9 7 2" xfId="23588" xr:uid="{00000000-0005-0000-0000-0000F95B0000}"/>
    <cellStyle name="Normal 9 8" xfId="23589" xr:uid="{00000000-0005-0000-0000-0000FA5B0000}"/>
    <cellStyle name="Normal 9 9" xfId="23590" xr:uid="{00000000-0005-0000-0000-0000FB5B0000}"/>
    <cellStyle name="Normal 90" xfId="23591" xr:uid="{00000000-0005-0000-0000-0000FC5B0000}"/>
    <cellStyle name="Normal 91" xfId="23592" xr:uid="{00000000-0005-0000-0000-0000FD5B0000}"/>
    <cellStyle name="Normal 92" xfId="23593" xr:uid="{00000000-0005-0000-0000-0000FE5B0000}"/>
    <cellStyle name="Normal 93" xfId="23594" xr:uid="{00000000-0005-0000-0000-0000FF5B0000}"/>
    <cellStyle name="Normal 94" xfId="23595" xr:uid="{00000000-0005-0000-0000-0000005C0000}"/>
    <cellStyle name="Normal 95" xfId="23596" xr:uid="{00000000-0005-0000-0000-0000015C0000}"/>
    <cellStyle name="Normal 96" xfId="23597" xr:uid="{00000000-0005-0000-0000-0000025C0000}"/>
    <cellStyle name="Normal 97" xfId="23598" xr:uid="{00000000-0005-0000-0000-0000035C0000}"/>
    <cellStyle name="Normal 98" xfId="23599" xr:uid="{00000000-0005-0000-0000-0000045C0000}"/>
    <cellStyle name="Normal 99" xfId="23600" xr:uid="{00000000-0005-0000-0000-0000055C0000}"/>
    <cellStyle name="Normal(0)" xfId="23601" xr:uid="{00000000-0005-0000-0000-0000065C0000}"/>
    <cellStyle name="Normal_Advtise Exp" xfId="6" xr:uid="{00000000-0005-0000-0000-0000075C0000}"/>
    <cellStyle name="Normal_RORO1200" xfId="7" xr:uid="{00000000-0005-0000-0000-0000085C0000}"/>
    <cellStyle name="Normal_UG05XX4a" xfId="8" xr:uid="{00000000-0005-0000-0000-0000095C0000}"/>
    <cellStyle name="NormalHelv" xfId="23602" xr:uid="{00000000-0005-0000-0000-00000A5C0000}"/>
    <cellStyle name="Note 10" xfId="23603" xr:uid="{00000000-0005-0000-0000-00000B5C0000}"/>
    <cellStyle name="Note 10 10" xfId="23604" xr:uid="{00000000-0005-0000-0000-00000C5C0000}"/>
    <cellStyle name="Note 10 11" xfId="23605" xr:uid="{00000000-0005-0000-0000-00000D5C0000}"/>
    <cellStyle name="Note 10 2" xfId="23606" xr:uid="{00000000-0005-0000-0000-00000E5C0000}"/>
    <cellStyle name="Note 10 2 2" xfId="23607" xr:uid="{00000000-0005-0000-0000-00000F5C0000}"/>
    <cellStyle name="Note 10 2 2 2" xfId="23608" xr:uid="{00000000-0005-0000-0000-0000105C0000}"/>
    <cellStyle name="Note 10 2 3" xfId="23609" xr:uid="{00000000-0005-0000-0000-0000115C0000}"/>
    <cellStyle name="Note 10 2 3 2" xfId="23610" xr:uid="{00000000-0005-0000-0000-0000125C0000}"/>
    <cellStyle name="Note 10 2 4" xfId="23611" xr:uid="{00000000-0005-0000-0000-0000135C0000}"/>
    <cellStyle name="Note 10 2 4 2" xfId="23612" xr:uid="{00000000-0005-0000-0000-0000145C0000}"/>
    <cellStyle name="Note 10 2 5" xfId="23613" xr:uid="{00000000-0005-0000-0000-0000155C0000}"/>
    <cellStyle name="Note 10 2 5 2" xfId="23614" xr:uid="{00000000-0005-0000-0000-0000165C0000}"/>
    <cellStyle name="Note 10 2 6" xfId="23615" xr:uid="{00000000-0005-0000-0000-0000175C0000}"/>
    <cellStyle name="Note 10 2 7" xfId="23616" xr:uid="{00000000-0005-0000-0000-0000185C0000}"/>
    <cellStyle name="Note 10 2 8" xfId="23617" xr:uid="{00000000-0005-0000-0000-0000195C0000}"/>
    <cellStyle name="Note 10 2 9" xfId="23618" xr:uid="{00000000-0005-0000-0000-00001A5C0000}"/>
    <cellStyle name="Note 10 3" xfId="23619" xr:uid="{00000000-0005-0000-0000-00001B5C0000}"/>
    <cellStyle name="Note 10 3 2" xfId="23620" xr:uid="{00000000-0005-0000-0000-00001C5C0000}"/>
    <cellStyle name="Note 10 4" xfId="23621" xr:uid="{00000000-0005-0000-0000-00001D5C0000}"/>
    <cellStyle name="Note 10 4 2" xfId="23622" xr:uid="{00000000-0005-0000-0000-00001E5C0000}"/>
    <cellStyle name="Note 10 5" xfId="23623" xr:uid="{00000000-0005-0000-0000-00001F5C0000}"/>
    <cellStyle name="Note 10 5 2" xfId="23624" xr:uid="{00000000-0005-0000-0000-0000205C0000}"/>
    <cellStyle name="Note 10 6" xfId="23625" xr:uid="{00000000-0005-0000-0000-0000215C0000}"/>
    <cellStyle name="Note 10 6 2" xfId="23626" xr:uid="{00000000-0005-0000-0000-0000225C0000}"/>
    <cellStyle name="Note 10 7" xfId="23627" xr:uid="{00000000-0005-0000-0000-0000235C0000}"/>
    <cellStyle name="Note 10 8" xfId="23628" xr:uid="{00000000-0005-0000-0000-0000245C0000}"/>
    <cellStyle name="Note 10 9" xfId="23629" xr:uid="{00000000-0005-0000-0000-0000255C0000}"/>
    <cellStyle name="Note 11" xfId="23630" xr:uid="{00000000-0005-0000-0000-0000265C0000}"/>
    <cellStyle name="Note 11 10" xfId="23631" xr:uid="{00000000-0005-0000-0000-0000275C0000}"/>
    <cellStyle name="Note 11 11" xfId="23632" xr:uid="{00000000-0005-0000-0000-0000285C0000}"/>
    <cellStyle name="Note 11 2" xfId="23633" xr:uid="{00000000-0005-0000-0000-0000295C0000}"/>
    <cellStyle name="Note 11 2 2" xfId="23634" xr:uid="{00000000-0005-0000-0000-00002A5C0000}"/>
    <cellStyle name="Note 11 2 2 2" xfId="23635" xr:uid="{00000000-0005-0000-0000-00002B5C0000}"/>
    <cellStyle name="Note 11 2 3" xfId="23636" xr:uid="{00000000-0005-0000-0000-00002C5C0000}"/>
    <cellStyle name="Note 11 2 3 2" xfId="23637" xr:uid="{00000000-0005-0000-0000-00002D5C0000}"/>
    <cellStyle name="Note 11 2 4" xfId="23638" xr:uid="{00000000-0005-0000-0000-00002E5C0000}"/>
    <cellStyle name="Note 11 2 4 2" xfId="23639" xr:uid="{00000000-0005-0000-0000-00002F5C0000}"/>
    <cellStyle name="Note 11 2 5" xfId="23640" xr:uid="{00000000-0005-0000-0000-0000305C0000}"/>
    <cellStyle name="Note 11 2 5 2" xfId="23641" xr:uid="{00000000-0005-0000-0000-0000315C0000}"/>
    <cellStyle name="Note 11 2 6" xfId="23642" xr:uid="{00000000-0005-0000-0000-0000325C0000}"/>
    <cellStyle name="Note 11 2 7" xfId="23643" xr:uid="{00000000-0005-0000-0000-0000335C0000}"/>
    <cellStyle name="Note 11 2 8" xfId="23644" xr:uid="{00000000-0005-0000-0000-0000345C0000}"/>
    <cellStyle name="Note 11 2 9" xfId="23645" xr:uid="{00000000-0005-0000-0000-0000355C0000}"/>
    <cellStyle name="Note 11 3" xfId="23646" xr:uid="{00000000-0005-0000-0000-0000365C0000}"/>
    <cellStyle name="Note 11 3 2" xfId="23647" xr:uid="{00000000-0005-0000-0000-0000375C0000}"/>
    <cellStyle name="Note 11 4" xfId="23648" xr:uid="{00000000-0005-0000-0000-0000385C0000}"/>
    <cellStyle name="Note 11 4 2" xfId="23649" xr:uid="{00000000-0005-0000-0000-0000395C0000}"/>
    <cellStyle name="Note 11 5" xfId="23650" xr:uid="{00000000-0005-0000-0000-00003A5C0000}"/>
    <cellStyle name="Note 11 5 2" xfId="23651" xr:uid="{00000000-0005-0000-0000-00003B5C0000}"/>
    <cellStyle name="Note 11 6" xfId="23652" xr:uid="{00000000-0005-0000-0000-00003C5C0000}"/>
    <cellStyle name="Note 11 6 2" xfId="23653" xr:uid="{00000000-0005-0000-0000-00003D5C0000}"/>
    <cellStyle name="Note 11 7" xfId="23654" xr:uid="{00000000-0005-0000-0000-00003E5C0000}"/>
    <cellStyle name="Note 11 8" xfId="23655" xr:uid="{00000000-0005-0000-0000-00003F5C0000}"/>
    <cellStyle name="Note 11 9" xfId="23656" xr:uid="{00000000-0005-0000-0000-0000405C0000}"/>
    <cellStyle name="Note 12" xfId="23657" xr:uid="{00000000-0005-0000-0000-0000415C0000}"/>
    <cellStyle name="Note 12 10" xfId="23658" xr:uid="{00000000-0005-0000-0000-0000425C0000}"/>
    <cellStyle name="Note 12 11" xfId="23659" xr:uid="{00000000-0005-0000-0000-0000435C0000}"/>
    <cellStyle name="Note 12 2" xfId="23660" xr:uid="{00000000-0005-0000-0000-0000445C0000}"/>
    <cellStyle name="Note 12 2 2" xfId="23661" xr:uid="{00000000-0005-0000-0000-0000455C0000}"/>
    <cellStyle name="Note 12 2 2 2" xfId="23662" xr:uid="{00000000-0005-0000-0000-0000465C0000}"/>
    <cellStyle name="Note 12 2 3" xfId="23663" xr:uid="{00000000-0005-0000-0000-0000475C0000}"/>
    <cellStyle name="Note 12 2 3 2" xfId="23664" xr:uid="{00000000-0005-0000-0000-0000485C0000}"/>
    <cellStyle name="Note 12 2 4" xfId="23665" xr:uid="{00000000-0005-0000-0000-0000495C0000}"/>
    <cellStyle name="Note 12 2 4 2" xfId="23666" xr:uid="{00000000-0005-0000-0000-00004A5C0000}"/>
    <cellStyle name="Note 12 2 5" xfId="23667" xr:uid="{00000000-0005-0000-0000-00004B5C0000}"/>
    <cellStyle name="Note 12 2 5 2" xfId="23668" xr:uid="{00000000-0005-0000-0000-00004C5C0000}"/>
    <cellStyle name="Note 12 2 6" xfId="23669" xr:uid="{00000000-0005-0000-0000-00004D5C0000}"/>
    <cellStyle name="Note 12 2 7" xfId="23670" xr:uid="{00000000-0005-0000-0000-00004E5C0000}"/>
    <cellStyle name="Note 12 2 8" xfId="23671" xr:uid="{00000000-0005-0000-0000-00004F5C0000}"/>
    <cellStyle name="Note 12 2 9" xfId="23672" xr:uid="{00000000-0005-0000-0000-0000505C0000}"/>
    <cellStyle name="Note 12 3" xfId="23673" xr:uid="{00000000-0005-0000-0000-0000515C0000}"/>
    <cellStyle name="Note 12 3 2" xfId="23674" xr:uid="{00000000-0005-0000-0000-0000525C0000}"/>
    <cellStyle name="Note 12 4" xfId="23675" xr:uid="{00000000-0005-0000-0000-0000535C0000}"/>
    <cellStyle name="Note 12 4 2" xfId="23676" xr:uid="{00000000-0005-0000-0000-0000545C0000}"/>
    <cellStyle name="Note 12 5" xfId="23677" xr:uid="{00000000-0005-0000-0000-0000555C0000}"/>
    <cellStyle name="Note 12 5 2" xfId="23678" xr:uid="{00000000-0005-0000-0000-0000565C0000}"/>
    <cellStyle name="Note 12 6" xfId="23679" xr:uid="{00000000-0005-0000-0000-0000575C0000}"/>
    <cellStyle name="Note 12 6 2" xfId="23680" xr:uid="{00000000-0005-0000-0000-0000585C0000}"/>
    <cellStyle name="Note 12 7" xfId="23681" xr:uid="{00000000-0005-0000-0000-0000595C0000}"/>
    <cellStyle name="Note 12 8" xfId="23682" xr:uid="{00000000-0005-0000-0000-00005A5C0000}"/>
    <cellStyle name="Note 12 9" xfId="23683" xr:uid="{00000000-0005-0000-0000-00005B5C0000}"/>
    <cellStyle name="Note 13" xfId="23684" xr:uid="{00000000-0005-0000-0000-00005C5C0000}"/>
    <cellStyle name="Note 13 2" xfId="23685" xr:uid="{00000000-0005-0000-0000-00005D5C0000}"/>
    <cellStyle name="Note 13 2 2" xfId="23686" xr:uid="{00000000-0005-0000-0000-00005E5C0000}"/>
    <cellStyle name="Note 13 2 2 2" xfId="23687" xr:uid="{00000000-0005-0000-0000-00005F5C0000}"/>
    <cellStyle name="Note 13 2 3" xfId="23688" xr:uid="{00000000-0005-0000-0000-0000605C0000}"/>
    <cellStyle name="Note 13 2 3 2" xfId="23689" xr:uid="{00000000-0005-0000-0000-0000615C0000}"/>
    <cellStyle name="Note 13 2 4" xfId="23690" xr:uid="{00000000-0005-0000-0000-0000625C0000}"/>
    <cellStyle name="Note 13 2 4 2" xfId="23691" xr:uid="{00000000-0005-0000-0000-0000635C0000}"/>
    <cellStyle name="Note 13 2 5" xfId="23692" xr:uid="{00000000-0005-0000-0000-0000645C0000}"/>
    <cellStyle name="Note 13 2 5 2" xfId="23693" xr:uid="{00000000-0005-0000-0000-0000655C0000}"/>
    <cellStyle name="Note 13 2 6" xfId="23694" xr:uid="{00000000-0005-0000-0000-0000665C0000}"/>
    <cellStyle name="Note 13 3" xfId="23695" xr:uid="{00000000-0005-0000-0000-0000675C0000}"/>
    <cellStyle name="Note 13 3 2" xfId="23696" xr:uid="{00000000-0005-0000-0000-0000685C0000}"/>
    <cellStyle name="Note 13 4" xfId="23697" xr:uid="{00000000-0005-0000-0000-0000695C0000}"/>
    <cellStyle name="Note 13 4 2" xfId="23698" xr:uid="{00000000-0005-0000-0000-00006A5C0000}"/>
    <cellStyle name="Note 13 5" xfId="23699" xr:uid="{00000000-0005-0000-0000-00006B5C0000}"/>
    <cellStyle name="Note 13 5 2" xfId="23700" xr:uid="{00000000-0005-0000-0000-00006C5C0000}"/>
    <cellStyle name="Note 13 6" xfId="23701" xr:uid="{00000000-0005-0000-0000-00006D5C0000}"/>
    <cellStyle name="Note 13 6 2" xfId="23702" xr:uid="{00000000-0005-0000-0000-00006E5C0000}"/>
    <cellStyle name="Note 13 7" xfId="23703" xr:uid="{00000000-0005-0000-0000-00006F5C0000}"/>
    <cellStyle name="Note 13 8" xfId="23704" xr:uid="{00000000-0005-0000-0000-0000705C0000}"/>
    <cellStyle name="Note 14" xfId="23705" xr:uid="{00000000-0005-0000-0000-0000715C0000}"/>
    <cellStyle name="Note 14 2" xfId="23706" xr:uid="{00000000-0005-0000-0000-0000725C0000}"/>
    <cellStyle name="Note 14 2 2" xfId="23707" xr:uid="{00000000-0005-0000-0000-0000735C0000}"/>
    <cellStyle name="Note 14 2 2 2" xfId="23708" xr:uid="{00000000-0005-0000-0000-0000745C0000}"/>
    <cellStyle name="Note 14 2 3" xfId="23709" xr:uid="{00000000-0005-0000-0000-0000755C0000}"/>
    <cellStyle name="Note 14 2 3 2" xfId="23710" xr:uid="{00000000-0005-0000-0000-0000765C0000}"/>
    <cellStyle name="Note 14 2 4" xfId="23711" xr:uid="{00000000-0005-0000-0000-0000775C0000}"/>
    <cellStyle name="Note 14 2 4 2" xfId="23712" xr:uid="{00000000-0005-0000-0000-0000785C0000}"/>
    <cellStyle name="Note 14 2 5" xfId="23713" xr:uid="{00000000-0005-0000-0000-0000795C0000}"/>
    <cellStyle name="Note 14 2 5 2" xfId="23714" xr:uid="{00000000-0005-0000-0000-00007A5C0000}"/>
    <cellStyle name="Note 14 2 6" xfId="23715" xr:uid="{00000000-0005-0000-0000-00007B5C0000}"/>
    <cellStyle name="Note 14 3" xfId="23716" xr:uid="{00000000-0005-0000-0000-00007C5C0000}"/>
    <cellStyle name="Note 14 3 2" xfId="23717" xr:uid="{00000000-0005-0000-0000-00007D5C0000}"/>
    <cellStyle name="Note 14 4" xfId="23718" xr:uid="{00000000-0005-0000-0000-00007E5C0000}"/>
    <cellStyle name="Note 14 4 2" xfId="23719" xr:uid="{00000000-0005-0000-0000-00007F5C0000}"/>
    <cellStyle name="Note 14 5" xfId="23720" xr:uid="{00000000-0005-0000-0000-0000805C0000}"/>
    <cellStyle name="Note 14 5 2" xfId="23721" xr:uid="{00000000-0005-0000-0000-0000815C0000}"/>
    <cellStyle name="Note 14 6" xfId="23722" xr:uid="{00000000-0005-0000-0000-0000825C0000}"/>
    <cellStyle name="Note 14 6 2" xfId="23723" xr:uid="{00000000-0005-0000-0000-0000835C0000}"/>
    <cellStyle name="Note 14 7" xfId="23724" xr:uid="{00000000-0005-0000-0000-0000845C0000}"/>
    <cellStyle name="Note 14 8" xfId="23725" xr:uid="{00000000-0005-0000-0000-0000855C0000}"/>
    <cellStyle name="Note 15" xfId="23726" xr:uid="{00000000-0005-0000-0000-0000865C0000}"/>
    <cellStyle name="Note 15 2" xfId="23727" xr:uid="{00000000-0005-0000-0000-0000875C0000}"/>
    <cellStyle name="Note 15 2 2" xfId="23728" xr:uid="{00000000-0005-0000-0000-0000885C0000}"/>
    <cellStyle name="Note 15 2 2 2" xfId="23729" xr:uid="{00000000-0005-0000-0000-0000895C0000}"/>
    <cellStyle name="Note 15 2 3" xfId="23730" xr:uid="{00000000-0005-0000-0000-00008A5C0000}"/>
    <cellStyle name="Note 15 2 3 2" xfId="23731" xr:uid="{00000000-0005-0000-0000-00008B5C0000}"/>
    <cellStyle name="Note 15 2 4" xfId="23732" xr:uid="{00000000-0005-0000-0000-00008C5C0000}"/>
    <cellStyle name="Note 15 2 4 2" xfId="23733" xr:uid="{00000000-0005-0000-0000-00008D5C0000}"/>
    <cellStyle name="Note 15 2 5" xfId="23734" xr:uid="{00000000-0005-0000-0000-00008E5C0000}"/>
    <cellStyle name="Note 15 2 5 2" xfId="23735" xr:uid="{00000000-0005-0000-0000-00008F5C0000}"/>
    <cellStyle name="Note 15 2 6" xfId="23736" xr:uid="{00000000-0005-0000-0000-0000905C0000}"/>
    <cellStyle name="Note 15 3" xfId="23737" xr:uid="{00000000-0005-0000-0000-0000915C0000}"/>
    <cellStyle name="Note 15 3 2" xfId="23738" xr:uid="{00000000-0005-0000-0000-0000925C0000}"/>
    <cellStyle name="Note 15 4" xfId="23739" xr:uid="{00000000-0005-0000-0000-0000935C0000}"/>
    <cellStyle name="Note 15 4 2" xfId="23740" xr:uid="{00000000-0005-0000-0000-0000945C0000}"/>
    <cellStyle name="Note 15 5" xfId="23741" xr:uid="{00000000-0005-0000-0000-0000955C0000}"/>
    <cellStyle name="Note 15 5 2" xfId="23742" xr:uid="{00000000-0005-0000-0000-0000965C0000}"/>
    <cellStyle name="Note 15 6" xfId="23743" xr:uid="{00000000-0005-0000-0000-0000975C0000}"/>
    <cellStyle name="Note 15 6 2" xfId="23744" xr:uid="{00000000-0005-0000-0000-0000985C0000}"/>
    <cellStyle name="Note 15 7" xfId="23745" xr:uid="{00000000-0005-0000-0000-0000995C0000}"/>
    <cellStyle name="Note 15 8" xfId="23746" xr:uid="{00000000-0005-0000-0000-00009A5C0000}"/>
    <cellStyle name="Note 16" xfId="23747" xr:uid="{00000000-0005-0000-0000-00009B5C0000}"/>
    <cellStyle name="Note 16 2" xfId="23748" xr:uid="{00000000-0005-0000-0000-00009C5C0000}"/>
    <cellStyle name="Note 16 2 2" xfId="23749" xr:uid="{00000000-0005-0000-0000-00009D5C0000}"/>
    <cellStyle name="Note 16 2 2 2" xfId="23750" xr:uid="{00000000-0005-0000-0000-00009E5C0000}"/>
    <cellStyle name="Note 16 2 3" xfId="23751" xr:uid="{00000000-0005-0000-0000-00009F5C0000}"/>
    <cellStyle name="Note 16 2 3 2" xfId="23752" xr:uid="{00000000-0005-0000-0000-0000A05C0000}"/>
    <cellStyle name="Note 16 2 4" xfId="23753" xr:uid="{00000000-0005-0000-0000-0000A15C0000}"/>
    <cellStyle name="Note 16 2 4 2" xfId="23754" xr:uid="{00000000-0005-0000-0000-0000A25C0000}"/>
    <cellStyle name="Note 16 2 5" xfId="23755" xr:uid="{00000000-0005-0000-0000-0000A35C0000}"/>
    <cellStyle name="Note 16 2 5 2" xfId="23756" xr:uid="{00000000-0005-0000-0000-0000A45C0000}"/>
    <cellStyle name="Note 16 2 6" xfId="23757" xr:uid="{00000000-0005-0000-0000-0000A55C0000}"/>
    <cellStyle name="Note 16 3" xfId="23758" xr:uid="{00000000-0005-0000-0000-0000A65C0000}"/>
    <cellStyle name="Note 16 3 2" xfId="23759" xr:uid="{00000000-0005-0000-0000-0000A75C0000}"/>
    <cellStyle name="Note 16 4" xfId="23760" xr:uid="{00000000-0005-0000-0000-0000A85C0000}"/>
    <cellStyle name="Note 16 4 2" xfId="23761" xr:uid="{00000000-0005-0000-0000-0000A95C0000}"/>
    <cellStyle name="Note 16 5" xfId="23762" xr:uid="{00000000-0005-0000-0000-0000AA5C0000}"/>
    <cellStyle name="Note 16 5 2" xfId="23763" xr:uid="{00000000-0005-0000-0000-0000AB5C0000}"/>
    <cellStyle name="Note 16 6" xfId="23764" xr:uid="{00000000-0005-0000-0000-0000AC5C0000}"/>
    <cellStyle name="Note 16 6 2" xfId="23765" xr:uid="{00000000-0005-0000-0000-0000AD5C0000}"/>
    <cellStyle name="Note 16 7" xfId="23766" xr:uid="{00000000-0005-0000-0000-0000AE5C0000}"/>
    <cellStyle name="Note 16 8" xfId="23767" xr:uid="{00000000-0005-0000-0000-0000AF5C0000}"/>
    <cellStyle name="Note 17" xfId="23768" xr:uid="{00000000-0005-0000-0000-0000B05C0000}"/>
    <cellStyle name="Note 17 2" xfId="23769" xr:uid="{00000000-0005-0000-0000-0000B15C0000}"/>
    <cellStyle name="Note 17 2 2" xfId="23770" xr:uid="{00000000-0005-0000-0000-0000B25C0000}"/>
    <cellStyle name="Note 17 2 2 2" xfId="23771" xr:uid="{00000000-0005-0000-0000-0000B35C0000}"/>
    <cellStyle name="Note 17 2 3" xfId="23772" xr:uid="{00000000-0005-0000-0000-0000B45C0000}"/>
    <cellStyle name="Note 17 2 3 2" xfId="23773" xr:uid="{00000000-0005-0000-0000-0000B55C0000}"/>
    <cellStyle name="Note 17 2 4" xfId="23774" xr:uid="{00000000-0005-0000-0000-0000B65C0000}"/>
    <cellStyle name="Note 17 2 4 2" xfId="23775" xr:uid="{00000000-0005-0000-0000-0000B75C0000}"/>
    <cellStyle name="Note 17 2 5" xfId="23776" xr:uid="{00000000-0005-0000-0000-0000B85C0000}"/>
    <cellStyle name="Note 17 2 5 2" xfId="23777" xr:uid="{00000000-0005-0000-0000-0000B95C0000}"/>
    <cellStyle name="Note 17 2 6" xfId="23778" xr:uid="{00000000-0005-0000-0000-0000BA5C0000}"/>
    <cellStyle name="Note 17 3" xfId="23779" xr:uid="{00000000-0005-0000-0000-0000BB5C0000}"/>
    <cellStyle name="Note 17 3 2" xfId="23780" xr:uid="{00000000-0005-0000-0000-0000BC5C0000}"/>
    <cellStyle name="Note 17 4" xfId="23781" xr:uid="{00000000-0005-0000-0000-0000BD5C0000}"/>
    <cellStyle name="Note 17 4 2" xfId="23782" xr:uid="{00000000-0005-0000-0000-0000BE5C0000}"/>
    <cellStyle name="Note 17 5" xfId="23783" xr:uid="{00000000-0005-0000-0000-0000BF5C0000}"/>
    <cellStyle name="Note 17 5 2" xfId="23784" xr:uid="{00000000-0005-0000-0000-0000C05C0000}"/>
    <cellStyle name="Note 17 6" xfId="23785" xr:uid="{00000000-0005-0000-0000-0000C15C0000}"/>
    <cellStyle name="Note 17 6 2" xfId="23786" xr:uid="{00000000-0005-0000-0000-0000C25C0000}"/>
    <cellStyle name="Note 17 7" xfId="23787" xr:uid="{00000000-0005-0000-0000-0000C35C0000}"/>
    <cellStyle name="Note 17 8" xfId="23788" xr:uid="{00000000-0005-0000-0000-0000C45C0000}"/>
    <cellStyle name="Note 18" xfId="23789" xr:uid="{00000000-0005-0000-0000-0000C55C0000}"/>
    <cellStyle name="Note 18 2" xfId="23790" xr:uid="{00000000-0005-0000-0000-0000C65C0000}"/>
    <cellStyle name="Note 18 2 2" xfId="23791" xr:uid="{00000000-0005-0000-0000-0000C75C0000}"/>
    <cellStyle name="Note 18 2 2 2" xfId="23792" xr:uid="{00000000-0005-0000-0000-0000C85C0000}"/>
    <cellStyle name="Note 18 2 3" xfId="23793" xr:uid="{00000000-0005-0000-0000-0000C95C0000}"/>
    <cellStyle name="Note 18 2 3 2" xfId="23794" xr:uid="{00000000-0005-0000-0000-0000CA5C0000}"/>
    <cellStyle name="Note 18 2 4" xfId="23795" xr:uid="{00000000-0005-0000-0000-0000CB5C0000}"/>
    <cellStyle name="Note 18 2 4 2" xfId="23796" xr:uid="{00000000-0005-0000-0000-0000CC5C0000}"/>
    <cellStyle name="Note 18 2 5" xfId="23797" xr:uid="{00000000-0005-0000-0000-0000CD5C0000}"/>
    <cellStyle name="Note 18 2 5 2" xfId="23798" xr:uid="{00000000-0005-0000-0000-0000CE5C0000}"/>
    <cellStyle name="Note 18 2 6" xfId="23799" xr:uid="{00000000-0005-0000-0000-0000CF5C0000}"/>
    <cellStyle name="Note 18 3" xfId="23800" xr:uid="{00000000-0005-0000-0000-0000D05C0000}"/>
    <cellStyle name="Note 18 3 2" xfId="23801" xr:uid="{00000000-0005-0000-0000-0000D15C0000}"/>
    <cellStyle name="Note 18 4" xfId="23802" xr:uid="{00000000-0005-0000-0000-0000D25C0000}"/>
    <cellStyle name="Note 18 4 2" xfId="23803" xr:uid="{00000000-0005-0000-0000-0000D35C0000}"/>
    <cellStyle name="Note 18 5" xfId="23804" xr:uid="{00000000-0005-0000-0000-0000D45C0000}"/>
    <cellStyle name="Note 18 5 2" xfId="23805" xr:uid="{00000000-0005-0000-0000-0000D55C0000}"/>
    <cellStyle name="Note 18 6" xfId="23806" xr:uid="{00000000-0005-0000-0000-0000D65C0000}"/>
    <cellStyle name="Note 18 6 2" xfId="23807" xr:uid="{00000000-0005-0000-0000-0000D75C0000}"/>
    <cellStyle name="Note 18 7" xfId="23808" xr:uid="{00000000-0005-0000-0000-0000D85C0000}"/>
    <cellStyle name="Note 18 8" xfId="23809" xr:uid="{00000000-0005-0000-0000-0000D95C0000}"/>
    <cellStyle name="Note 19" xfId="23810" xr:uid="{00000000-0005-0000-0000-0000DA5C0000}"/>
    <cellStyle name="Note 19 2" xfId="23811" xr:uid="{00000000-0005-0000-0000-0000DB5C0000}"/>
    <cellStyle name="Note 19 2 2" xfId="23812" xr:uid="{00000000-0005-0000-0000-0000DC5C0000}"/>
    <cellStyle name="Note 19 2 2 2" xfId="23813" xr:uid="{00000000-0005-0000-0000-0000DD5C0000}"/>
    <cellStyle name="Note 19 2 3" xfId="23814" xr:uid="{00000000-0005-0000-0000-0000DE5C0000}"/>
    <cellStyle name="Note 19 2 3 2" xfId="23815" xr:uid="{00000000-0005-0000-0000-0000DF5C0000}"/>
    <cellStyle name="Note 19 2 4" xfId="23816" xr:uid="{00000000-0005-0000-0000-0000E05C0000}"/>
    <cellStyle name="Note 19 2 4 2" xfId="23817" xr:uid="{00000000-0005-0000-0000-0000E15C0000}"/>
    <cellStyle name="Note 19 2 5" xfId="23818" xr:uid="{00000000-0005-0000-0000-0000E25C0000}"/>
    <cellStyle name="Note 19 2 5 2" xfId="23819" xr:uid="{00000000-0005-0000-0000-0000E35C0000}"/>
    <cellStyle name="Note 19 2 6" xfId="23820" xr:uid="{00000000-0005-0000-0000-0000E45C0000}"/>
    <cellStyle name="Note 19 3" xfId="23821" xr:uid="{00000000-0005-0000-0000-0000E55C0000}"/>
    <cellStyle name="Note 19 3 2" xfId="23822" xr:uid="{00000000-0005-0000-0000-0000E65C0000}"/>
    <cellStyle name="Note 19 4" xfId="23823" xr:uid="{00000000-0005-0000-0000-0000E75C0000}"/>
    <cellStyle name="Note 19 4 2" xfId="23824" xr:uid="{00000000-0005-0000-0000-0000E85C0000}"/>
    <cellStyle name="Note 19 5" xfId="23825" xr:uid="{00000000-0005-0000-0000-0000E95C0000}"/>
    <cellStyle name="Note 19 5 2" xfId="23826" xr:uid="{00000000-0005-0000-0000-0000EA5C0000}"/>
    <cellStyle name="Note 19 6" xfId="23827" xr:uid="{00000000-0005-0000-0000-0000EB5C0000}"/>
    <cellStyle name="Note 19 6 2" xfId="23828" xr:uid="{00000000-0005-0000-0000-0000EC5C0000}"/>
    <cellStyle name="Note 19 7" xfId="23829" xr:uid="{00000000-0005-0000-0000-0000ED5C0000}"/>
    <cellStyle name="Note 19 8" xfId="23830" xr:uid="{00000000-0005-0000-0000-0000EE5C0000}"/>
    <cellStyle name="Note 2" xfId="23831" xr:uid="{00000000-0005-0000-0000-0000EF5C0000}"/>
    <cellStyle name="Note 2 10" xfId="23832" xr:uid="{00000000-0005-0000-0000-0000F05C0000}"/>
    <cellStyle name="Note 2 10 2" xfId="23833" xr:uid="{00000000-0005-0000-0000-0000F15C0000}"/>
    <cellStyle name="Note 2 10 3" xfId="23834" xr:uid="{00000000-0005-0000-0000-0000F25C0000}"/>
    <cellStyle name="Note 2 2" xfId="23835" xr:uid="{00000000-0005-0000-0000-0000F35C0000}"/>
    <cellStyle name="Note 2 2 2" xfId="23836" xr:uid="{00000000-0005-0000-0000-0000F45C0000}"/>
    <cellStyle name="Note 2 2 2 2" xfId="23837" xr:uid="{00000000-0005-0000-0000-0000F55C0000}"/>
    <cellStyle name="Note 2 2 3" xfId="23838" xr:uid="{00000000-0005-0000-0000-0000F65C0000}"/>
    <cellStyle name="Note 2 2 3 2" xfId="23839" xr:uid="{00000000-0005-0000-0000-0000F75C0000}"/>
    <cellStyle name="Note 2 2 4" xfId="23840" xr:uid="{00000000-0005-0000-0000-0000F85C0000}"/>
    <cellStyle name="Note 2 2 4 2" xfId="23841" xr:uid="{00000000-0005-0000-0000-0000F95C0000}"/>
    <cellStyle name="Note 2 2 5" xfId="23842" xr:uid="{00000000-0005-0000-0000-0000FA5C0000}"/>
    <cellStyle name="Note 2 2 5 2" xfId="23843" xr:uid="{00000000-0005-0000-0000-0000FB5C0000}"/>
    <cellStyle name="Note 2 2 6" xfId="23844" xr:uid="{00000000-0005-0000-0000-0000FC5C0000}"/>
    <cellStyle name="Note 2 2 7" xfId="23845" xr:uid="{00000000-0005-0000-0000-0000FD5C0000}"/>
    <cellStyle name="Note 2 2 7 2" xfId="23846" xr:uid="{00000000-0005-0000-0000-0000FE5C0000}"/>
    <cellStyle name="Note 2 2 7 3" xfId="23847" xr:uid="{00000000-0005-0000-0000-0000FF5C0000}"/>
    <cellStyle name="Note 2 2 8" xfId="23848" xr:uid="{00000000-0005-0000-0000-0000005D0000}"/>
    <cellStyle name="Note 2 2 8 2" xfId="23849" xr:uid="{00000000-0005-0000-0000-0000015D0000}"/>
    <cellStyle name="Note 2 2 8 3" xfId="23850" xr:uid="{00000000-0005-0000-0000-0000025D0000}"/>
    <cellStyle name="Note 2 3" xfId="23851" xr:uid="{00000000-0005-0000-0000-0000035D0000}"/>
    <cellStyle name="Note 2 3 2" xfId="23852" xr:uid="{00000000-0005-0000-0000-0000045D0000}"/>
    <cellStyle name="Note 2 4" xfId="23853" xr:uid="{00000000-0005-0000-0000-0000055D0000}"/>
    <cellStyle name="Note 2 4 2" xfId="23854" xr:uid="{00000000-0005-0000-0000-0000065D0000}"/>
    <cellStyle name="Note 2 5" xfId="23855" xr:uid="{00000000-0005-0000-0000-0000075D0000}"/>
    <cellStyle name="Note 2 5 2" xfId="23856" xr:uid="{00000000-0005-0000-0000-0000085D0000}"/>
    <cellStyle name="Note 2 6" xfId="23857" xr:uid="{00000000-0005-0000-0000-0000095D0000}"/>
    <cellStyle name="Note 2 6 2" xfId="23858" xr:uid="{00000000-0005-0000-0000-00000A5D0000}"/>
    <cellStyle name="Note 2 7" xfId="23859" xr:uid="{00000000-0005-0000-0000-00000B5D0000}"/>
    <cellStyle name="Note 2 8" xfId="23860" xr:uid="{00000000-0005-0000-0000-00000C5D0000}"/>
    <cellStyle name="Note 2 9" xfId="23861" xr:uid="{00000000-0005-0000-0000-00000D5D0000}"/>
    <cellStyle name="Note 2 9 2" xfId="23862" xr:uid="{00000000-0005-0000-0000-00000E5D0000}"/>
    <cellStyle name="Note 2 9 3" xfId="23863" xr:uid="{00000000-0005-0000-0000-00000F5D0000}"/>
    <cellStyle name="Note 20" xfId="23864" xr:uid="{00000000-0005-0000-0000-0000105D0000}"/>
    <cellStyle name="Note 20 2" xfId="23865" xr:uid="{00000000-0005-0000-0000-0000115D0000}"/>
    <cellStyle name="Note 20 2 2" xfId="23866" xr:uid="{00000000-0005-0000-0000-0000125D0000}"/>
    <cellStyle name="Note 20 2 2 2" xfId="23867" xr:uid="{00000000-0005-0000-0000-0000135D0000}"/>
    <cellStyle name="Note 20 2 3" xfId="23868" xr:uid="{00000000-0005-0000-0000-0000145D0000}"/>
    <cellStyle name="Note 20 2 3 2" xfId="23869" xr:uid="{00000000-0005-0000-0000-0000155D0000}"/>
    <cellStyle name="Note 20 2 4" xfId="23870" xr:uid="{00000000-0005-0000-0000-0000165D0000}"/>
    <cellStyle name="Note 20 2 4 2" xfId="23871" xr:uid="{00000000-0005-0000-0000-0000175D0000}"/>
    <cellStyle name="Note 20 2 5" xfId="23872" xr:uid="{00000000-0005-0000-0000-0000185D0000}"/>
    <cellStyle name="Note 20 2 5 2" xfId="23873" xr:uid="{00000000-0005-0000-0000-0000195D0000}"/>
    <cellStyle name="Note 20 2 6" xfId="23874" xr:uid="{00000000-0005-0000-0000-00001A5D0000}"/>
    <cellStyle name="Note 20 3" xfId="23875" xr:uid="{00000000-0005-0000-0000-00001B5D0000}"/>
    <cellStyle name="Note 20 3 2" xfId="23876" xr:uid="{00000000-0005-0000-0000-00001C5D0000}"/>
    <cellStyle name="Note 20 4" xfId="23877" xr:uid="{00000000-0005-0000-0000-00001D5D0000}"/>
    <cellStyle name="Note 20 4 2" xfId="23878" xr:uid="{00000000-0005-0000-0000-00001E5D0000}"/>
    <cellStyle name="Note 20 5" xfId="23879" xr:uid="{00000000-0005-0000-0000-00001F5D0000}"/>
    <cellStyle name="Note 20 5 2" xfId="23880" xr:uid="{00000000-0005-0000-0000-0000205D0000}"/>
    <cellStyle name="Note 20 6" xfId="23881" xr:uid="{00000000-0005-0000-0000-0000215D0000}"/>
    <cellStyle name="Note 20 6 2" xfId="23882" xr:uid="{00000000-0005-0000-0000-0000225D0000}"/>
    <cellStyle name="Note 20 7" xfId="23883" xr:uid="{00000000-0005-0000-0000-0000235D0000}"/>
    <cellStyle name="Note 20 8" xfId="23884" xr:uid="{00000000-0005-0000-0000-0000245D0000}"/>
    <cellStyle name="Note 21" xfId="23885" xr:uid="{00000000-0005-0000-0000-0000255D0000}"/>
    <cellStyle name="Note 21 2" xfId="23886" xr:uid="{00000000-0005-0000-0000-0000265D0000}"/>
    <cellStyle name="Note 21 2 2" xfId="23887" xr:uid="{00000000-0005-0000-0000-0000275D0000}"/>
    <cellStyle name="Note 21 2 2 2" xfId="23888" xr:uid="{00000000-0005-0000-0000-0000285D0000}"/>
    <cellStyle name="Note 21 2 3" xfId="23889" xr:uid="{00000000-0005-0000-0000-0000295D0000}"/>
    <cellStyle name="Note 21 2 3 2" xfId="23890" xr:uid="{00000000-0005-0000-0000-00002A5D0000}"/>
    <cellStyle name="Note 21 2 4" xfId="23891" xr:uid="{00000000-0005-0000-0000-00002B5D0000}"/>
    <cellStyle name="Note 21 2 4 2" xfId="23892" xr:uid="{00000000-0005-0000-0000-00002C5D0000}"/>
    <cellStyle name="Note 21 2 5" xfId="23893" xr:uid="{00000000-0005-0000-0000-00002D5D0000}"/>
    <cellStyle name="Note 21 2 5 2" xfId="23894" xr:uid="{00000000-0005-0000-0000-00002E5D0000}"/>
    <cellStyle name="Note 21 2 6" xfId="23895" xr:uid="{00000000-0005-0000-0000-00002F5D0000}"/>
    <cellStyle name="Note 21 3" xfId="23896" xr:uid="{00000000-0005-0000-0000-0000305D0000}"/>
    <cellStyle name="Note 21 3 2" xfId="23897" xr:uid="{00000000-0005-0000-0000-0000315D0000}"/>
    <cellStyle name="Note 21 4" xfId="23898" xr:uid="{00000000-0005-0000-0000-0000325D0000}"/>
    <cellStyle name="Note 21 4 2" xfId="23899" xr:uid="{00000000-0005-0000-0000-0000335D0000}"/>
    <cellStyle name="Note 21 5" xfId="23900" xr:uid="{00000000-0005-0000-0000-0000345D0000}"/>
    <cellStyle name="Note 21 5 2" xfId="23901" xr:uid="{00000000-0005-0000-0000-0000355D0000}"/>
    <cellStyle name="Note 21 6" xfId="23902" xr:uid="{00000000-0005-0000-0000-0000365D0000}"/>
    <cellStyle name="Note 21 6 2" xfId="23903" xr:uid="{00000000-0005-0000-0000-0000375D0000}"/>
    <cellStyle name="Note 21 7" xfId="23904" xr:uid="{00000000-0005-0000-0000-0000385D0000}"/>
    <cellStyle name="Note 21 8" xfId="23905" xr:uid="{00000000-0005-0000-0000-0000395D0000}"/>
    <cellStyle name="Note 22" xfId="23906" xr:uid="{00000000-0005-0000-0000-00003A5D0000}"/>
    <cellStyle name="Note 22 2" xfId="23907" xr:uid="{00000000-0005-0000-0000-00003B5D0000}"/>
    <cellStyle name="Note 22 2 2" xfId="23908" xr:uid="{00000000-0005-0000-0000-00003C5D0000}"/>
    <cellStyle name="Note 22 2 2 2" xfId="23909" xr:uid="{00000000-0005-0000-0000-00003D5D0000}"/>
    <cellStyle name="Note 22 2 3" xfId="23910" xr:uid="{00000000-0005-0000-0000-00003E5D0000}"/>
    <cellStyle name="Note 22 2 3 2" xfId="23911" xr:uid="{00000000-0005-0000-0000-00003F5D0000}"/>
    <cellStyle name="Note 22 2 4" xfId="23912" xr:uid="{00000000-0005-0000-0000-0000405D0000}"/>
    <cellStyle name="Note 22 2 4 2" xfId="23913" xr:uid="{00000000-0005-0000-0000-0000415D0000}"/>
    <cellStyle name="Note 22 2 5" xfId="23914" xr:uid="{00000000-0005-0000-0000-0000425D0000}"/>
    <cellStyle name="Note 22 2 5 2" xfId="23915" xr:uid="{00000000-0005-0000-0000-0000435D0000}"/>
    <cellStyle name="Note 22 2 6" xfId="23916" xr:uid="{00000000-0005-0000-0000-0000445D0000}"/>
    <cellStyle name="Note 22 3" xfId="23917" xr:uid="{00000000-0005-0000-0000-0000455D0000}"/>
    <cellStyle name="Note 22 3 2" xfId="23918" xr:uid="{00000000-0005-0000-0000-0000465D0000}"/>
    <cellStyle name="Note 22 4" xfId="23919" xr:uid="{00000000-0005-0000-0000-0000475D0000}"/>
    <cellStyle name="Note 22 4 2" xfId="23920" xr:uid="{00000000-0005-0000-0000-0000485D0000}"/>
    <cellStyle name="Note 22 5" xfId="23921" xr:uid="{00000000-0005-0000-0000-0000495D0000}"/>
    <cellStyle name="Note 22 5 2" xfId="23922" xr:uid="{00000000-0005-0000-0000-00004A5D0000}"/>
    <cellStyle name="Note 22 6" xfId="23923" xr:uid="{00000000-0005-0000-0000-00004B5D0000}"/>
    <cellStyle name="Note 22 6 2" xfId="23924" xr:uid="{00000000-0005-0000-0000-00004C5D0000}"/>
    <cellStyle name="Note 22 7" xfId="23925" xr:uid="{00000000-0005-0000-0000-00004D5D0000}"/>
    <cellStyle name="Note 22 8" xfId="23926" xr:uid="{00000000-0005-0000-0000-00004E5D0000}"/>
    <cellStyle name="Note 23" xfId="23927" xr:uid="{00000000-0005-0000-0000-00004F5D0000}"/>
    <cellStyle name="Note 23 2" xfId="23928" xr:uid="{00000000-0005-0000-0000-0000505D0000}"/>
    <cellStyle name="Note 23 2 2" xfId="23929" xr:uid="{00000000-0005-0000-0000-0000515D0000}"/>
    <cellStyle name="Note 23 2 2 2" xfId="23930" xr:uid="{00000000-0005-0000-0000-0000525D0000}"/>
    <cellStyle name="Note 23 2 3" xfId="23931" xr:uid="{00000000-0005-0000-0000-0000535D0000}"/>
    <cellStyle name="Note 23 2 3 2" xfId="23932" xr:uid="{00000000-0005-0000-0000-0000545D0000}"/>
    <cellStyle name="Note 23 2 4" xfId="23933" xr:uid="{00000000-0005-0000-0000-0000555D0000}"/>
    <cellStyle name="Note 23 2 4 2" xfId="23934" xr:uid="{00000000-0005-0000-0000-0000565D0000}"/>
    <cellStyle name="Note 23 2 5" xfId="23935" xr:uid="{00000000-0005-0000-0000-0000575D0000}"/>
    <cellStyle name="Note 23 2 5 2" xfId="23936" xr:uid="{00000000-0005-0000-0000-0000585D0000}"/>
    <cellStyle name="Note 23 2 6" xfId="23937" xr:uid="{00000000-0005-0000-0000-0000595D0000}"/>
    <cellStyle name="Note 23 3" xfId="23938" xr:uid="{00000000-0005-0000-0000-00005A5D0000}"/>
    <cellStyle name="Note 23 3 2" xfId="23939" xr:uid="{00000000-0005-0000-0000-00005B5D0000}"/>
    <cellStyle name="Note 23 4" xfId="23940" xr:uid="{00000000-0005-0000-0000-00005C5D0000}"/>
    <cellStyle name="Note 23 4 2" xfId="23941" xr:uid="{00000000-0005-0000-0000-00005D5D0000}"/>
    <cellStyle name="Note 23 5" xfId="23942" xr:uid="{00000000-0005-0000-0000-00005E5D0000}"/>
    <cellStyle name="Note 23 5 2" xfId="23943" xr:uid="{00000000-0005-0000-0000-00005F5D0000}"/>
    <cellStyle name="Note 23 6" xfId="23944" xr:uid="{00000000-0005-0000-0000-0000605D0000}"/>
    <cellStyle name="Note 23 6 2" xfId="23945" xr:uid="{00000000-0005-0000-0000-0000615D0000}"/>
    <cellStyle name="Note 23 7" xfId="23946" xr:uid="{00000000-0005-0000-0000-0000625D0000}"/>
    <cellStyle name="Note 23 8" xfId="23947" xr:uid="{00000000-0005-0000-0000-0000635D0000}"/>
    <cellStyle name="Note 24" xfId="23948" xr:uid="{00000000-0005-0000-0000-0000645D0000}"/>
    <cellStyle name="Note 24 2" xfId="23949" xr:uid="{00000000-0005-0000-0000-0000655D0000}"/>
    <cellStyle name="Note 24 2 2" xfId="23950" xr:uid="{00000000-0005-0000-0000-0000665D0000}"/>
    <cellStyle name="Note 24 2 2 2" xfId="23951" xr:uid="{00000000-0005-0000-0000-0000675D0000}"/>
    <cellStyle name="Note 24 2 3" xfId="23952" xr:uid="{00000000-0005-0000-0000-0000685D0000}"/>
    <cellStyle name="Note 24 2 3 2" xfId="23953" xr:uid="{00000000-0005-0000-0000-0000695D0000}"/>
    <cellStyle name="Note 24 2 4" xfId="23954" xr:uid="{00000000-0005-0000-0000-00006A5D0000}"/>
    <cellStyle name="Note 24 2 4 2" xfId="23955" xr:uid="{00000000-0005-0000-0000-00006B5D0000}"/>
    <cellStyle name="Note 24 2 5" xfId="23956" xr:uid="{00000000-0005-0000-0000-00006C5D0000}"/>
    <cellStyle name="Note 24 2 5 2" xfId="23957" xr:uid="{00000000-0005-0000-0000-00006D5D0000}"/>
    <cellStyle name="Note 24 2 6" xfId="23958" xr:uid="{00000000-0005-0000-0000-00006E5D0000}"/>
    <cellStyle name="Note 24 3" xfId="23959" xr:uid="{00000000-0005-0000-0000-00006F5D0000}"/>
    <cellStyle name="Note 24 3 2" xfId="23960" xr:uid="{00000000-0005-0000-0000-0000705D0000}"/>
    <cellStyle name="Note 24 4" xfId="23961" xr:uid="{00000000-0005-0000-0000-0000715D0000}"/>
    <cellStyle name="Note 24 4 2" xfId="23962" xr:uid="{00000000-0005-0000-0000-0000725D0000}"/>
    <cellStyle name="Note 24 5" xfId="23963" xr:uid="{00000000-0005-0000-0000-0000735D0000}"/>
    <cellStyle name="Note 24 5 2" xfId="23964" xr:uid="{00000000-0005-0000-0000-0000745D0000}"/>
    <cellStyle name="Note 24 6" xfId="23965" xr:uid="{00000000-0005-0000-0000-0000755D0000}"/>
    <cellStyle name="Note 24 6 2" xfId="23966" xr:uid="{00000000-0005-0000-0000-0000765D0000}"/>
    <cellStyle name="Note 24 7" xfId="23967" xr:uid="{00000000-0005-0000-0000-0000775D0000}"/>
    <cellStyle name="Note 24 8" xfId="23968" xr:uid="{00000000-0005-0000-0000-0000785D0000}"/>
    <cellStyle name="Note 25" xfId="23969" xr:uid="{00000000-0005-0000-0000-0000795D0000}"/>
    <cellStyle name="Note 25 2" xfId="23970" xr:uid="{00000000-0005-0000-0000-00007A5D0000}"/>
    <cellStyle name="Note 25 2 2" xfId="23971" xr:uid="{00000000-0005-0000-0000-00007B5D0000}"/>
    <cellStyle name="Note 25 2 2 2" xfId="23972" xr:uid="{00000000-0005-0000-0000-00007C5D0000}"/>
    <cellStyle name="Note 25 2 3" xfId="23973" xr:uid="{00000000-0005-0000-0000-00007D5D0000}"/>
    <cellStyle name="Note 25 2 3 2" xfId="23974" xr:uid="{00000000-0005-0000-0000-00007E5D0000}"/>
    <cellStyle name="Note 25 2 4" xfId="23975" xr:uid="{00000000-0005-0000-0000-00007F5D0000}"/>
    <cellStyle name="Note 25 2 4 2" xfId="23976" xr:uid="{00000000-0005-0000-0000-0000805D0000}"/>
    <cellStyle name="Note 25 2 5" xfId="23977" xr:uid="{00000000-0005-0000-0000-0000815D0000}"/>
    <cellStyle name="Note 25 2 5 2" xfId="23978" xr:uid="{00000000-0005-0000-0000-0000825D0000}"/>
    <cellStyle name="Note 25 2 6" xfId="23979" xr:uid="{00000000-0005-0000-0000-0000835D0000}"/>
    <cellStyle name="Note 25 3" xfId="23980" xr:uid="{00000000-0005-0000-0000-0000845D0000}"/>
    <cellStyle name="Note 25 3 2" xfId="23981" xr:uid="{00000000-0005-0000-0000-0000855D0000}"/>
    <cellStyle name="Note 25 4" xfId="23982" xr:uid="{00000000-0005-0000-0000-0000865D0000}"/>
    <cellStyle name="Note 25 4 2" xfId="23983" xr:uid="{00000000-0005-0000-0000-0000875D0000}"/>
    <cellStyle name="Note 25 5" xfId="23984" xr:uid="{00000000-0005-0000-0000-0000885D0000}"/>
    <cellStyle name="Note 25 5 2" xfId="23985" xr:uid="{00000000-0005-0000-0000-0000895D0000}"/>
    <cellStyle name="Note 25 6" xfId="23986" xr:uid="{00000000-0005-0000-0000-00008A5D0000}"/>
    <cellStyle name="Note 25 6 2" xfId="23987" xr:uid="{00000000-0005-0000-0000-00008B5D0000}"/>
    <cellStyle name="Note 25 7" xfId="23988" xr:uid="{00000000-0005-0000-0000-00008C5D0000}"/>
    <cellStyle name="Note 25 8" xfId="23989" xr:uid="{00000000-0005-0000-0000-00008D5D0000}"/>
    <cellStyle name="Note 26" xfId="23990" xr:uid="{00000000-0005-0000-0000-00008E5D0000}"/>
    <cellStyle name="Note 26 2" xfId="23991" xr:uid="{00000000-0005-0000-0000-00008F5D0000}"/>
    <cellStyle name="Note 26 2 2" xfId="23992" xr:uid="{00000000-0005-0000-0000-0000905D0000}"/>
    <cellStyle name="Note 26 2 2 2" xfId="23993" xr:uid="{00000000-0005-0000-0000-0000915D0000}"/>
    <cellStyle name="Note 26 2 3" xfId="23994" xr:uid="{00000000-0005-0000-0000-0000925D0000}"/>
    <cellStyle name="Note 26 2 3 2" xfId="23995" xr:uid="{00000000-0005-0000-0000-0000935D0000}"/>
    <cellStyle name="Note 26 2 4" xfId="23996" xr:uid="{00000000-0005-0000-0000-0000945D0000}"/>
    <cellStyle name="Note 26 2 4 2" xfId="23997" xr:uid="{00000000-0005-0000-0000-0000955D0000}"/>
    <cellStyle name="Note 26 2 5" xfId="23998" xr:uid="{00000000-0005-0000-0000-0000965D0000}"/>
    <cellStyle name="Note 26 2 5 2" xfId="23999" xr:uid="{00000000-0005-0000-0000-0000975D0000}"/>
    <cellStyle name="Note 26 2 6" xfId="24000" xr:uid="{00000000-0005-0000-0000-0000985D0000}"/>
    <cellStyle name="Note 26 3" xfId="24001" xr:uid="{00000000-0005-0000-0000-0000995D0000}"/>
    <cellStyle name="Note 26 3 2" xfId="24002" xr:uid="{00000000-0005-0000-0000-00009A5D0000}"/>
    <cellStyle name="Note 26 4" xfId="24003" xr:uid="{00000000-0005-0000-0000-00009B5D0000}"/>
    <cellStyle name="Note 26 4 2" xfId="24004" xr:uid="{00000000-0005-0000-0000-00009C5D0000}"/>
    <cellStyle name="Note 26 5" xfId="24005" xr:uid="{00000000-0005-0000-0000-00009D5D0000}"/>
    <cellStyle name="Note 26 5 2" xfId="24006" xr:uid="{00000000-0005-0000-0000-00009E5D0000}"/>
    <cellStyle name="Note 26 6" xfId="24007" xr:uid="{00000000-0005-0000-0000-00009F5D0000}"/>
    <cellStyle name="Note 26 6 2" xfId="24008" xr:uid="{00000000-0005-0000-0000-0000A05D0000}"/>
    <cellStyle name="Note 26 7" xfId="24009" xr:uid="{00000000-0005-0000-0000-0000A15D0000}"/>
    <cellStyle name="Note 26 8" xfId="24010" xr:uid="{00000000-0005-0000-0000-0000A25D0000}"/>
    <cellStyle name="Note 27" xfId="24011" xr:uid="{00000000-0005-0000-0000-0000A35D0000}"/>
    <cellStyle name="Note 27 2" xfId="24012" xr:uid="{00000000-0005-0000-0000-0000A45D0000}"/>
    <cellStyle name="Note 27 2 2" xfId="24013" xr:uid="{00000000-0005-0000-0000-0000A55D0000}"/>
    <cellStyle name="Note 27 2 2 2" xfId="24014" xr:uid="{00000000-0005-0000-0000-0000A65D0000}"/>
    <cellStyle name="Note 27 2 3" xfId="24015" xr:uid="{00000000-0005-0000-0000-0000A75D0000}"/>
    <cellStyle name="Note 27 2 3 2" xfId="24016" xr:uid="{00000000-0005-0000-0000-0000A85D0000}"/>
    <cellStyle name="Note 27 2 4" xfId="24017" xr:uid="{00000000-0005-0000-0000-0000A95D0000}"/>
    <cellStyle name="Note 27 2 4 2" xfId="24018" xr:uid="{00000000-0005-0000-0000-0000AA5D0000}"/>
    <cellStyle name="Note 27 2 5" xfId="24019" xr:uid="{00000000-0005-0000-0000-0000AB5D0000}"/>
    <cellStyle name="Note 27 2 5 2" xfId="24020" xr:uid="{00000000-0005-0000-0000-0000AC5D0000}"/>
    <cellStyle name="Note 27 2 6" xfId="24021" xr:uid="{00000000-0005-0000-0000-0000AD5D0000}"/>
    <cellStyle name="Note 27 3" xfId="24022" xr:uid="{00000000-0005-0000-0000-0000AE5D0000}"/>
    <cellStyle name="Note 27 3 2" xfId="24023" xr:uid="{00000000-0005-0000-0000-0000AF5D0000}"/>
    <cellStyle name="Note 27 4" xfId="24024" xr:uid="{00000000-0005-0000-0000-0000B05D0000}"/>
    <cellStyle name="Note 27 4 2" xfId="24025" xr:uid="{00000000-0005-0000-0000-0000B15D0000}"/>
    <cellStyle name="Note 27 5" xfId="24026" xr:uid="{00000000-0005-0000-0000-0000B25D0000}"/>
    <cellStyle name="Note 27 5 2" xfId="24027" xr:uid="{00000000-0005-0000-0000-0000B35D0000}"/>
    <cellStyle name="Note 27 6" xfId="24028" xr:uid="{00000000-0005-0000-0000-0000B45D0000}"/>
    <cellStyle name="Note 27 6 2" xfId="24029" xr:uid="{00000000-0005-0000-0000-0000B55D0000}"/>
    <cellStyle name="Note 27 7" xfId="24030" xr:uid="{00000000-0005-0000-0000-0000B65D0000}"/>
    <cellStyle name="Note 27 8" xfId="24031" xr:uid="{00000000-0005-0000-0000-0000B75D0000}"/>
    <cellStyle name="Note 28" xfId="24032" xr:uid="{00000000-0005-0000-0000-0000B85D0000}"/>
    <cellStyle name="Note 28 2" xfId="24033" xr:uid="{00000000-0005-0000-0000-0000B95D0000}"/>
    <cellStyle name="Note 28 2 2" xfId="24034" xr:uid="{00000000-0005-0000-0000-0000BA5D0000}"/>
    <cellStyle name="Note 28 2 2 2" xfId="24035" xr:uid="{00000000-0005-0000-0000-0000BB5D0000}"/>
    <cellStyle name="Note 28 2 3" xfId="24036" xr:uid="{00000000-0005-0000-0000-0000BC5D0000}"/>
    <cellStyle name="Note 28 2 3 2" xfId="24037" xr:uid="{00000000-0005-0000-0000-0000BD5D0000}"/>
    <cellStyle name="Note 28 2 4" xfId="24038" xr:uid="{00000000-0005-0000-0000-0000BE5D0000}"/>
    <cellStyle name="Note 28 2 4 2" xfId="24039" xr:uid="{00000000-0005-0000-0000-0000BF5D0000}"/>
    <cellStyle name="Note 28 2 5" xfId="24040" xr:uid="{00000000-0005-0000-0000-0000C05D0000}"/>
    <cellStyle name="Note 28 2 5 2" xfId="24041" xr:uid="{00000000-0005-0000-0000-0000C15D0000}"/>
    <cellStyle name="Note 28 2 6" xfId="24042" xr:uid="{00000000-0005-0000-0000-0000C25D0000}"/>
    <cellStyle name="Note 28 3" xfId="24043" xr:uid="{00000000-0005-0000-0000-0000C35D0000}"/>
    <cellStyle name="Note 28 3 2" xfId="24044" xr:uid="{00000000-0005-0000-0000-0000C45D0000}"/>
    <cellStyle name="Note 28 4" xfId="24045" xr:uid="{00000000-0005-0000-0000-0000C55D0000}"/>
    <cellStyle name="Note 28 4 2" xfId="24046" xr:uid="{00000000-0005-0000-0000-0000C65D0000}"/>
    <cellStyle name="Note 28 5" xfId="24047" xr:uid="{00000000-0005-0000-0000-0000C75D0000}"/>
    <cellStyle name="Note 28 5 2" xfId="24048" xr:uid="{00000000-0005-0000-0000-0000C85D0000}"/>
    <cellStyle name="Note 28 6" xfId="24049" xr:uid="{00000000-0005-0000-0000-0000C95D0000}"/>
    <cellStyle name="Note 28 6 2" xfId="24050" xr:uid="{00000000-0005-0000-0000-0000CA5D0000}"/>
    <cellStyle name="Note 28 7" xfId="24051" xr:uid="{00000000-0005-0000-0000-0000CB5D0000}"/>
    <cellStyle name="Note 28 8" xfId="24052" xr:uid="{00000000-0005-0000-0000-0000CC5D0000}"/>
    <cellStyle name="Note 29" xfId="24053" xr:uid="{00000000-0005-0000-0000-0000CD5D0000}"/>
    <cellStyle name="Note 29 2" xfId="24054" xr:uid="{00000000-0005-0000-0000-0000CE5D0000}"/>
    <cellStyle name="Note 29 2 2" xfId="24055" xr:uid="{00000000-0005-0000-0000-0000CF5D0000}"/>
    <cellStyle name="Note 29 2 2 2" xfId="24056" xr:uid="{00000000-0005-0000-0000-0000D05D0000}"/>
    <cellStyle name="Note 29 2 3" xfId="24057" xr:uid="{00000000-0005-0000-0000-0000D15D0000}"/>
    <cellStyle name="Note 29 2 3 2" xfId="24058" xr:uid="{00000000-0005-0000-0000-0000D25D0000}"/>
    <cellStyle name="Note 29 2 4" xfId="24059" xr:uid="{00000000-0005-0000-0000-0000D35D0000}"/>
    <cellStyle name="Note 29 2 4 2" xfId="24060" xr:uid="{00000000-0005-0000-0000-0000D45D0000}"/>
    <cellStyle name="Note 29 2 5" xfId="24061" xr:uid="{00000000-0005-0000-0000-0000D55D0000}"/>
    <cellStyle name="Note 29 2 5 2" xfId="24062" xr:uid="{00000000-0005-0000-0000-0000D65D0000}"/>
    <cellStyle name="Note 29 2 6" xfId="24063" xr:uid="{00000000-0005-0000-0000-0000D75D0000}"/>
    <cellStyle name="Note 29 3" xfId="24064" xr:uid="{00000000-0005-0000-0000-0000D85D0000}"/>
    <cellStyle name="Note 29 3 2" xfId="24065" xr:uid="{00000000-0005-0000-0000-0000D95D0000}"/>
    <cellStyle name="Note 29 4" xfId="24066" xr:uid="{00000000-0005-0000-0000-0000DA5D0000}"/>
    <cellStyle name="Note 29 4 2" xfId="24067" xr:uid="{00000000-0005-0000-0000-0000DB5D0000}"/>
    <cellStyle name="Note 29 5" xfId="24068" xr:uid="{00000000-0005-0000-0000-0000DC5D0000}"/>
    <cellStyle name="Note 29 5 2" xfId="24069" xr:uid="{00000000-0005-0000-0000-0000DD5D0000}"/>
    <cellStyle name="Note 29 6" xfId="24070" xr:uid="{00000000-0005-0000-0000-0000DE5D0000}"/>
    <cellStyle name="Note 29 6 2" xfId="24071" xr:uid="{00000000-0005-0000-0000-0000DF5D0000}"/>
    <cellStyle name="Note 29 7" xfId="24072" xr:uid="{00000000-0005-0000-0000-0000E05D0000}"/>
    <cellStyle name="Note 29 8" xfId="24073" xr:uid="{00000000-0005-0000-0000-0000E15D0000}"/>
    <cellStyle name="Note 3" xfId="24074" xr:uid="{00000000-0005-0000-0000-0000E25D0000}"/>
    <cellStyle name="Note 3 10" xfId="24075" xr:uid="{00000000-0005-0000-0000-0000E35D0000}"/>
    <cellStyle name="Note 3 10 2" xfId="24076" xr:uid="{00000000-0005-0000-0000-0000E45D0000}"/>
    <cellStyle name="Note 3 10 3" xfId="24077" xr:uid="{00000000-0005-0000-0000-0000E55D0000}"/>
    <cellStyle name="Note 3 2" xfId="24078" xr:uid="{00000000-0005-0000-0000-0000E65D0000}"/>
    <cellStyle name="Note 3 2 2" xfId="24079" xr:uid="{00000000-0005-0000-0000-0000E75D0000}"/>
    <cellStyle name="Note 3 2 2 2" xfId="24080" xr:uid="{00000000-0005-0000-0000-0000E85D0000}"/>
    <cellStyle name="Note 3 2 3" xfId="24081" xr:uid="{00000000-0005-0000-0000-0000E95D0000}"/>
    <cellStyle name="Note 3 2 3 2" xfId="24082" xr:uid="{00000000-0005-0000-0000-0000EA5D0000}"/>
    <cellStyle name="Note 3 2 4" xfId="24083" xr:uid="{00000000-0005-0000-0000-0000EB5D0000}"/>
    <cellStyle name="Note 3 2 4 2" xfId="24084" xr:uid="{00000000-0005-0000-0000-0000EC5D0000}"/>
    <cellStyle name="Note 3 2 5" xfId="24085" xr:uid="{00000000-0005-0000-0000-0000ED5D0000}"/>
    <cellStyle name="Note 3 2 5 2" xfId="24086" xr:uid="{00000000-0005-0000-0000-0000EE5D0000}"/>
    <cellStyle name="Note 3 2 6" xfId="24087" xr:uid="{00000000-0005-0000-0000-0000EF5D0000}"/>
    <cellStyle name="Note 3 2 7" xfId="24088" xr:uid="{00000000-0005-0000-0000-0000F05D0000}"/>
    <cellStyle name="Note 3 2 7 2" xfId="24089" xr:uid="{00000000-0005-0000-0000-0000F15D0000}"/>
    <cellStyle name="Note 3 2 7 3" xfId="24090" xr:uid="{00000000-0005-0000-0000-0000F25D0000}"/>
    <cellStyle name="Note 3 2 8" xfId="24091" xr:uid="{00000000-0005-0000-0000-0000F35D0000}"/>
    <cellStyle name="Note 3 2 8 2" xfId="24092" xr:uid="{00000000-0005-0000-0000-0000F45D0000}"/>
    <cellStyle name="Note 3 2 8 3" xfId="24093" xr:uid="{00000000-0005-0000-0000-0000F55D0000}"/>
    <cellStyle name="Note 3 3" xfId="24094" xr:uid="{00000000-0005-0000-0000-0000F65D0000}"/>
    <cellStyle name="Note 3 3 2" xfId="24095" xr:uid="{00000000-0005-0000-0000-0000F75D0000}"/>
    <cellStyle name="Note 3 4" xfId="24096" xr:uid="{00000000-0005-0000-0000-0000F85D0000}"/>
    <cellStyle name="Note 3 4 2" xfId="24097" xr:uid="{00000000-0005-0000-0000-0000F95D0000}"/>
    <cellStyle name="Note 3 5" xfId="24098" xr:uid="{00000000-0005-0000-0000-0000FA5D0000}"/>
    <cellStyle name="Note 3 5 2" xfId="24099" xr:uid="{00000000-0005-0000-0000-0000FB5D0000}"/>
    <cellStyle name="Note 3 6" xfId="24100" xr:uid="{00000000-0005-0000-0000-0000FC5D0000}"/>
    <cellStyle name="Note 3 6 2" xfId="24101" xr:uid="{00000000-0005-0000-0000-0000FD5D0000}"/>
    <cellStyle name="Note 3 7" xfId="24102" xr:uid="{00000000-0005-0000-0000-0000FE5D0000}"/>
    <cellStyle name="Note 3 8" xfId="24103" xr:uid="{00000000-0005-0000-0000-0000FF5D0000}"/>
    <cellStyle name="Note 3 9" xfId="24104" xr:uid="{00000000-0005-0000-0000-0000005E0000}"/>
    <cellStyle name="Note 3 9 2" xfId="24105" xr:uid="{00000000-0005-0000-0000-0000015E0000}"/>
    <cellStyle name="Note 3 9 3" xfId="24106" xr:uid="{00000000-0005-0000-0000-0000025E0000}"/>
    <cellStyle name="Note 30" xfId="24107" xr:uid="{00000000-0005-0000-0000-0000035E0000}"/>
    <cellStyle name="Note 30 2" xfId="24108" xr:uid="{00000000-0005-0000-0000-0000045E0000}"/>
    <cellStyle name="Note 30 2 2" xfId="24109" xr:uid="{00000000-0005-0000-0000-0000055E0000}"/>
    <cellStyle name="Note 30 2 2 2" xfId="24110" xr:uid="{00000000-0005-0000-0000-0000065E0000}"/>
    <cellStyle name="Note 30 2 3" xfId="24111" xr:uid="{00000000-0005-0000-0000-0000075E0000}"/>
    <cellStyle name="Note 30 2 3 2" xfId="24112" xr:uid="{00000000-0005-0000-0000-0000085E0000}"/>
    <cellStyle name="Note 30 2 4" xfId="24113" xr:uid="{00000000-0005-0000-0000-0000095E0000}"/>
    <cellStyle name="Note 30 2 4 2" xfId="24114" xr:uid="{00000000-0005-0000-0000-00000A5E0000}"/>
    <cellStyle name="Note 30 2 5" xfId="24115" xr:uid="{00000000-0005-0000-0000-00000B5E0000}"/>
    <cellStyle name="Note 30 2 5 2" xfId="24116" xr:uid="{00000000-0005-0000-0000-00000C5E0000}"/>
    <cellStyle name="Note 30 2 6" xfId="24117" xr:uid="{00000000-0005-0000-0000-00000D5E0000}"/>
    <cellStyle name="Note 30 3" xfId="24118" xr:uid="{00000000-0005-0000-0000-00000E5E0000}"/>
    <cellStyle name="Note 30 3 2" xfId="24119" xr:uid="{00000000-0005-0000-0000-00000F5E0000}"/>
    <cellStyle name="Note 30 4" xfId="24120" xr:uid="{00000000-0005-0000-0000-0000105E0000}"/>
    <cellStyle name="Note 30 4 2" xfId="24121" xr:uid="{00000000-0005-0000-0000-0000115E0000}"/>
    <cellStyle name="Note 30 5" xfId="24122" xr:uid="{00000000-0005-0000-0000-0000125E0000}"/>
    <cellStyle name="Note 30 5 2" xfId="24123" xr:uid="{00000000-0005-0000-0000-0000135E0000}"/>
    <cellStyle name="Note 30 6" xfId="24124" xr:uid="{00000000-0005-0000-0000-0000145E0000}"/>
    <cellStyle name="Note 30 6 2" xfId="24125" xr:uid="{00000000-0005-0000-0000-0000155E0000}"/>
    <cellStyle name="Note 30 7" xfId="24126" xr:uid="{00000000-0005-0000-0000-0000165E0000}"/>
    <cellStyle name="Note 30 8" xfId="24127" xr:uid="{00000000-0005-0000-0000-0000175E0000}"/>
    <cellStyle name="Note 31" xfId="24128" xr:uid="{00000000-0005-0000-0000-0000185E0000}"/>
    <cellStyle name="Note 31 2" xfId="24129" xr:uid="{00000000-0005-0000-0000-0000195E0000}"/>
    <cellStyle name="Note 31 2 2" xfId="24130" xr:uid="{00000000-0005-0000-0000-00001A5E0000}"/>
    <cellStyle name="Note 31 2 2 2" xfId="24131" xr:uid="{00000000-0005-0000-0000-00001B5E0000}"/>
    <cellStyle name="Note 31 2 3" xfId="24132" xr:uid="{00000000-0005-0000-0000-00001C5E0000}"/>
    <cellStyle name="Note 31 2 3 2" xfId="24133" xr:uid="{00000000-0005-0000-0000-00001D5E0000}"/>
    <cellStyle name="Note 31 2 4" xfId="24134" xr:uid="{00000000-0005-0000-0000-00001E5E0000}"/>
    <cellStyle name="Note 31 2 4 2" xfId="24135" xr:uid="{00000000-0005-0000-0000-00001F5E0000}"/>
    <cellStyle name="Note 31 2 5" xfId="24136" xr:uid="{00000000-0005-0000-0000-0000205E0000}"/>
    <cellStyle name="Note 31 2 5 2" xfId="24137" xr:uid="{00000000-0005-0000-0000-0000215E0000}"/>
    <cellStyle name="Note 31 2 6" xfId="24138" xr:uid="{00000000-0005-0000-0000-0000225E0000}"/>
    <cellStyle name="Note 31 3" xfId="24139" xr:uid="{00000000-0005-0000-0000-0000235E0000}"/>
    <cellStyle name="Note 31 3 2" xfId="24140" xr:uid="{00000000-0005-0000-0000-0000245E0000}"/>
    <cellStyle name="Note 31 4" xfId="24141" xr:uid="{00000000-0005-0000-0000-0000255E0000}"/>
    <cellStyle name="Note 31 4 2" xfId="24142" xr:uid="{00000000-0005-0000-0000-0000265E0000}"/>
    <cellStyle name="Note 31 5" xfId="24143" xr:uid="{00000000-0005-0000-0000-0000275E0000}"/>
    <cellStyle name="Note 31 5 2" xfId="24144" xr:uid="{00000000-0005-0000-0000-0000285E0000}"/>
    <cellStyle name="Note 31 6" xfId="24145" xr:uid="{00000000-0005-0000-0000-0000295E0000}"/>
    <cellStyle name="Note 31 6 2" xfId="24146" xr:uid="{00000000-0005-0000-0000-00002A5E0000}"/>
    <cellStyle name="Note 31 7" xfId="24147" xr:uid="{00000000-0005-0000-0000-00002B5E0000}"/>
    <cellStyle name="Note 31 8" xfId="24148" xr:uid="{00000000-0005-0000-0000-00002C5E0000}"/>
    <cellStyle name="Note 32" xfId="24149" xr:uid="{00000000-0005-0000-0000-00002D5E0000}"/>
    <cellStyle name="Note 32 2" xfId="24150" xr:uid="{00000000-0005-0000-0000-00002E5E0000}"/>
    <cellStyle name="Note 32 2 2" xfId="24151" xr:uid="{00000000-0005-0000-0000-00002F5E0000}"/>
    <cellStyle name="Note 32 2 2 2" xfId="24152" xr:uid="{00000000-0005-0000-0000-0000305E0000}"/>
    <cellStyle name="Note 32 2 3" xfId="24153" xr:uid="{00000000-0005-0000-0000-0000315E0000}"/>
    <cellStyle name="Note 32 2 3 2" xfId="24154" xr:uid="{00000000-0005-0000-0000-0000325E0000}"/>
    <cellStyle name="Note 32 2 4" xfId="24155" xr:uid="{00000000-0005-0000-0000-0000335E0000}"/>
    <cellStyle name="Note 32 2 4 2" xfId="24156" xr:uid="{00000000-0005-0000-0000-0000345E0000}"/>
    <cellStyle name="Note 32 2 5" xfId="24157" xr:uid="{00000000-0005-0000-0000-0000355E0000}"/>
    <cellStyle name="Note 32 2 5 2" xfId="24158" xr:uid="{00000000-0005-0000-0000-0000365E0000}"/>
    <cellStyle name="Note 32 2 6" xfId="24159" xr:uid="{00000000-0005-0000-0000-0000375E0000}"/>
    <cellStyle name="Note 32 3" xfId="24160" xr:uid="{00000000-0005-0000-0000-0000385E0000}"/>
    <cellStyle name="Note 32 3 2" xfId="24161" xr:uid="{00000000-0005-0000-0000-0000395E0000}"/>
    <cellStyle name="Note 32 4" xfId="24162" xr:uid="{00000000-0005-0000-0000-00003A5E0000}"/>
    <cellStyle name="Note 32 4 2" xfId="24163" xr:uid="{00000000-0005-0000-0000-00003B5E0000}"/>
    <cellStyle name="Note 32 5" xfId="24164" xr:uid="{00000000-0005-0000-0000-00003C5E0000}"/>
    <cellStyle name="Note 32 5 2" xfId="24165" xr:uid="{00000000-0005-0000-0000-00003D5E0000}"/>
    <cellStyle name="Note 32 6" xfId="24166" xr:uid="{00000000-0005-0000-0000-00003E5E0000}"/>
    <cellStyle name="Note 32 6 2" xfId="24167" xr:uid="{00000000-0005-0000-0000-00003F5E0000}"/>
    <cellStyle name="Note 32 7" xfId="24168" xr:uid="{00000000-0005-0000-0000-0000405E0000}"/>
    <cellStyle name="Note 32 8" xfId="24169" xr:uid="{00000000-0005-0000-0000-0000415E0000}"/>
    <cellStyle name="Note 33" xfId="24170" xr:uid="{00000000-0005-0000-0000-0000425E0000}"/>
    <cellStyle name="Note 33 2" xfId="24171" xr:uid="{00000000-0005-0000-0000-0000435E0000}"/>
    <cellStyle name="Note 33 2 2" xfId="24172" xr:uid="{00000000-0005-0000-0000-0000445E0000}"/>
    <cellStyle name="Note 33 2 2 2" xfId="24173" xr:uid="{00000000-0005-0000-0000-0000455E0000}"/>
    <cellStyle name="Note 33 2 3" xfId="24174" xr:uid="{00000000-0005-0000-0000-0000465E0000}"/>
    <cellStyle name="Note 33 2 3 2" xfId="24175" xr:uid="{00000000-0005-0000-0000-0000475E0000}"/>
    <cellStyle name="Note 33 2 4" xfId="24176" xr:uid="{00000000-0005-0000-0000-0000485E0000}"/>
    <cellStyle name="Note 33 2 4 2" xfId="24177" xr:uid="{00000000-0005-0000-0000-0000495E0000}"/>
    <cellStyle name="Note 33 2 5" xfId="24178" xr:uid="{00000000-0005-0000-0000-00004A5E0000}"/>
    <cellStyle name="Note 33 2 5 2" xfId="24179" xr:uid="{00000000-0005-0000-0000-00004B5E0000}"/>
    <cellStyle name="Note 33 2 6" xfId="24180" xr:uid="{00000000-0005-0000-0000-00004C5E0000}"/>
    <cellStyle name="Note 33 3" xfId="24181" xr:uid="{00000000-0005-0000-0000-00004D5E0000}"/>
    <cellStyle name="Note 33 3 2" xfId="24182" xr:uid="{00000000-0005-0000-0000-00004E5E0000}"/>
    <cellStyle name="Note 33 4" xfId="24183" xr:uid="{00000000-0005-0000-0000-00004F5E0000}"/>
    <cellStyle name="Note 33 4 2" xfId="24184" xr:uid="{00000000-0005-0000-0000-0000505E0000}"/>
    <cellStyle name="Note 33 5" xfId="24185" xr:uid="{00000000-0005-0000-0000-0000515E0000}"/>
    <cellStyle name="Note 33 5 2" xfId="24186" xr:uid="{00000000-0005-0000-0000-0000525E0000}"/>
    <cellStyle name="Note 33 6" xfId="24187" xr:uid="{00000000-0005-0000-0000-0000535E0000}"/>
    <cellStyle name="Note 33 6 2" xfId="24188" xr:uid="{00000000-0005-0000-0000-0000545E0000}"/>
    <cellStyle name="Note 33 7" xfId="24189" xr:uid="{00000000-0005-0000-0000-0000555E0000}"/>
    <cellStyle name="Note 33 8" xfId="24190" xr:uid="{00000000-0005-0000-0000-0000565E0000}"/>
    <cellStyle name="Note 34" xfId="24191" xr:uid="{00000000-0005-0000-0000-0000575E0000}"/>
    <cellStyle name="Note 34 2" xfId="24192" xr:uid="{00000000-0005-0000-0000-0000585E0000}"/>
    <cellStyle name="Note 34 2 2" xfId="24193" xr:uid="{00000000-0005-0000-0000-0000595E0000}"/>
    <cellStyle name="Note 34 2 2 2" xfId="24194" xr:uid="{00000000-0005-0000-0000-00005A5E0000}"/>
    <cellStyle name="Note 34 2 3" xfId="24195" xr:uid="{00000000-0005-0000-0000-00005B5E0000}"/>
    <cellStyle name="Note 34 2 3 2" xfId="24196" xr:uid="{00000000-0005-0000-0000-00005C5E0000}"/>
    <cellStyle name="Note 34 2 4" xfId="24197" xr:uid="{00000000-0005-0000-0000-00005D5E0000}"/>
    <cellStyle name="Note 34 2 4 2" xfId="24198" xr:uid="{00000000-0005-0000-0000-00005E5E0000}"/>
    <cellStyle name="Note 34 2 5" xfId="24199" xr:uid="{00000000-0005-0000-0000-00005F5E0000}"/>
    <cellStyle name="Note 34 2 5 2" xfId="24200" xr:uid="{00000000-0005-0000-0000-0000605E0000}"/>
    <cellStyle name="Note 34 2 6" xfId="24201" xr:uid="{00000000-0005-0000-0000-0000615E0000}"/>
    <cellStyle name="Note 34 3" xfId="24202" xr:uid="{00000000-0005-0000-0000-0000625E0000}"/>
    <cellStyle name="Note 34 3 2" xfId="24203" xr:uid="{00000000-0005-0000-0000-0000635E0000}"/>
    <cellStyle name="Note 34 4" xfId="24204" xr:uid="{00000000-0005-0000-0000-0000645E0000}"/>
    <cellStyle name="Note 34 4 2" xfId="24205" xr:uid="{00000000-0005-0000-0000-0000655E0000}"/>
    <cellStyle name="Note 34 5" xfId="24206" xr:uid="{00000000-0005-0000-0000-0000665E0000}"/>
    <cellStyle name="Note 34 5 2" xfId="24207" xr:uid="{00000000-0005-0000-0000-0000675E0000}"/>
    <cellStyle name="Note 34 6" xfId="24208" xr:uid="{00000000-0005-0000-0000-0000685E0000}"/>
    <cellStyle name="Note 34 6 2" xfId="24209" xr:uid="{00000000-0005-0000-0000-0000695E0000}"/>
    <cellStyle name="Note 34 7" xfId="24210" xr:uid="{00000000-0005-0000-0000-00006A5E0000}"/>
    <cellStyle name="Note 34 8" xfId="24211" xr:uid="{00000000-0005-0000-0000-00006B5E0000}"/>
    <cellStyle name="Note 35" xfId="24212" xr:uid="{00000000-0005-0000-0000-00006C5E0000}"/>
    <cellStyle name="Note 35 2" xfId="24213" xr:uid="{00000000-0005-0000-0000-00006D5E0000}"/>
    <cellStyle name="Note 35 2 2" xfId="24214" xr:uid="{00000000-0005-0000-0000-00006E5E0000}"/>
    <cellStyle name="Note 35 2 2 2" xfId="24215" xr:uid="{00000000-0005-0000-0000-00006F5E0000}"/>
    <cellStyle name="Note 35 2 3" xfId="24216" xr:uid="{00000000-0005-0000-0000-0000705E0000}"/>
    <cellStyle name="Note 35 2 3 2" xfId="24217" xr:uid="{00000000-0005-0000-0000-0000715E0000}"/>
    <cellStyle name="Note 35 2 4" xfId="24218" xr:uid="{00000000-0005-0000-0000-0000725E0000}"/>
    <cellStyle name="Note 35 2 4 2" xfId="24219" xr:uid="{00000000-0005-0000-0000-0000735E0000}"/>
    <cellStyle name="Note 35 2 5" xfId="24220" xr:uid="{00000000-0005-0000-0000-0000745E0000}"/>
    <cellStyle name="Note 35 2 5 2" xfId="24221" xr:uid="{00000000-0005-0000-0000-0000755E0000}"/>
    <cellStyle name="Note 35 2 6" xfId="24222" xr:uid="{00000000-0005-0000-0000-0000765E0000}"/>
    <cellStyle name="Note 35 3" xfId="24223" xr:uid="{00000000-0005-0000-0000-0000775E0000}"/>
    <cellStyle name="Note 35 3 2" xfId="24224" xr:uid="{00000000-0005-0000-0000-0000785E0000}"/>
    <cellStyle name="Note 35 4" xfId="24225" xr:uid="{00000000-0005-0000-0000-0000795E0000}"/>
    <cellStyle name="Note 35 4 2" xfId="24226" xr:uid="{00000000-0005-0000-0000-00007A5E0000}"/>
    <cellStyle name="Note 35 5" xfId="24227" xr:uid="{00000000-0005-0000-0000-00007B5E0000}"/>
    <cellStyle name="Note 35 5 2" xfId="24228" xr:uid="{00000000-0005-0000-0000-00007C5E0000}"/>
    <cellStyle name="Note 35 6" xfId="24229" xr:uid="{00000000-0005-0000-0000-00007D5E0000}"/>
    <cellStyle name="Note 35 6 2" xfId="24230" xr:uid="{00000000-0005-0000-0000-00007E5E0000}"/>
    <cellStyle name="Note 35 7" xfId="24231" xr:uid="{00000000-0005-0000-0000-00007F5E0000}"/>
    <cellStyle name="Note 35 8" xfId="24232" xr:uid="{00000000-0005-0000-0000-0000805E0000}"/>
    <cellStyle name="Note 36" xfId="24233" xr:uid="{00000000-0005-0000-0000-0000815E0000}"/>
    <cellStyle name="Note 36 2" xfId="24234" xr:uid="{00000000-0005-0000-0000-0000825E0000}"/>
    <cellStyle name="Note 36 2 2" xfId="24235" xr:uid="{00000000-0005-0000-0000-0000835E0000}"/>
    <cellStyle name="Note 36 2 2 2" xfId="24236" xr:uid="{00000000-0005-0000-0000-0000845E0000}"/>
    <cellStyle name="Note 36 2 3" xfId="24237" xr:uid="{00000000-0005-0000-0000-0000855E0000}"/>
    <cellStyle name="Note 36 2 3 2" xfId="24238" xr:uid="{00000000-0005-0000-0000-0000865E0000}"/>
    <cellStyle name="Note 36 2 4" xfId="24239" xr:uid="{00000000-0005-0000-0000-0000875E0000}"/>
    <cellStyle name="Note 36 2 4 2" xfId="24240" xr:uid="{00000000-0005-0000-0000-0000885E0000}"/>
    <cellStyle name="Note 36 2 5" xfId="24241" xr:uid="{00000000-0005-0000-0000-0000895E0000}"/>
    <cellStyle name="Note 36 2 5 2" xfId="24242" xr:uid="{00000000-0005-0000-0000-00008A5E0000}"/>
    <cellStyle name="Note 36 2 6" xfId="24243" xr:uid="{00000000-0005-0000-0000-00008B5E0000}"/>
    <cellStyle name="Note 36 3" xfId="24244" xr:uid="{00000000-0005-0000-0000-00008C5E0000}"/>
    <cellStyle name="Note 36 3 2" xfId="24245" xr:uid="{00000000-0005-0000-0000-00008D5E0000}"/>
    <cellStyle name="Note 36 4" xfId="24246" xr:uid="{00000000-0005-0000-0000-00008E5E0000}"/>
    <cellStyle name="Note 36 4 2" xfId="24247" xr:uid="{00000000-0005-0000-0000-00008F5E0000}"/>
    <cellStyle name="Note 36 5" xfId="24248" xr:uid="{00000000-0005-0000-0000-0000905E0000}"/>
    <cellStyle name="Note 36 5 2" xfId="24249" xr:uid="{00000000-0005-0000-0000-0000915E0000}"/>
    <cellStyle name="Note 36 6" xfId="24250" xr:uid="{00000000-0005-0000-0000-0000925E0000}"/>
    <cellStyle name="Note 36 6 2" xfId="24251" xr:uid="{00000000-0005-0000-0000-0000935E0000}"/>
    <cellStyle name="Note 36 7" xfId="24252" xr:uid="{00000000-0005-0000-0000-0000945E0000}"/>
    <cellStyle name="Note 36 8" xfId="24253" xr:uid="{00000000-0005-0000-0000-0000955E0000}"/>
    <cellStyle name="Note 37" xfId="24254" xr:uid="{00000000-0005-0000-0000-0000965E0000}"/>
    <cellStyle name="Note 37 2" xfId="24255" xr:uid="{00000000-0005-0000-0000-0000975E0000}"/>
    <cellStyle name="Note 37 2 2" xfId="24256" xr:uid="{00000000-0005-0000-0000-0000985E0000}"/>
    <cellStyle name="Note 37 2 2 2" xfId="24257" xr:uid="{00000000-0005-0000-0000-0000995E0000}"/>
    <cellStyle name="Note 37 2 3" xfId="24258" xr:uid="{00000000-0005-0000-0000-00009A5E0000}"/>
    <cellStyle name="Note 37 2 3 2" xfId="24259" xr:uid="{00000000-0005-0000-0000-00009B5E0000}"/>
    <cellStyle name="Note 37 2 4" xfId="24260" xr:uid="{00000000-0005-0000-0000-00009C5E0000}"/>
    <cellStyle name="Note 37 2 4 2" xfId="24261" xr:uid="{00000000-0005-0000-0000-00009D5E0000}"/>
    <cellStyle name="Note 37 2 5" xfId="24262" xr:uid="{00000000-0005-0000-0000-00009E5E0000}"/>
    <cellStyle name="Note 37 2 5 2" xfId="24263" xr:uid="{00000000-0005-0000-0000-00009F5E0000}"/>
    <cellStyle name="Note 37 2 6" xfId="24264" xr:uid="{00000000-0005-0000-0000-0000A05E0000}"/>
    <cellStyle name="Note 37 3" xfId="24265" xr:uid="{00000000-0005-0000-0000-0000A15E0000}"/>
    <cellStyle name="Note 37 3 2" xfId="24266" xr:uid="{00000000-0005-0000-0000-0000A25E0000}"/>
    <cellStyle name="Note 37 4" xfId="24267" xr:uid="{00000000-0005-0000-0000-0000A35E0000}"/>
    <cellStyle name="Note 37 4 2" xfId="24268" xr:uid="{00000000-0005-0000-0000-0000A45E0000}"/>
    <cellStyle name="Note 37 5" xfId="24269" xr:uid="{00000000-0005-0000-0000-0000A55E0000}"/>
    <cellStyle name="Note 37 5 2" xfId="24270" xr:uid="{00000000-0005-0000-0000-0000A65E0000}"/>
    <cellStyle name="Note 37 6" xfId="24271" xr:uid="{00000000-0005-0000-0000-0000A75E0000}"/>
    <cellStyle name="Note 37 6 2" xfId="24272" xr:uid="{00000000-0005-0000-0000-0000A85E0000}"/>
    <cellStyle name="Note 37 7" xfId="24273" xr:uid="{00000000-0005-0000-0000-0000A95E0000}"/>
    <cellStyle name="Note 37 8" xfId="24274" xr:uid="{00000000-0005-0000-0000-0000AA5E0000}"/>
    <cellStyle name="Note 38" xfId="24275" xr:uid="{00000000-0005-0000-0000-0000AB5E0000}"/>
    <cellStyle name="Note 38 2" xfId="24276" xr:uid="{00000000-0005-0000-0000-0000AC5E0000}"/>
    <cellStyle name="Note 38 2 2" xfId="24277" xr:uid="{00000000-0005-0000-0000-0000AD5E0000}"/>
    <cellStyle name="Note 38 2 2 2" xfId="24278" xr:uid="{00000000-0005-0000-0000-0000AE5E0000}"/>
    <cellStyle name="Note 38 2 3" xfId="24279" xr:uid="{00000000-0005-0000-0000-0000AF5E0000}"/>
    <cellStyle name="Note 38 2 3 2" xfId="24280" xr:uid="{00000000-0005-0000-0000-0000B05E0000}"/>
    <cellStyle name="Note 38 2 4" xfId="24281" xr:uid="{00000000-0005-0000-0000-0000B15E0000}"/>
    <cellStyle name="Note 38 2 4 2" xfId="24282" xr:uid="{00000000-0005-0000-0000-0000B25E0000}"/>
    <cellStyle name="Note 38 2 5" xfId="24283" xr:uid="{00000000-0005-0000-0000-0000B35E0000}"/>
    <cellStyle name="Note 38 2 5 2" xfId="24284" xr:uid="{00000000-0005-0000-0000-0000B45E0000}"/>
    <cellStyle name="Note 38 2 6" xfId="24285" xr:uid="{00000000-0005-0000-0000-0000B55E0000}"/>
    <cellStyle name="Note 38 3" xfId="24286" xr:uid="{00000000-0005-0000-0000-0000B65E0000}"/>
    <cellStyle name="Note 38 3 2" xfId="24287" xr:uid="{00000000-0005-0000-0000-0000B75E0000}"/>
    <cellStyle name="Note 38 4" xfId="24288" xr:uid="{00000000-0005-0000-0000-0000B85E0000}"/>
    <cellStyle name="Note 38 4 2" xfId="24289" xr:uid="{00000000-0005-0000-0000-0000B95E0000}"/>
    <cellStyle name="Note 38 5" xfId="24290" xr:uid="{00000000-0005-0000-0000-0000BA5E0000}"/>
    <cellStyle name="Note 38 5 2" xfId="24291" xr:uid="{00000000-0005-0000-0000-0000BB5E0000}"/>
    <cellStyle name="Note 38 6" xfId="24292" xr:uid="{00000000-0005-0000-0000-0000BC5E0000}"/>
    <cellStyle name="Note 38 6 2" xfId="24293" xr:uid="{00000000-0005-0000-0000-0000BD5E0000}"/>
    <cellStyle name="Note 38 7" xfId="24294" xr:uid="{00000000-0005-0000-0000-0000BE5E0000}"/>
    <cellStyle name="Note 38 8" xfId="24295" xr:uid="{00000000-0005-0000-0000-0000BF5E0000}"/>
    <cellStyle name="Note 39" xfId="24296" xr:uid="{00000000-0005-0000-0000-0000C05E0000}"/>
    <cellStyle name="Note 39 2" xfId="24297" xr:uid="{00000000-0005-0000-0000-0000C15E0000}"/>
    <cellStyle name="Note 39 2 2" xfId="24298" xr:uid="{00000000-0005-0000-0000-0000C25E0000}"/>
    <cellStyle name="Note 39 2 2 2" xfId="24299" xr:uid="{00000000-0005-0000-0000-0000C35E0000}"/>
    <cellStyle name="Note 39 2 3" xfId="24300" xr:uid="{00000000-0005-0000-0000-0000C45E0000}"/>
    <cellStyle name="Note 39 2 3 2" xfId="24301" xr:uid="{00000000-0005-0000-0000-0000C55E0000}"/>
    <cellStyle name="Note 39 2 4" xfId="24302" xr:uid="{00000000-0005-0000-0000-0000C65E0000}"/>
    <cellStyle name="Note 39 2 4 2" xfId="24303" xr:uid="{00000000-0005-0000-0000-0000C75E0000}"/>
    <cellStyle name="Note 39 2 5" xfId="24304" xr:uid="{00000000-0005-0000-0000-0000C85E0000}"/>
    <cellStyle name="Note 39 2 5 2" xfId="24305" xr:uid="{00000000-0005-0000-0000-0000C95E0000}"/>
    <cellStyle name="Note 39 2 6" xfId="24306" xr:uid="{00000000-0005-0000-0000-0000CA5E0000}"/>
    <cellStyle name="Note 39 3" xfId="24307" xr:uid="{00000000-0005-0000-0000-0000CB5E0000}"/>
    <cellStyle name="Note 39 3 2" xfId="24308" xr:uid="{00000000-0005-0000-0000-0000CC5E0000}"/>
    <cellStyle name="Note 39 4" xfId="24309" xr:uid="{00000000-0005-0000-0000-0000CD5E0000}"/>
    <cellStyle name="Note 39 4 2" xfId="24310" xr:uid="{00000000-0005-0000-0000-0000CE5E0000}"/>
    <cellStyle name="Note 39 5" xfId="24311" xr:uid="{00000000-0005-0000-0000-0000CF5E0000}"/>
    <cellStyle name="Note 39 5 2" xfId="24312" xr:uid="{00000000-0005-0000-0000-0000D05E0000}"/>
    <cellStyle name="Note 39 6" xfId="24313" xr:uid="{00000000-0005-0000-0000-0000D15E0000}"/>
    <cellStyle name="Note 39 6 2" xfId="24314" xr:uid="{00000000-0005-0000-0000-0000D25E0000}"/>
    <cellStyle name="Note 39 7" xfId="24315" xr:uid="{00000000-0005-0000-0000-0000D35E0000}"/>
    <cellStyle name="Note 39 8" xfId="24316" xr:uid="{00000000-0005-0000-0000-0000D45E0000}"/>
    <cellStyle name="Note 4" xfId="24317" xr:uid="{00000000-0005-0000-0000-0000D55E0000}"/>
    <cellStyle name="Note 4 10" xfId="24318" xr:uid="{00000000-0005-0000-0000-0000D65E0000}"/>
    <cellStyle name="Note 4 10 2" xfId="24319" xr:uid="{00000000-0005-0000-0000-0000D75E0000}"/>
    <cellStyle name="Note 4 10 3" xfId="24320" xr:uid="{00000000-0005-0000-0000-0000D85E0000}"/>
    <cellStyle name="Note 4 2" xfId="24321" xr:uid="{00000000-0005-0000-0000-0000D95E0000}"/>
    <cellStyle name="Note 4 2 2" xfId="24322" xr:uid="{00000000-0005-0000-0000-0000DA5E0000}"/>
    <cellStyle name="Note 4 2 2 2" xfId="24323" xr:uid="{00000000-0005-0000-0000-0000DB5E0000}"/>
    <cellStyle name="Note 4 2 3" xfId="24324" xr:uid="{00000000-0005-0000-0000-0000DC5E0000}"/>
    <cellStyle name="Note 4 2 3 2" xfId="24325" xr:uid="{00000000-0005-0000-0000-0000DD5E0000}"/>
    <cellStyle name="Note 4 2 4" xfId="24326" xr:uid="{00000000-0005-0000-0000-0000DE5E0000}"/>
    <cellStyle name="Note 4 2 4 2" xfId="24327" xr:uid="{00000000-0005-0000-0000-0000DF5E0000}"/>
    <cellStyle name="Note 4 2 5" xfId="24328" xr:uid="{00000000-0005-0000-0000-0000E05E0000}"/>
    <cellStyle name="Note 4 2 5 2" xfId="24329" xr:uid="{00000000-0005-0000-0000-0000E15E0000}"/>
    <cellStyle name="Note 4 2 6" xfId="24330" xr:uid="{00000000-0005-0000-0000-0000E25E0000}"/>
    <cellStyle name="Note 4 3" xfId="24331" xr:uid="{00000000-0005-0000-0000-0000E35E0000}"/>
    <cellStyle name="Note 4 3 2" xfId="24332" xr:uid="{00000000-0005-0000-0000-0000E45E0000}"/>
    <cellStyle name="Note 4 4" xfId="24333" xr:uid="{00000000-0005-0000-0000-0000E55E0000}"/>
    <cellStyle name="Note 4 4 2" xfId="24334" xr:uid="{00000000-0005-0000-0000-0000E65E0000}"/>
    <cellStyle name="Note 4 5" xfId="24335" xr:uid="{00000000-0005-0000-0000-0000E75E0000}"/>
    <cellStyle name="Note 4 5 2" xfId="24336" xr:uid="{00000000-0005-0000-0000-0000E85E0000}"/>
    <cellStyle name="Note 4 6" xfId="24337" xr:uid="{00000000-0005-0000-0000-0000E95E0000}"/>
    <cellStyle name="Note 4 6 2" xfId="24338" xr:uid="{00000000-0005-0000-0000-0000EA5E0000}"/>
    <cellStyle name="Note 4 7" xfId="24339" xr:uid="{00000000-0005-0000-0000-0000EB5E0000}"/>
    <cellStyle name="Note 4 8" xfId="24340" xr:uid="{00000000-0005-0000-0000-0000EC5E0000}"/>
    <cellStyle name="Note 4 9" xfId="24341" xr:uid="{00000000-0005-0000-0000-0000ED5E0000}"/>
    <cellStyle name="Note 4 9 2" xfId="24342" xr:uid="{00000000-0005-0000-0000-0000EE5E0000}"/>
    <cellStyle name="Note 4 9 3" xfId="24343" xr:uid="{00000000-0005-0000-0000-0000EF5E0000}"/>
    <cellStyle name="Note 40" xfId="24344" xr:uid="{00000000-0005-0000-0000-0000F05E0000}"/>
    <cellStyle name="Note 40 2" xfId="24345" xr:uid="{00000000-0005-0000-0000-0000F15E0000}"/>
    <cellStyle name="Note 40 2 2" xfId="24346" xr:uid="{00000000-0005-0000-0000-0000F25E0000}"/>
    <cellStyle name="Note 40 2 2 2" xfId="24347" xr:uid="{00000000-0005-0000-0000-0000F35E0000}"/>
    <cellStyle name="Note 40 2 3" xfId="24348" xr:uid="{00000000-0005-0000-0000-0000F45E0000}"/>
    <cellStyle name="Note 40 2 3 2" xfId="24349" xr:uid="{00000000-0005-0000-0000-0000F55E0000}"/>
    <cellStyle name="Note 40 2 4" xfId="24350" xr:uid="{00000000-0005-0000-0000-0000F65E0000}"/>
    <cellStyle name="Note 40 2 4 2" xfId="24351" xr:uid="{00000000-0005-0000-0000-0000F75E0000}"/>
    <cellStyle name="Note 40 2 5" xfId="24352" xr:uid="{00000000-0005-0000-0000-0000F85E0000}"/>
    <cellStyle name="Note 40 2 5 2" xfId="24353" xr:uid="{00000000-0005-0000-0000-0000F95E0000}"/>
    <cellStyle name="Note 40 2 6" xfId="24354" xr:uid="{00000000-0005-0000-0000-0000FA5E0000}"/>
    <cellStyle name="Note 40 3" xfId="24355" xr:uid="{00000000-0005-0000-0000-0000FB5E0000}"/>
    <cellStyle name="Note 40 3 2" xfId="24356" xr:uid="{00000000-0005-0000-0000-0000FC5E0000}"/>
    <cellStyle name="Note 40 4" xfId="24357" xr:uid="{00000000-0005-0000-0000-0000FD5E0000}"/>
    <cellStyle name="Note 40 4 2" xfId="24358" xr:uid="{00000000-0005-0000-0000-0000FE5E0000}"/>
    <cellStyle name="Note 40 5" xfId="24359" xr:uid="{00000000-0005-0000-0000-0000FF5E0000}"/>
    <cellStyle name="Note 40 5 2" xfId="24360" xr:uid="{00000000-0005-0000-0000-0000005F0000}"/>
    <cellStyle name="Note 40 6" xfId="24361" xr:uid="{00000000-0005-0000-0000-0000015F0000}"/>
    <cellStyle name="Note 40 6 2" xfId="24362" xr:uid="{00000000-0005-0000-0000-0000025F0000}"/>
    <cellStyle name="Note 40 7" xfId="24363" xr:uid="{00000000-0005-0000-0000-0000035F0000}"/>
    <cellStyle name="Note 40 8" xfId="24364" xr:uid="{00000000-0005-0000-0000-0000045F0000}"/>
    <cellStyle name="Note 41" xfId="24365" xr:uid="{00000000-0005-0000-0000-0000055F0000}"/>
    <cellStyle name="Note 41 2" xfId="24366" xr:uid="{00000000-0005-0000-0000-0000065F0000}"/>
    <cellStyle name="Note 41 2 2" xfId="24367" xr:uid="{00000000-0005-0000-0000-0000075F0000}"/>
    <cellStyle name="Note 41 2 2 2" xfId="24368" xr:uid="{00000000-0005-0000-0000-0000085F0000}"/>
    <cellStyle name="Note 41 2 3" xfId="24369" xr:uid="{00000000-0005-0000-0000-0000095F0000}"/>
    <cellStyle name="Note 41 2 3 2" xfId="24370" xr:uid="{00000000-0005-0000-0000-00000A5F0000}"/>
    <cellStyle name="Note 41 2 4" xfId="24371" xr:uid="{00000000-0005-0000-0000-00000B5F0000}"/>
    <cellStyle name="Note 41 2 4 2" xfId="24372" xr:uid="{00000000-0005-0000-0000-00000C5F0000}"/>
    <cellStyle name="Note 41 2 5" xfId="24373" xr:uid="{00000000-0005-0000-0000-00000D5F0000}"/>
    <cellStyle name="Note 41 2 5 2" xfId="24374" xr:uid="{00000000-0005-0000-0000-00000E5F0000}"/>
    <cellStyle name="Note 41 2 6" xfId="24375" xr:uid="{00000000-0005-0000-0000-00000F5F0000}"/>
    <cellStyle name="Note 41 3" xfId="24376" xr:uid="{00000000-0005-0000-0000-0000105F0000}"/>
    <cellStyle name="Note 41 3 2" xfId="24377" xr:uid="{00000000-0005-0000-0000-0000115F0000}"/>
    <cellStyle name="Note 41 4" xfId="24378" xr:uid="{00000000-0005-0000-0000-0000125F0000}"/>
    <cellStyle name="Note 41 4 2" xfId="24379" xr:uid="{00000000-0005-0000-0000-0000135F0000}"/>
    <cellStyle name="Note 41 5" xfId="24380" xr:uid="{00000000-0005-0000-0000-0000145F0000}"/>
    <cellStyle name="Note 41 5 2" xfId="24381" xr:uid="{00000000-0005-0000-0000-0000155F0000}"/>
    <cellStyle name="Note 41 6" xfId="24382" xr:uid="{00000000-0005-0000-0000-0000165F0000}"/>
    <cellStyle name="Note 41 6 2" xfId="24383" xr:uid="{00000000-0005-0000-0000-0000175F0000}"/>
    <cellStyle name="Note 41 7" xfId="24384" xr:uid="{00000000-0005-0000-0000-0000185F0000}"/>
    <cellStyle name="Note 41 8" xfId="24385" xr:uid="{00000000-0005-0000-0000-0000195F0000}"/>
    <cellStyle name="Note 42" xfId="24386" xr:uid="{00000000-0005-0000-0000-00001A5F0000}"/>
    <cellStyle name="Note 42 2" xfId="24387" xr:uid="{00000000-0005-0000-0000-00001B5F0000}"/>
    <cellStyle name="Note 42 2 2" xfId="24388" xr:uid="{00000000-0005-0000-0000-00001C5F0000}"/>
    <cellStyle name="Note 42 2 2 2" xfId="24389" xr:uid="{00000000-0005-0000-0000-00001D5F0000}"/>
    <cellStyle name="Note 42 2 3" xfId="24390" xr:uid="{00000000-0005-0000-0000-00001E5F0000}"/>
    <cellStyle name="Note 42 2 3 2" xfId="24391" xr:uid="{00000000-0005-0000-0000-00001F5F0000}"/>
    <cellStyle name="Note 42 2 4" xfId="24392" xr:uid="{00000000-0005-0000-0000-0000205F0000}"/>
    <cellStyle name="Note 42 2 4 2" xfId="24393" xr:uid="{00000000-0005-0000-0000-0000215F0000}"/>
    <cellStyle name="Note 42 2 5" xfId="24394" xr:uid="{00000000-0005-0000-0000-0000225F0000}"/>
    <cellStyle name="Note 42 2 5 2" xfId="24395" xr:uid="{00000000-0005-0000-0000-0000235F0000}"/>
    <cellStyle name="Note 42 2 6" xfId="24396" xr:uid="{00000000-0005-0000-0000-0000245F0000}"/>
    <cellStyle name="Note 42 3" xfId="24397" xr:uid="{00000000-0005-0000-0000-0000255F0000}"/>
    <cellStyle name="Note 42 3 2" xfId="24398" xr:uid="{00000000-0005-0000-0000-0000265F0000}"/>
    <cellStyle name="Note 42 4" xfId="24399" xr:uid="{00000000-0005-0000-0000-0000275F0000}"/>
    <cellStyle name="Note 42 4 2" xfId="24400" xr:uid="{00000000-0005-0000-0000-0000285F0000}"/>
    <cellStyle name="Note 42 5" xfId="24401" xr:uid="{00000000-0005-0000-0000-0000295F0000}"/>
    <cellStyle name="Note 42 5 2" xfId="24402" xr:uid="{00000000-0005-0000-0000-00002A5F0000}"/>
    <cellStyle name="Note 42 6" xfId="24403" xr:uid="{00000000-0005-0000-0000-00002B5F0000}"/>
    <cellStyle name="Note 42 6 2" xfId="24404" xr:uid="{00000000-0005-0000-0000-00002C5F0000}"/>
    <cellStyle name="Note 42 7" xfId="24405" xr:uid="{00000000-0005-0000-0000-00002D5F0000}"/>
    <cellStyle name="Note 42 8" xfId="24406" xr:uid="{00000000-0005-0000-0000-00002E5F0000}"/>
    <cellStyle name="Note 43" xfId="24407" xr:uid="{00000000-0005-0000-0000-00002F5F0000}"/>
    <cellStyle name="Note 43 2" xfId="24408" xr:uid="{00000000-0005-0000-0000-0000305F0000}"/>
    <cellStyle name="Note 43 2 2" xfId="24409" xr:uid="{00000000-0005-0000-0000-0000315F0000}"/>
    <cellStyle name="Note 43 2 2 2" xfId="24410" xr:uid="{00000000-0005-0000-0000-0000325F0000}"/>
    <cellStyle name="Note 43 2 3" xfId="24411" xr:uid="{00000000-0005-0000-0000-0000335F0000}"/>
    <cellStyle name="Note 43 2 3 2" xfId="24412" xr:uid="{00000000-0005-0000-0000-0000345F0000}"/>
    <cellStyle name="Note 43 2 4" xfId="24413" xr:uid="{00000000-0005-0000-0000-0000355F0000}"/>
    <cellStyle name="Note 43 2 4 2" xfId="24414" xr:uid="{00000000-0005-0000-0000-0000365F0000}"/>
    <cellStyle name="Note 43 2 5" xfId="24415" xr:uid="{00000000-0005-0000-0000-0000375F0000}"/>
    <cellStyle name="Note 43 2 5 2" xfId="24416" xr:uid="{00000000-0005-0000-0000-0000385F0000}"/>
    <cellStyle name="Note 43 2 6" xfId="24417" xr:uid="{00000000-0005-0000-0000-0000395F0000}"/>
    <cellStyle name="Note 43 3" xfId="24418" xr:uid="{00000000-0005-0000-0000-00003A5F0000}"/>
    <cellStyle name="Note 43 3 2" xfId="24419" xr:uid="{00000000-0005-0000-0000-00003B5F0000}"/>
    <cellStyle name="Note 43 4" xfId="24420" xr:uid="{00000000-0005-0000-0000-00003C5F0000}"/>
    <cellStyle name="Note 43 4 2" xfId="24421" xr:uid="{00000000-0005-0000-0000-00003D5F0000}"/>
    <cellStyle name="Note 43 5" xfId="24422" xr:uid="{00000000-0005-0000-0000-00003E5F0000}"/>
    <cellStyle name="Note 43 5 2" xfId="24423" xr:uid="{00000000-0005-0000-0000-00003F5F0000}"/>
    <cellStyle name="Note 43 6" xfId="24424" xr:uid="{00000000-0005-0000-0000-0000405F0000}"/>
    <cellStyle name="Note 43 6 2" xfId="24425" xr:uid="{00000000-0005-0000-0000-0000415F0000}"/>
    <cellStyle name="Note 43 7" xfId="24426" xr:uid="{00000000-0005-0000-0000-0000425F0000}"/>
    <cellStyle name="Note 43 8" xfId="24427" xr:uid="{00000000-0005-0000-0000-0000435F0000}"/>
    <cellStyle name="Note 44" xfId="24428" xr:uid="{00000000-0005-0000-0000-0000445F0000}"/>
    <cellStyle name="Note 44 2" xfId="24429" xr:uid="{00000000-0005-0000-0000-0000455F0000}"/>
    <cellStyle name="Note 44 2 2" xfId="24430" xr:uid="{00000000-0005-0000-0000-0000465F0000}"/>
    <cellStyle name="Note 44 2 2 2" xfId="24431" xr:uid="{00000000-0005-0000-0000-0000475F0000}"/>
    <cellStyle name="Note 44 2 3" xfId="24432" xr:uid="{00000000-0005-0000-0000-0000485F0000}"/>
    <cellStyle name="Note 44 2 3 2" xfId="24433" xr:uid="{00000000-0005-0000-0000-0000495F0000}"/>
    <cellStyle name="Note 44 2 4" xfId="24434" xr:uid="{00000000-0005-0000-0000-00004A5F0000}"/>
    <cellStyle name="Note 44 2 4 2" xfId="24435" xr:uid="{00000000-0005-0000-0000-00004B5F0000}"/>
    <cellStyle name="Note 44 2 5" xfId="24436" xr:uid="{00000000-0005-0000-0000-00004C5F0000}"/>
    <cellStyle name="Note 44 2 5 2" xfId="24437" xr:uid="{00000000-0005-0000-0000-00004D5F0000}"/>
    <cellStyle name="Note 44 2 6" xfId="24438" xr:uid="{00000000-0005-0000-0000-00004E5F0000}"/>
    <cellStyle name="Note 44 3" xfId="24439" xr:uid="{00000000-0005-0000-0000-00004F5F0000}"/>
    <cellStyle name="Note 44 3 2" xfId="24440" xr:uid="{00000000-0005-0000-0000-0000505F0000}"/>
    <cellStyle name="Note 44 4" xfId="24441" xr:uid="{00000000-0005-0000-0000-0000515F0000}"/>
    <cellStyle name="Note 44 4 2" xfId="24442" xr:uid="{00000000-0005-0000-0000-0000525F0000}"/>
    <cellStyle name="Note 44 5" xfId="24443" xr:uid="{00000000-0005-0000-0000-0000535F0000}"/>
    <cellStyle name="Note 44 5 2" xfId="24444" xr:uid="{00000000-0005-0000-0000-0000545F0000}"/>
    <cellStyle name="Note 44 6" xfId="24445" xr:uid="{00000000-0005-0000-0000-0000555F0000}"/>
    <cellStyle name="Note 44 6 2" xfId="24446" xr:uid="{00000000-0005-0000-0000-0000565F0000}"/>
    <cellStyle name="Note 44 7" xfId="24447" xr:uid="{00000000-0005-0000-0000-0000575F0000}"/>
    <cellStyle name="Note 44 8" xfId="24448" xr:uid="{00000000-0005-0000-0000-0000585F0000}"/>
    <cellStyle name="Note 45" xfId="24449" xr:uid="{00000000-0005-0000-0000-0000595F0000}"/>
    <cellStyle name="Note 45 2" xfId="24450" xr:uid="{00000000-0005-0000-0000-00005A5F0000}"/>
    <cellStyle name="Note 45 2 2" xfId="24451" xr:uid="{00000000-0005-0000-0000-00005B5F0000}"/>
    <cellStyle name="Note 45 2 2 2" xfId="24452" xr:uid="{00000000-0005-0000-0000-00005C5F0000}"/>
    <cellStyle name="Note 45 2 3" xfId="24453" xr:uid="{00000000-0005-0000-0000-00005D5F0000}"/>
    <cellStyle name="Note 45 2 3 2" xfId="24454" xr:uid="{00000000-0005-0000-0000-00005E5F0000}"/>
    <cellStyle name="Note 45 2 4" xfId="24455" xr:uid="{00000000-0005-0000-0000-00005F5F0000}"/>
    <cellStyle name="Note 45 2 4 2" xfId="24456" xr:uid="{00000000-0005-0000-0000-0000605F0000}"/>
    <cellStyle name="Note 45 2 5" xfId="24457" xr:uid="{00000000-0005-0000-0000-0000615F0000}"/>
    <cellStyle name="Note 45 2 5 2" xfId="24458" xr:uid="{00000000-0005-0000-0000-0000625F0000}"/>
    <cellStyle name="Note 45 2 6" xfId="24459" xr:uid="{00000000-0005-0000-0000-0000635F0000}"/>
    <cellStyle name="Note 45 3" xfId="24460" xr:uid="{00000000-0005-0000-0000-0000645F0000}"/>
    <cellStyle name="Note 45 3 2" xfId="24461" xr:uid="{00000000-0005-0000-0000-0000655F0000}"/>
    <cellStyle name="Note 45 4" xfId="24462" xr:uid="{00000000-0005-0000-0000-0000665F0000}"/>
    <cellStyle name="Note 45 4 2" xfId="24463" xr:uid="{00000000-0005-0000-0000-0000675F0000}"/>
    <cellStyle name="Note 45 5" xfId="24464" xr:uid="{00000000-0005-0000-0000-0000685F0000}"/>
    <cellStyle name="Note 45 5 2" xfId="24465" xr:uid="{00000000-0005-0000-0000-0000695F0000}"/>
    <cellStyle name="Note 45 6" xfId="24466" xr:uid="{00000000-0005-0000-0000-00006A5F0000}"/>
    <cellStyle name="Note 45 6 2" xfId="24467" xr:uid="{00000000-0005-0000-0000-00006B5F0000}"/>
    <cellStyle name="Note 45 7" xfId="24468" xr:uid="{00000000-0005-0000-0000-00006C5F0000}"/>
    <cellStyle name="Note 45 8" xfId="24469" xr:uid="{00000000-0005-0000-0000-00006D5F0000}"/>
    <cellStyle name="Note 46" xfId="24470" xr:uid="{00000000-0005-0000-0000-00006E5F0000}"/>
    <cellStyle name="Note 46 2" xfId="24471" xr:uid="{00000000-0005-0000-0000-00006F5F0000}"/>
    <cellStyle name="Note 46 2 2" xfId="24472" xr:uid="{00000000-0005-0000-0000-0000705F0000}"/>
    <cellStyle name="Note 46 2 2 2" xfId="24473" xr:uid="{00000000-0005-0000-0000-0000715F0000}"/>
    <cellStyle name="Note 46 2 3" xfId="24474" xr:uid="{00000000-0005-0000-0000-0000725F0000}"/>
    <cellStyle name="Note 46 2 3 2" xfId="24475" xr:uid="{00000000-0005-0000-0000-0000735F0000}"/>
    <cellStyle name="Note 46 2 4" xfId="24476" xr:uid="{00000000-0005-0000-0000-0000745F0000}"/>
    <cellStyle name="Note 46 2 4 2" xfId="24477" xr:uid="{00000000-0005-0000-0000-0000755F0000}"/>
    <cellStyle name="Note 46 2 5" xfId="24478" xr:uid="{00000000-0005-0000-0000-0000765F0000}"/>
    <cellStyle name="Note 46 2 5 2" xfId="24479" xr:uid="{00000000-0005-0000-0000-0000775F0000}"/>
    <cellStyle name="Note 46 2 6" xfId="24480" xr:uid="{00000000-0005-0000-0000-0000785F0000}"/>
    <cellStyle name="Note 46 3" xfId="24481" xr:uid="{00000000-0005-0000-0000-0000795F0000}"/>
    <cellStyle name="Note 46 3 2" xfId="24482" xr:uid="{00000000-0005-0000-0000-00007A5F0000}"/>
    <cellStyle name="Note 46 4" xfId="24483" xr:uid="{00000000-0005-0000-0000-00007B5F0000}"/>
    <cellStyle name="Note 46 4 2" xfId="24484" xr:uid="{00000000-0005-0000-0000-00007C5F0000}"/>
    <cellStyle name="Note 46 5" xfId="24485" xr:uid="{00000000-0005-0000-0000-00007D5F0000}"/>
    <cellStyle name="Note 46 5 2" xfId="24486" xr:uid="{00000000-0005-0000-0000-00007E5F0000}"/>
    <cellStyle name="Note 46 6" xfId="24487" xr:uid="{00000000-0005-0000-0000-00007F5F0000}"/>
    <cellStyle name="Note 46 6 2" xfId="24488" xr:uid="{00000000-0005-0000-0000-0000805F0000}"/>
    <cellStyle name="Note 46 7" xfId="24489" xr:uid="{00000000-0005-0000-0000-0000815F0000}"/>
    <cellStyle name="Note 46 8" xfId="24490" xr:uid="{00000000-0005-0000-0000-0000825F0000}"/>
    <cellStyle name="Note 47" xfId="24491" xr:uid="{00000000-0005-0000-0000-0000835F0000}"/>
    <cellStyle name="Note 47 2" xfId="24492" xr:uid="{00000000-0005-0000-0000-0000845F0000}"/>
    <cellStyle name="Note 47 2 2" xfId="24493" xr:uid="{00000000-0005-0000-0000-0000855F0000}"/>
    <cellStyle name="Note 47 2 2 2" xfId="24494" xr:uid="{00000000-0005-0000-0000-0000865F0000}"/>
    <cellStyle name="Note 47 2 3" xfId="24495" xr:uid="{00000000-0005-0000-0000-0000875F0000}"/>
    <cellStyle name="Note 47 2 3 2" xfId="24496" xr:uid="{00000000-0005-0000-0000-0000885F0000}"/>
    <cellStyle name="Note 47 2 4" xfId="24497" xr:uid="{00000000-0005-0000-0000-0000895F0000}"/>
    <cellStyle name="Note 47 2 4 2" xfId="24498" xr:uid="{00000000-0005-0000-0000-00008A5F0000}"/>
    <cellStyle name="Note 47 2 5" xfId="24499" xr:uid="{00000000-0005-0000-0000-00008B5F0000}"/>
    <cellStyle name="Note 47 2 5 2" xfId="24500" xr:uid="{00000000-0005-0000-0000-00008C5F0000}"/>
    <cellStyle name="Note 47 2 6" xfId="24501" xr:uid="{00000000-0005-0000-0000-00008D5F0000}"/>
    <cellStyle name="Note 47 3" xfId="24502" xr:uid="{00000000-0005-0000-0000-00008E5F0000}"/>
    <cellStyle name="Note 47 3 2" xfId="24503" xr:uid="{00000000-0005-0000-0000-00008F5F0000}"/>
    <cellStyle name="Note 47 4" xfId="24504" xr:uid="{00000000-0005-0000-0000-0000905F0000}"/>
    <cellStyle name="Note 47 4 2" xfId="24505" xr:uid="{00000000-0005-0000-0000-0000915F0000}"/>
    <cellStyle name="Note 47 5" xfId="24506" xr:uid="{00000000-0005-0000-0000-0000925F0000}"/>
    <cellStyle name="Note 47 5 2" xfId="24507" xr:uid="{00000000-0005-0000-0000-0000935F0000}"/>
    <cellStyle name="Note 47 6" xfId="24508" xr:uid="{00000000-0005-0000-0000-0000945F0000}"/>
    <cellStyle name="Note 47 6 2" xfId="24509" xr:uid="{00000000-0005-0000-0000-0000955F0000}"/>
    <cellStyle name="Note 47 7" xfId="24510" xr:uid="{00000000-0005-0000-0000-0000965F0000}"/>
    <cellStyle name="Note 47 8" xfId="24511" xr:uid="{00000000-0005-0000-0000-0000975F0000}"/>
    <cellStyle name="Note 48" xfId="24512" xr:uid="{00000000-0005-0000-0000-0000985F0000}"/>
    <cellStyle name="Note 48 2" xfId="24513" xr:uid="{00000000-0005-0000-0000-0000995F0000}"/>
    <cellStyle name="Note 48 2 2" xfId="24514" xr:uid="{00000000-0005-0000-0000-00009A5F0000}"/>
    <cellStyle name="Note 48 2 2 2" xfId="24515" xr:uid="{00000000-0005-0000-0000-00009B5F0000}"/>
    <cellStyle name="Note 48 2 3" xfId="24516" xr:uid="{00000000-0005-0000-0000-00009C5F0000}"/>
    <cellStyle name="Note 48 2 3 2" xfId="24517" xr:uid="{00000000-0005-0000-0000-00009D5F0000}"/>
    <cellStyle name="Note 48 2 4" xfId="24518" xr:uid="{00000000-0005-0000-0000-00009E5F0000}"/>
    <cellStyle name="Note 48 2 4 2" xfId="24519" xr:uid="{00000000-0005-0000-0000-00009F5F0000}"/>
    <cellStyle name="Note 48 2 5" xfId="24520" xr:uid="{00000000-0005-0000-0000-0000A05F0000}"/>
    <cellStyle name="Note 48 2 5 2" xfId="24521" xr:uid="{00000000-0005-0000-0000-0000A15F0000}"/>
    <cellStyle name="Note 48 2 6" xfId="24522" xr:uid="{00000000-0005-0000-0000-0000A25F0000}"/>
    <cellStyle name="Note 48 3" xfId="24523" xr:uid="{00000000-0005-0000-0000-0000A35F0000}"/>
    <cellStyle name="Note 48 3 2" xfId="24524" xr:uid="{00000000-0005-0000-0000-0000A45F0000}"/>
    <cellStyle name="Note 48 4" xfId="24525" xr:uid="{00000000-0005-0000-0000-0000A55F0000}"/>
    <cellStyle name="Note 48 4 2" xfId="24526" xr:uid="{00000000-0005-0000-0000-0000A65F0000}"/>
    <cellStyle name="Note 48 5" xfId="24527" xr:uid="{00000000-0005-0000-0000-0000A75F0000}"/>
    <cellStyle name="Note 48 5 2" xfId="24528" xr:uid="{00000000-0005-0000-0000-0000A85F0000}"/>
    <cellStyle name="Note 48 6" xfId="24529" xr:uid="{00000000-0005-0000-0000-0000A95F0000}"/>
    <cellStyle name="Note 48 6 2" xfId="24530" xr:uid="{00000000-0005-0000-0000-0000AA5F0000}"/>
    <cellStyle name="Note 48 7" xfId="24531" xr:uid="{00000000-0005-0000-0000-0000AB5F0000}"/>
    <cellStyle name="Note 48 8" xfId="24532" xr:uid="{00000000-0005-0000-0000-0000AC5F0000}"/>
    <cellStyle name="Note 49" xfId="24533" xr:uid="{00000000-0005-0000-0000-0000AD5F0000}"/>
    <cellStyle name="Note 49 2" xfId="24534" xr:uid="{00000000-0005-0000-0000-0000AE5F0000}"/>
    <cellStyle name="Note 49 2 2" xfId="24535" xr:uid="{00000000-0005-0000-0000-0000AF5F0000}"/>
    <cellStyle name="Note 49 2 2 2" xfId="24536" xr:uid="{00000000-0005-0000-0000-0000B05F0000}"/>
    <cellStyle name="Note 49 2 3" xfId="24537" xr:uid="{00000000-0005-0000-0000-0000B15F0000}"/>
    <cellStyle name="Note 49 2 3 2" xfId="24538" xr:uid="{00000000-0005-0000-0000-0000B25F0000}"/>
    <cellStyle name="Note 49 2 4" xfId="24539" xr:uid="{00000000-0005-0000-0000-0000B35F0000}"/>
    <cellStyle name="Note 49 2 4 2" xfId="24540" xr:uid="{00000000-0005-0000-0000-0000B45F0000}"/>
    <cellStyle name="Note 49 2 5" xfId="24541" xr:uid="{00000000-0005-0000-0000-0000B55F0000}"/>
    <cellStyle name="Note 49 2 5 2" xfId="24542" xr:uid="{00000000-0005-0000-0000-0000B65F0000}"/>
    <cellStyle name="Note 49 2 6" xfId="24543" xr:uid="{00000000-0005-0000-0000-0000B75F0000}"/>
    <cellStyle name="Note 49 3" xfId="24544" xr:uid="{00000000-0005-0000-0000-0000B85F0000}"/>
    <cellStyle name="Note 49 3 2" xfId="24545" xr:uid="{00000000-0005-0000-0000-0000B95F0000}"/>
    <cellStyle name="Note 49 4" xfId="24546" xr:uid="{00000000-0005-0000-0000-0000BA5F0000}"/>
    <cellStyle name="Note 49 4 2" xfId="24547" xr:uid="{00000000-0005-0000-0000-0000BB5F0000}"/>
    <cellStyle name="Note 49 5" xfId="24548" xr:uid="{00000000-0005-0000-0000-0000BC5F0000}"/>
    <cellStyle name="Note 49 5 2" xfId="24549" xr:uid="{00000000-0005-0000-0000-0000BD5F0000}"/>
    <cellStyle name="Note 49 6" xfId="24550" xr:uid="{00000000-0005-0000-0000-0000BE5F0000}"/>
    <cellStyle name="Note 49 6 2" xfId="24551" xr:uid="{00000000-0005-0000-0000-0000BF5F0000}"/>
    <cellStyle name="Note 49 7" xfId="24552" xr:uid="{00000000-0005-0000-0000-0000C05F0000}"/>
    <cellStyle name="Note 49 8" xfId="24553" xr:uid="{00000000-0005-0000-0000-0000C15F0000}"/>
    <cellStyle name="Note 5" xfId="24554" xr:uid="{00000000-0005-0000-0000-0000C25F0000}"/>
    <cellStyle name="Note 5 10" xfId="24555" xr:uid="{00000000-0005-0000-0000-0000C35F0000}"/>
    <cellStyle name="Note 5 10 2" xfId="24556" xr:uid="{00000000-0005-0000-0000-0000C45F0000}"/>
    <cellStyle name="Note 5 10 3" xfId="24557" xr:uid="{00000000-0005-0000-0000-0000C55F0000}"/>
    <cellStyle name="Note 5 2" xfId="24558" xr:uid="{00000000-0005-0000-0000-0000C65F0000}"/>
    <cellStyle name="Note 5 2 2" xfId="24559" xr:uid="{00000000-0005-0000-0000-0000C75F0000}"/>
    <cellStyle name="Note 5 2 2 2" xfId="24560" xr:uid="{00000000-0005-0000-0000-0000C85F0000}"/>
    <cellStyle name="Note 5 2 3" xfId="24561" xr:uid="{00000000-0005-0000-0000-0000C95F0000}"/>
    <cellStyle name="Note 5 2 3 2" xfId="24562" xr:uid="{00000000-0005-0000-0000-0000CA5F0000}"/>
    <cellStyle name="Note 5 2 4" xfId="24563" xr:uid="{00000000-0005-0000-0000-0000CB5F0000}"/>
    <cellStyle name="Note 5 2 4 2" xfId="24564" xr:uid="{00000000-0005-0000-0000-0000CC5F0000}"/>
    <cellStyle name="Note 5 2 5" xfId="24565" xr:uid="{00000000-0005-0000-0000-0000CD5F0000}"/>
    <cellStyle name="Note 5 2 5 2" xfId="24566" xr:uid="{00000000-0005-0000-0000-0000CE5F0000}"/>
    <cellStyle name="Note 5 2 6" xfId="24567" xr:uid="{00000000-0005-0000-0000-0000CF5F0000}"/>
    <cellStyle name="Note 5 3" xfId="24568" xr:uid="{00000000-0005-0000-0000-0000D05F0000}"/>
    <cellStyle name="Note 5 3 2" xfId="24569" xr:uid="{00000000-0005-0000-0000-0000D15F0000}"/>
    <cellStyle name="Note 5 4" xfId="24570" xr:uid="{00000000-0005-0000-0000-0000D25F0000}"/>
    <cellStyle name="Note 5 4 2" xfId="24571" xr:uid="{00000000-0005-0000-0000-0000D35F0000}"/>
    <cellStyle name="Note 5 5" xfId="24572" xr:uid="{00000000-0005-0000-0000-0000D45F0000}"/>
    <cellStyle name="Note 5 5 2" xfId="24573" xr:uid="{00000000-0005-0000-0000-0000D55F0000}"/>
    <cellStyle name="Note 5 6" xfId="24574" xr:uid="{00000000-0005-0000-0000-0000D65F0000}"/>
    <cellStyle name="Note 5 6 2" xfId="24575" xr:uid="{00000000-0005-0000-0000-0000D75F0000}"/>
    <cellStyle name="Note 5 7" xfId="24576" xr:uid="{00000000-0005-0000-0000-0000D85F0000}"/>
    <cellStyle name="Note 5 8" xfId="24577" xr:uid="{00000000-0005-0000-0000-0000D95F0000}"/>
    <cellStyle name="Note 5 9" xfId="24578" xr:uid="{00000000-0005-0000-0000-0000DA5F0000}"/>
    <cellStyle name="Note 5 9 2" xfId="24579" xr:uid="{00000000-0005-0000-0000-0000DB5F0000}"/>
    <cellStyle name="Note 5 9 3" xfId="24580" xr:uid="{00000000-0005-0000-0000-0000DC5F0000}"/>
    <cellStyle name="Note 50" xfId="24581" xr:uid="{00000000-0005-0000-0000-0000DD5F0000}"/>
    <cellStyle name="Note 50 2" xfId="24582" xr:uid="{00000000-0005-0000-0000-0000DE5F0000}"/>
    <cellStyle name="Note 50 2 2" xfId="24583" xr:uid="{00000000-0005-0000-0000-0000DF5F0000}"/>
    <cellStyle name="Note 50 2 2 2" xfId="24584" xr:uid="{00000000-0005-0000-0000-0000E05F0000}"/>
    <cellStyle name="Note 50 2 3" xfId="24585" xr:uid="{00000000-0005-0000-0000-0000E15F0000}"/>
    <cellStyle name="Note 50 2 3 2" xfId="24586" xr:uid="{00000000-0005-0000-0000-0000E25F0000}"/>
    <cellStyle name="Note 50 2 4" xfId="24587" xr:uid="{00000000-0005-0000-0000-0000E35F0000}"/>
    <cellStyle name="Note 50 2 4 2" xfId="24588" xr:uid="{00000000-0005-0000-0000-0000E45F0000}"/>
    <cellStyle name="Note 50 2 5" xfId="24589" xr:uid="{00000000-0005-0000-0000-0000E55F0000}"/>
    <cellStyle name="Note 50 2 5 2" xfId="24590" xr:uid="{00000000-0005-0000-0000-0000E65F0000}"/>
    <cellStyle name="Note 50 2 6" xfId="24591" xr:uid="{00000000-0005-0000-0000-0000E75F0000}"/>
    <cellStyle name="Note 50 3" xfId="24592" xr:uid="{00000000-0005-0000-0000-0000E85F0000}"/>
    <cellStyle name="Note 50 3 2" xfId="24593" xr:uid="{00000000-0005-0000-0000-0000E95F0000}"/>
    <cellStyle name="Note 50 4" xfId="24594" xr:uid="{00000000-0005-0000-0000-0000EA5F0000}"/>
    <cellStyle name="Note 50 4 2" xfId="24595" xr:uid="{00000000-0005-0000-0000-0000EB5F0000}"/>
    <cellStyle name="Note 50 5" xfId="24596" xr:uid="{00000000-0005-0000-0000-0000EC5F0000}"/>
    <cellStyle name="Note 50 5 2" xfId="24597" xr:uid="{00000000-0005-0000-0000-0000ED5F0000}"/>
    <cellStyle name="Note 50 6" xfId="24598" xr:uid="{00000000-0005-0000-0000-0000EE5F0000}"/>
    <cellStyle name="Note 50 6 2" xfId="24599" xr:uid="{00000000-0005-0000-0000-0000EF5F0000}"/>
    <cellStyle name="Note 50 7" xfId="24600" xr:uid="{00000000-0005-0000-0000-0000F05F0000}"/>
    <cellStyle name="Note 50 8" xfId="24601" xr:uid="{00000000-0005-0000-0000-0000F15F0000}"/>
    <cellStyle name="Note 51" xfId="24602" xr:uid="{00000000-0005-0000-0000-0000F25F0000}"/>
    <cellStyle name="Note 51 2" xfId="24603" xr:uid="{00000000-0005-0000-0000-0000F35F0000}"/>
    <cellStyle name="Note 51 2 2" xfId="24604" xr:uid="{00000000-0005-0000-0000-0000F45F0000}"/>
    <cellStyle name="Note 51 2 2 2" xfId="24605" xr:uid="{00000000-0005-0000-0000-0000F55F0000}"/>
    <cellStyle name="Note 51 2 3" xfId="24606" xr:uid="{00000000-0005-0000-0000-0000F65F0000}"/>
    <cellStyle name="Note 51 2 3 2" xfId="24607" xr:uid="{00000000-0005-0000-0000-0000F75F0000}"/>
    <cellStyle name="Note 51 2 4" xfId="24608" xr:uid="{00000000-0005-0000-0000-0000F85F0000}"/>
    <cellStyle name="Note 51 2 4 2" xfId="24609" xr:uid="{00000000-0005-0000-0000-0000F95F0000}"/>
    <cellStyle name="Note 51 2 5" xfId="24610" xr:uid="{00000000-0005-0000-0000-0000FA5F0000}"/>
    <cellStyle name="Note 51 2 5 2" xfId="24611" xr:uid="{00000000-0005-0000-0000-0000FB5F0000}"/>
    <cellStyle name="Note 51 2 6" xfId="24612" xr:uid="{00000000-0005-0000-0000-0000FC5F0000}"/>
    <cellStyle name="Note 51 3" xfId="24613" xr:uid="{00000000-0005-0000-0000-0000FD5F0000}"/>
    <cellStyle name="Note 51 3 2" xfId="24614" xr:uid="{00000000-0005-0000-0000-0000FE5F0000}"/>
    <cellStyle name="Note 51 4" xfId="24615" xr:uid="{00000000-0005-0000-0000-0000FF5F0000}"/>
    <cellStyle name="Note 51 4 2" xfId="24616" xr:uid="{00000000-0005-0000-0000-000000600000}"/>
    <cellStyle name="Note 51 5" xfId="24617" xr:uid="{00000000-0005-0000-0000-000001600000}"/>
    <cellStyle name="Note 51 5 2" xfId="24618" xr:uid="{00000000-0005-0000-0000-000002600000}"/>
    <cellStyle name="Note 51 6" xfId="24619" xr:uid="{00000000-0005-0000-0000-000003600000}"/>
    <cellStyle name="Note 51 6 2" xfId="24620" xr:uid="{00000000-0005-0000-0000-000004600000}"/>
    <cellStyle name="Note 51 7" xfId="24621" xr:uid="{00000000-0005-0000-0000-000005600000}"/>
    <cellStyle name="Note 51 8" xfId="24622" xr:uid="{00000000-0005-0000-0000-000006600000}"/>
    <cellStyle name="Note 52" xfId="24623" xr:uid="{00000000-0005-0000-0000-000007600000}"/>
    <cellStyle name="Note 52 2" xfId="24624" xr:uid="{00000000-0005-0000-0000-000008600000}"/>
    <cellStyle name="Note 52 2 2" xfId="24625" xr:uid="{00000000-0005-0000-0000-000009600000}"/>
    <cellStyle name="Note 52 2 2 2" xfId="24626" xr:uid="{00000000-0005-0000-0000-00000A600000}"/>
    <cellStyle name="Note 52 2 3" xfId="24627" xr:uid="{00000000-0005-0000-0000-00000B600000}"/>
    <cellStyle name="Note 52 2 3 2" xfId="24628" xr:uid="{00000000-0005-0000-0000-00000C600000}"/>
    <cellStyle name="Note 52 2 4" xfId="24629" xr:uid="{00000000-0005-0000-0000-00000D600000}"/>
    <cellStyle name="Note 52 2 4 2" xfId="24630" xr:uid="{00000000-0005-0000-0000-00000E600000}"/>
    <cellStyle name="Note 52 2 5" xfId="24631" xr:uid="{00000000-0005-0000-0000-00000F600000}"/>
    <cellStyle name="Note 52 2 5 2" xfId="24632" xr:uid="{00000000-0005-0000-0000-000010600000}"/>
    <cellStyle name="Note 52 2 6" xfId="24633" xr:uid="{00000000-0005-0000-0000-000011600000}"/>
    <cellStyle name="Note 52 3" xfId="24634" xr:uid="{00000000-0005-0000-0000-000012600000}"/>
    <cellStyle name="Note 52 3 2" xfId="24635" xr:uid="{00000000-0005-0000-0000-000013600000}"/>
    <cellStyle name="Note 52 4" xfId="24636" xr:uid="{00000000-0005-0000-0000-000014600000}"/>
    <cellStyle name="Note 52 4 2" xfId="24637" xr:uid="{00000000-0005-0000-0000-000015600000}"/>
    <cellStyle name="Note 52 5" xfId="24638" xr:uid="{00000000-0005-0000-0000-000016600000}"/>
    <cellStyle name="Note 52 5 2" xfId="24639" xr:uid="{00000000-0005-0000-0000-000017600000}"/>
    <cellStyle name="Note 52 6" xfId="24640" xr:uid="{00000000-0005-0000-0000-000018600000}"/>
    <cellStyle name="Note 52 6 2" xfId="24641" xr:uid="{00000000-0005-0000-0000-000019600000}"/>
    <cellStyle name="Note 52 7" xfId="24642" xr:uid="{00000000-0005-0000-0000-00001A600000}"/>
    <cellStyle name="Note 52 8" xfId="24643" xr:uid="{00000000-0005-0000-0000-00001B600000}"/>
    <cellStyle name="Note 53" xfId="24644" xr:uid="{00000000-0005-0000-0000-00001C600000}"/>
    <cellStyle name="Note 53 2" xfId="24645" xr:uid="{00000000-0005-0000-0000-00001D600000}"/>
    <cellStyle name="Note 53 2 2" xfId="24646" xr:uid="{00000000-0005-0000-0000-00001E600000}"/>
    <cellStyle name="Note 53 2 2 2" xfId="24647" xr:uid="{00000000-0005-0000-0000-00001F600000}"/>
    <cellStyle name="Note 53 2 3" xfId="24648" xr:uid="{00000000-0005-0000-0000-000020600000}"/>
    <cellStyle name="Note 53 2 3 2" xfId="24649" xr:uid="{00000000-0005-0000-0000-000021600000}"/>
    <cellStyle name="Note 53 2 4" xfId="24650" xr:uid="{00000000-0005-0000-0000-000022600000}"/>
    <cellStyle name="Note 53 2 4 2" xfId="24651" xr:uid="{00000000-0005-0000-0000-000023600000}"/>
    <cellStyle name="Note 53 2 5" xfId="24652" xr:uid="{00000000-0005-0000-0000-000024600000}"/>
    <cellStyle name="Note 53 2 5 2" xfId="24653" xr:uid="{00000000-0005-0000-0000-000025600000}"/>
    <cellStyle name="Note 53 2 6" xfId="24654" xr:uid="{00000000-0005-0000-0000-000026600000}"/>
    <cellStyle name="Note 53 3" xfId="24655" xr:uid="{00000000-0005-0000-0000-000027600000}"/>
    <cellStyle name="Note 53 3 2" xfId="24656" xr:uid="{00000000-0005-0000-0000-000028600000}"/>
    <cellStyle name="Note 53 4" xfId="24657" xr:uid="{00000000-0005-0000-0000-000029600000}"/>
    <cellStyle name="Note 53 4 2" xfId="24658" xr:uid="{00000000-0005-0000-0000-00002A600000}"/>
    <cellStyle name="Note 53 5" xfId="24659" xr:uid="{00000000-0005-0000-0000-00002B600000}"/>
    <cellStyle name="Note 53 5 2" xfId="24660" xr:uid="{00000000-0005-0000-0000-00002C600000}"/>
    <cellStyle name="Note 53 6" xfId="24661" xr:uid="{00000000-0005-0000-0000-00002D600000}"/>
    <cellStyle name="Note 53 6 2" xfId="24662" xr:uid="{00000000-0005-0000-0000-00002E600000}"/>
    <cellStyle name="Note 53 7" xfId="24663" xr:uid="{00000000-0005-0000-0000-00002F600000}"/>
    <cellStyle name="Note 53 8" xfId="24664" xr:uid="{00000000-0005-0000-0000-000030600000}"/>
    <cellStyle name="Note 54" xfId="24665" xr:uid="{00000000-0005-0000-0000-000031600000}"/>
    <cellStyle name="Note 54 2" xfId="24666" xr:uid="{00000000-0005-0000-0000-000032600000}"/>
    <cellStyle name="Note 54 2 2" xfId="24667" xr:uid="{00000000-0005-0000-0000-000033600000}"/>
    <cellStyle name="Note 54 2 2 2" xfId="24668" xr:uid="{00000000-0005-0000-0000-000034600000}"/>
    <cellStyle name="Note 54 2 3" xfId="24669" xr:uid="{00000000-0005-0000-0000-000035600000}"/>
    <cellStyle name="Note 54 2 3 2" xfId="24670" xr:uid="{00000000-0005-0000-0000-000036600000}"/>
    <cellStyle name="Note 54 2 4" xfId="24671" xr:uid="{00000000-0005-0000-0000-000037600000}"/>
    <cellStyle name="Note 54 2 4 2" xfId="24672" xr:uid="{00000000-0005-0000-0000-000038600000}"/>
    <cellStyle name="Note 54 2 5" xfId="24673" xr:uid="{00000000-0005-0000-0000-000039600000}"/>
    <cellStyle name="Note 54 2 5 2" xfId="24674" xr:uid="{00000000-0005-0000-0000-00003A600000}"/>
    <cellStyle name="Note 54 2 6" xfId="24675" xr:uid="{00000000-0005-0000-0000-00003B600000}"/>
    <cellStyle name="Note 54 3" xfId="24676" xr:uid="{00000000-0005-0000-0000-00003C600000}"/>
    <cellStyle name="Note 54 3 2" xfId="24677" xr:uid="{00000000-0005-0000-0000-00003D600000}"/>
    <cellStyle name="Note 54 4" xfId="24678" xr:uid="{00000000-0005-0000-0000-00003E600000}"/>
    <cellStyle name="Note 54 4 2" xfId="24679" xr:uid="{00000000-0005-0000-0000-00003F600000}"/>
    <cellStyle name="Note 54 5" xfId="24680" xr:uid="{00000000-0005-0000-0000-000040600000}"/>
    <cellStyle name="Note 54 5 2" xfId="24681" xr:uid="{00000000-0005-0000-0000-000041600000}"/>
    <cellStyle name="Note 54 6" xfId="24682" xr:uid="{00000000-0005-0000-0000-000042600000}"/>
    <cellStyle name="Note 54 6 2" xfId="24683" xr:uid="{00000000-0005-0000-0000-000043600000}"/>
    <cellStyle name="Note 54 7" xfId="24684" xr:uid="{00000000-0005-0000-0000-000044600000}"/>
    <cellStyle name="Note 54 8" xfId="24685" xr:uid="{00000000-0005-0000-0000-000045600000}"/>
    <cellStyle name="Note 55" xfId="24686" xr:uid="{00000000-0005-0000-0000-000046600000}"/>
    <cellStyle name="Note 55 2" xfId="24687" xr:uid="{00000000-0005-0000-0000-000047600000}"/>
    <cellStyle name="Note 55 2 2" xfId="24688" xr:uid="{00000000-0005-0000-0000-000048600000}"/>
    <cellStyle name="Note 55 2 2 2" xfId="24689" xr:uid="{00000000-0005-0000-0000-000049600000}"/>
    <cellStyle name="Note 55 2 3" xfId="24690" xr:uid="{00000000-0005-0000-0000-00004A600000}"/>
    <cellStyle name="Note 55 2 3 2" xfId="24691" xr:uid="{00000000-0005-0000-0000-00004B600000}"/>
    <cellStyle name="Note 55 2 4" xfId="24692" xr:uid="{00000000-0005-0000-0000-00004C600000}"/>
    <cellStyle name="Note 55 2 4 2" xfId="24693" xr:uid="{00000000-0005-0000-0000-00004D600000}"/>
    <cellStyle name="Note 55 2 5" xfId="24694" xr:uid="{00000000-0005-0000-0000-00004E600000}"/>
    <cellStyle name="Note 55 2 5 2" xfId="24695" xr:uid="{00000000-0005-0000-0000-00004F600000}"/>
    <cellStyle name="Note 55 2 6" xfId="24696" xr:uid="{00000000-0005-0000-0000-000050600000}"/>
    <cellStyle name="Note 55 3" xfId="24697" xr:uid="{00000000-0005-0000-0000-000051600000}"/>
    <cellStyle name="Note 55 3 2" xfId="24698" xr:uid="{00000000-0005-0000-0000-000052600000}"/>
    <cellStyle name="Note 55 4" xfId="24699" xr:uid="{00000000-0005-0000-0000-000053600000}"/>
    <cellStyle name="Note 55 4 2" xfId="24700" xr:uid="{00000000-0005-0000-0000-000054600000}"/>
    <cellStyle name="Note 55 5" xfId="24701" xr:uid="{00000000-0005-0000-0000-000055600000}"/>
    <cellStyle name="Note 55 5 2" xfId="24702" xr:uid="{00000000-0005-0000-0000-000056600000}"/>
    <cellStyle name="Note 55 6" xfId="24703" xr:uid="{00000000-0005-0000-0000-000057600000}"/>
    <cellStyle name="Note 55 6 2" xfId="24704" xr:uid="{00000000-0005-0000-0000-000058600000}"/>
    <cellStyle name="Note 55 7" xfId="24705" xr:uid="{00000000-0005-0000-0000-000059600000}"/>
    <cellStyle name="Note 55 8" xfId="24706" xr:uid="{00000000-0005-0000-0000-00005A600000}"/>
    <cellStyle name="Note 56" xfId="24707" xr:uid="{00000000-0005-0000-0000-00005B600000}"/>
    <cellStyle name="Note 56 2" xfId="24708" xr:uid="{00000000-0005-0000-0000-00005C600000}"/>
    <cellStyle name="Note 56 2 2" xfId="24709" xr:uid="{00000000-0005-0000-0000-00005D600000}"/>
    <cellStyle name="Note 56 2 2 2" xfId="24710" xr:uid="{00000000-0005-0000-0000-00005E600000}"/>
    <cellStyle name="Note 56 2 3" xfId="24711" xr:uid="{00000000-0005-0000-0000-00005F600000}"/>
    <cellStyle name="Note 56 2 3 2" xfId="24712" xr:uid="{00000000-0005-0000-0000-000060600000}"/>
    <cellStyle name="Note 56 2 4" xfId="24713" xr:uid="{00000000-0005-0000-0000-000061600000}"/>
    <cellStyle name="Note 56 2 4 2" xfId="24714" xr:uid="{00000000-0005-0000-0000-000062600000}"/>
    <cellStyle name="Note 56 2 5" xfId="24715" xr:uid="{00000000-0005-0000-0000-000063600000}"/>
    <cellStyle name="Note 56 2 5 2" xfId="24716" xr:uid="{00000000-0005-0000-0000-000064600000}"/>
    <cellStyle name="Note 56 2 6" xfId="24717" xr:uid="{00000000-0005-0000-0000-000065600000}"/>
    <cellStyle name="Note 56 3" xfId="24718" xr:uid="{00000000-0005-0000-0000-000066600000}"/>
    <cellStyle name="Note 56 3 2" xfId="24719" xr:uid="{00000000-0005-0000-0000-000067600000}"/>
    <cellStyle name="Note 56 4" xfId="24720" xr:uid="{00000000-0005-0000-0000-000068600000}"/>
    <cellStyle name="Note 56 4 2" xfId="24721" xr:uid="{00000000-0005-0000-0000-000069600000}"/>
    <cellStyle name="Note 56 5" xfId="24722" xr:uid="{00000000-0005-0000-0000-00006A600000}"/>
    <cellStyle name="Note 56 5 2" xfId="24723" xr:uid="{00000000-0005-0000-0000-00006B600000}"/>
    <cellStyle name="Note 56 6" xfId="24724" xr:uid="{00000000-0005-0000-0000-00006C600000}"/>
    <cellStyle name="Note 56 6 2" xfId="24725" xr:uid="{00000000-0005-0000-0000-00006D600000}"/>
    <cellStyle name="Note 56 7" xfId="24726" xr:uid="{00000000-0005-0000-0000-00006E600000}"/>
    <cellStyle name="Note 56 8" xfId="24727" xr:uid="{00000000-0005-0000-0000-00006F600000}"/>
    <cellStyle name="Note 57" xfId="24728" xr:uid="{00000000-0005-0000-0000-000070600000}"/>
    <cellStyle name="Note 57 2" xfId="24729" xr:uid="{00000000-0005-0000-0000-000071600000}"/>
    <cellStyle name="Note 57 2 2" xfId="24730" xr:uid="{00000000-0005-0000-0000-000072600000}"/>
    <cellStyle name="Note 57 2 2 2" xfId="24731" xr:uid="{00000000-0005-0000-0000-000073600000}"/>
    <cellStyle name="Note 57 2 3" xfId="24732" xr:uid="{00000000-0005-0000-0000-000074600000}"/>
    <cellStyle name="Note 57 2 3 2" xfId="24733" xr:uid="{00000000-0005-0000-0000-000075600000}"/>
    <cellStyle name="Note 57 2 4" xfId="24734" xr:uid="{00000000-0005-0000-0000-000076600000}"/>
    <cellStyle name="Note 57 2 4 2" xfId="24735" xr:uid="{00000000-0005-0000-0000-000077600000}"/>
    <cellStyle name="Note 57 2 5" xfId="24736" xr:uid="{00000000-0005-0000-0000-000078600000}"/>
    <cellStyle name="Note 57 2 5 2" xfId="24737" xr:uid="{00000000-0005-0000-0000-000079600000}"/>
    <cellStyle name="Note 57 2 6" xfId="24738" xr:uid="{00000000-0005-0000-0000-00007A600000}"/>
    <cellStyle name="Note 57 3" xfId="24739" xr:uid="{00000000-0005-0000-0000-00007B600000}"/>
    <cellStyle name="Note 57 3 2" xfId="24740" xr:uid="{00000000-0005-0000-0000-00007C600000}"/>
    <cellStyle name="Note 57 4" xfId="24741" xr:uid="{00000000-0005-0000-0000-00007D600000}"/>
    <cellStyle name="Note 57 4 2" xfId="24742" xr:uid="{00000000-0005-0000-0000-00007E600000}"/>
    <cellStyle name="Note 57 5" xfId="24743" xr:uid="{00000000-0005-0000-0000-00007F600000}"/>
    <cellStyle name="Note 57 5 2" xfId="24744" xr:uid="{00000000-0005-0000-0000-000080600000}"/>
    <cellStyle name="Note 57 6" xfId="24745" xr:uid="{00000000-0005-0000-0000-000081600000}"/>
    <cellStyle name="Note 57 6 2" xfId="24746" xr:uid="{00000000-0005-0000-0000-000082600000}"/>
    <cellStyle name="Note 57 7" xfId="24747" xr:uid="{00000000-0005-0000-0000-000083600000}"/>
    <cellStyle name="Note 57 8" xfId="24748" xr:uid="{00000000-0005-0000-0000-000084600000}"/>
    <cellStyle name="Note 58" xfId="24749" xr:uid="{00000000-0005-0000-0000-000085600000}"/>
    <cellStyle name="Note 58 2" xfId="24750" xr:uid="{00000000-0005-0000-0000-000086600000}"/>
    <cellStyle name="Note 58 2 2" xfId="24751" xr:uid="{00000000-0005-0000-0000-000087600000}"/>
    <cellStyle name="Note 58 2 2 2" xfId="24752" xr:uid="{00000000-0005-0000-0000-000088600000}"/>
    <cellStyle name="Note 58 2 3" xfId="24753" xr:uid="{00000000-0005-0000-0000-000089600000}"/>
    <cellStyle name="Note 58 2 3 2" xfId="24754" xr:uid="{00000000-0005-0000-0000-00008A600000}"/>
    <cellStyle name="Note 58 2 4" xfId="24755" xr:uid="{00000000-0005-0000-0000-00008B600000}"/>
    <cellStyle name="Note 58 2 4 2" xfId="24756" xr:uid="{00000000-0005-0000-0000-00008C600000}"/>
    <cellStyle name="Note 58 2 5" xfId="24757" xr:uid="{00000000-0005-0000-0000-00008D600000}"/>
    <cellStyle name="Note 58 2 5 2" xfId="24758" xr:uid="{00000000-0005-0000-0000-00008E600000}"/>
    <cellStyle name="Note 58 2 6" xfId="24759" xr:uid="{00000000-0005-0000-0000-00008F600000}"/>
    <cellStyle name="Note 58 3" xfId="24760" xr:uid="{00000000-0005-0000-0000-000090600000}"/>
    <cellStyle name="Note 58 3 2" xfId="24761" xr:uid="{00000000-0005-0000-0000-000091600000}"/>
    <cellStyle name="Note 58 4" xfId="24762" xr:uid="{00000000-0005-0000-0000-000092600000}"/>
    <cellStyle name="Note 58 4 2" xfId="24763" xr:uid="{00000000-0005-0000-0000-000093600000}"/>
    <cellStyle name="Note 58 5" xfId="24764" xr:uid="{00000000-0005-0000-0000-000094600000}"/>
    <cellStyle name="Note 58 5 2" xfId="24765" xr:uid="{00000000-0005-0000-0000-000095600000}"/>
    <cellStyle name="Note 58 6" xfId="24766" xr:uid="{00000000-0005-0000-0000-000096600000}"/>
    <cellStyle name="Note 58 6 2" xfId="24767" xr:uid="{00000000-0005-0000-0000-000097600000}"/>
    <cellStyle name="Note 58 7" xfId="24768" xr:uid="{00000000-0005-0000-0000-000098600000}"/>
    <cellStyle name="Note 58 8" xfId="24769" xr:uid="{00000000-0005-0000-0000-000099600000}"/>
    <cellStyle name="Note 59" xfId="24770" xr:uid="{00000000-0005-0000-0000-00009A600000}"/>
    <cellStyle name="Note 59 2" xfId="24771" xr:uid="{00000000-0005-0000-0000-00009B600000}"/>
    <cellStyle name="Note 59 2 2" xfId="24772" xr:uid="{00000000-0005-0000-0000-00009C600000}"/>
    <cellStyle name="Note 59 2 2 2" xfId="24773" xr:uid="{00000000-0005-0000-0000-00009D600000}"/>
    <cellStyle name="Note 59 2 3" xfId="24774" xr:uid="{00000000-0005-0000-0000-00009E600000}"/>
    <cellStyle name="Note 59 2 3 2" xfId="24775" xr:uid="{00000000-0005-0000-0000-00009F600000}"/>
    <cellStyle name="Note 59 2 4" xfId="24776" xr:uid="{00000000-0005-0000-0000-0000A0600000}"/>
    <cellStyle name="Note 59 2 4 2" xfId="24777" xr:uid="{00000000-0005-0000-0000-0000A1600000}"/>
    <cellStyle name="Note 59 2 5" xfId="24778" xr:uid="{00000000-0005-0000-0000-0000A2600000}"/>
    <cellStyle name="Note 59 2 5 2" xfId="24779" xr:uid="{00000000-0005-0000-0000-0000A3600000}"/>
    <cellStyle name="Note 59 2 6" xfId="24780" xr:uid="{00000000-0005-0000-0000-0000A4600000}"/>
    <cellStyle name="Note 59 3" xfId="24781" xr:uid="{00000000-0005-0000-0000-0000A5600000}"/>
    <cellStyle name="Note 59 3 2" xfId="24782" xr:uid="{00000000-0005-0000-0000-0000A6600000}"/>
    <cellStyle name="Note 59 4" xfId="24783" xr:uid="{00000000-0005-0000-0000-0000A7600000}"/>
    <cellStyle name="Note 59 4 2" xfId="24784" xr:uid="{00000000-0005-0000-0000-0000A8600000}"/>
    <cellStyle name="Note 59 5" xfId="24785" xr:uid="{00000000-0005-0000-0000-0000A9600000}"/>
    <cellStyle name="Note 59 5 2" xfId="24786" xr:uid="{00000000-0005-0000-0000-0000AA600000}"/>
    <cellStyle name="Note 59 6" xfId="24787" xr:uid="{00000000-0005-0000-0000-0000AB600000}"/>
    <cellStyle name="Note 59 6 2" xfId="24788" xr:uid="{00000000-0005-0000-0000-0000AC600000}"/>
    <cellStyle name="Note 59 7" xfId="24789" xr:uid="{00000000-0005-0000-0000-0000AD600000}"/>
    <cellStyle name="Note 59 8" xfId="24790" xr:uid="{00000000-0005-0000-0000-0000AE600000}"/>
    <cellStyle name="Note 6" xfId="24791" xr:uid="{00000000-0005-0000-0000-0000AF600000}"/>
    <cellStyle name="Note 6 10" xfId="24792" xr:uid="{00000000-0005-0000-0000-0000B0600000}"/>
    <cellStyle name="Note 6 11" xfId="24793" xr:uid="{00000000-0005-0000-0000-0000B1600000}"/>
    <cellStyle name="Note 6 2" xfId="24794" xr:uid="{00000000-0005-0000-0000-0000B2600000}"/>
    <cellStyle name="Note 6 2 2" xfId="24795" xr:uid="{00000000-0005-0000-0000-0000B3600000}"/>
    <cellStyle name="Note 6 2 2 2" xfId="24796" xr:uid="{00000000-0005-0000-0000-0000B4600000}"/>
    <cellStyle name="Note 6 2 3" xfId="24797" xr:uid="{00000000-0005-0000-0000-0000B5600000}"/>
    <cellStyle name="Note 6 2 3 2" xfId="24798" xr:uid="{00000000-0005-0000-0000-0000B6600000}"/>
    <cellStyle name="Note 6 2 4" xfId="24799" xr:uid="{00000000-0005-0000-0000-0000B7600000}"/>
    <cellStyle name="Note 6 2 4 2" xfId="24800" xr:uid="{00000000-0005-0000-0000-0000B8600000}"/>
    <cellStyle name="Note 6 2 5" xfId="24801" xr:uid="{00000000-0005-0000-0000-0000B9600000}"/>
    <cellStyle name="Note 6 2 5 2" xfId="24802" xr:uid="{00000000-0005-0000-0000-0000BA600000}"/>
    <cellStyle name="Note 6 2 6" xfId="24803" xr:uid="{00000000-0005-0000-0000-0000BB600000}"/>
    <cellStyle name="Note 6 2 7" xfId="24804" xr:uid="{00000000-0005-0000-0000-0000BC600000}"/>
    <cellStyle name="Note 6 2 8" xfId="24805" xr:uid="{00000000-0005-0000-0000-0000BD600000}"/>
    <cellStyle name="Note 6 2 9" xfId="24806" xr:uid="{00000000-0005-0000-0000-0000BE600000}"/>
    <cellStyle name="Note 6 3" xfId="24807" xr:uid="{00000000-0005-0000-0000-0000BF600000}"/>
    <cellStyle name="Note 6 3 2" xfId="24808" xr:uid="{00000000-0005-0000-0000-0000C0600000}"/>
    <cellStyle name="Note 6 4" xfId="24809" xr:uid="{00000000-0005-0000-0000-0000C1600000}"/>
    <cellStyle name="Note 6 4 2" xfId="24810" xr:uid="{00000000-0005-0000-0000-0000C2600000}"/>
    <cellStyle name="Note 6 5" xfId="24811" xr:uid="{00000000-0005-0000-0000-0000C3600000}"/>
    <cellStyle name="Note 6 5 2" xfId="24812" xr:uid="{00000000-0005-0000-0000-0000C4600000}"/>
    <cellStyle name="Note 6 6" xfId="24813" xr:uid="{00000000-0005-0000-0000-0000C5600000}"/>
    <cellStyle name="Note 6 6 2" xfId="24814" xr:uid="{00000000-0005-0000-0000-0000C6600000}"/>
    <cellStyle name="Note 6 7" xfId="24815" xr:uid="{00000000-0005-0000-0000-0000C7600000}"/>
    <cellStyle name="Note 6 8" xfId="24816" xr:uid="{00000000-0005-0000-0000-0000C8600000}"/>
    <cellStyle name="Note 6 9" xfId="24817" xr:uid="{00000000-0005-0000-0000-0000C9600000}"/>
    <cellStyle name="Note 60" xfId="24818" xr:uid="{00000000-0005-0000-0000-0000CA600000}"/>
    <cellStyle name="Note 60 2" xfId="24819" xr:uid="{00000000-0005-0000-0000-0000CB600000}"/>
    <cellStyle name="Note 60 2 2" xfId="24820" xr:uid="{00000000-0005-0000-0000-0000CC600000}"/>
    <cellStyle name="Note 60 2 2 2" xfId="24821" xr:uid="{00000000-0005-0000-0000-0000CD600000}"/>
    <cellStyle name="Note 60 2 3" xfId="24822" xr:uid="{00000000-0005-0000-0000-0000CE600000}"/>
    <cellStyle name="Note 60 2 3 2" xfId="24823" xr:uid="{00000000-0005-0000-0000-0000CF600000}"/>
    <cellStyle name="Note 60 2 4" xfId="24824" xr:uid="{00000000-0005-0000-0000-0000D0600000}"/>
    <cellStyle name="Note 60 2 4 2" xfId="24825" xr:uid="{00000000-0005-0000-0000-0000D1600000}"/>
    <cellStyle name="Note 60 2 5" xfId="24826" xr:uid="{00000000-0005-0000-0000-0000D2600000}"/>
    <cellStyle name="Note 60 2 5 2" xfId="24827" xr:uid="{00000000-0005-0000-0000-0000D3600000}"/>
    <cellStyle name="Note 60 2 6" xfId="24828" xr:uid="{00000000-0005-0000-0000-0000D4600000}"/>
    <cellStyle name="Note 60 3" xfId="24829" xr:uid="{00000000-0005-0000-0000-0000D5600000}"/>
    <cellStyle name="Note 60 3 2" xfId="24830" xr:uid="{00000000-0005-0000-0000-0000D6600000}"/>
    <cellStyle name="Note 60 4" xfId="24831" xr:uid="{00000000-0005-0000-0000-0000D7600000}"/>
    <cellStyle name="Note 60 4 2" xfId="24832" xr:uid="{00000000-0005-0000-0000-0000D8600000}"/>
    <cellStyle name="Note 60 5" xfId="24833" xr:uid="{00000000-0005-0000-0000-0000D9600000}"/>
    <cellStyle name="Note 60 5 2" xfId="24834" xr:uid="{00000000-0005-0000-0000-0000DA600000}"/>
    <cellStyle name="Note 60 6" xfId="24835" xr:uid="{00000000-0005-0000-0000-0000DB600000}"/>
    <cellStyle name="Note 60 6 2" xfId="24836" xr:uid="{00000000-0005-0000-0000-0000DC600000}"/>
    <cellStyle name="Note 60 7" xfId="24837" xr:uid="{00000000-0005-0000-0000-0000DD600000}"/>
    <cellStyle name="Note 60 8" xfId="24838" xr:uid="{00000000-0005-0000-0000-0000DE600000}"/>
    <cellStyle name="Note 61" xfId="24839" xr:uid="{00000000-0005-0000-0000-0000DF600000}"/>
    <cellStyle name="Note 61 2" xfId="24840" xr:uid="{00000000-0005-0000-0000-0000E0600000}"/>
    <cellStyle name="Note 61 2 2" xfId="24841" xr:uid="{00000000-0005-0000-0000-0000E1600000}"/>
    <cellStyle name="Note 61 2 2 2" xfId="24842" xr:uid="{00000000-0005-0000-0000-0000E2600000}"/>
    <cellStyle name="Note 61 2 3" xfId="24843" xr:uid="{00000000-0005-0000-0000-0000E3600000}"/>
    <cellStyle name="Note 61 2 3 2" xfId="24844" xr:uid="{00000000-0005-0000-0000-0000E4600000}"/>
    <cellStyle name="Note 61 2 4" xfId="24845" xr:uid="{00000000-0005-0000-0000-0000E5600000}"/>
    <cellStyle name="Note 61 2 4 2" xfId="24846" xr:uid="{00000000-0005-0000-0000-0000E6600000}"/>
    <cellStyle name="Note 61 2 5" xfId="24847" xr:uid="{00000000-0005-0000-0000-0000E7600000}"/>
    <cellStyle name="Note 61 2 5 2" xfId="24848" xr:uid="{00000000-0005-0000-0000-0000E8600000}"/>
    <cellStyle name="Note 61 2 6" xfId="24849" xr:uid="{00000000-0005-0000-0000-0000E9600000}"/>
    <cellStyle name="Note 61 3" xfId="24850" xr:uid="{00000000-0005-0000-0000-0000EA600000}"/>
    <cellStyle name="Note 61 3 2" xfId="24851" xr:uid="{00000000-0005-0000-0000-0000EB600000}"/>
    <cellStyle name="Note 61 4" xfId="24852" xr:uid="{00000000-0005-0000-0000-0000EC600000}"/>
    <cellStyle name="Note 61 4 2" xfId="24853" xr:uid="{00000000-0005-0000-0000-0000ED600000}"/>
    <cellStyle name="Note 61 5" xfId="24854" xr:uid="{00000000-0005-0000-0000-0000EE600000}"/>
    <cellStyle name="Note 61 5 2" xfId="24855" xr:uid="{00000000-0005-0000-0000-0000EF600000}"/>
    <cellStyle name="Note 61 6" xfId="24856" xr:uid="{00000000-0005-0000-0000-0000F0600000}"/>
    <cellStyle name="Note 61 6 2" xfId="24857" xr:uid="{00000000-0005-0000-0000-0000F1600000}"/>
    <cellStyle name="Note 61 7" xfId="24858" xr:uid="{00000000-0005-0000-0000-0000F2600000}"/>
    <cellStyle name="Note 61 8" xfId="24859" xr:uid="{00000000-0005-0000-0000-0000F3600000}"/>
    <cellStyle name="Note 62" xfId="24860" xr:uid="{00000000-0005-0000-0000-0000F4600000}"/>
    <cellStyle name="Note 62 2" xfId="24861" xr:uid="{00000000-0005-0000-0000-0000F5600000}"/>
    <cellStyle name="Note 62 2 2" xfId="24862" xr:uid="{00000000-0005-0000-0000-0000F6600000}"/>
    <cellStyle name="Note 62 2 2 2" xfId="24863" xr:uid="{00000000-0005-0000-0000-0000F7600000}"/>
    <cellStyle name="Note 62 2 3" xfId="24864" xr:uid="{00000000-0005-0000-0000-0000F8600000}"/>
    <cellStyle name="Note 62 2 3 2" xfId="24865" xr:uid="{00000000-0005-0000-0000-0000F9600000}"/>
    <cellStyle name="Note 62 2 4" xfId="24866" xr:uid="{00000000-0005-0000-0000-0000FA600000}"/>
    <cellStyle name="Note 62 2 4 2" xfId="24867" xr:uid="{00000000-0005-0000-0000-0000FB600000}"/>
    <cellStyle name="Note 62 2 5" xfId="24868" xr:uid="{00000000-0005-0000-0000-0000FC600000}"/>
    <cellStyle name="Note 62 2 5 2" xfId="24869" xr:uid="{00000000-0005-0000-0000-0000FD600000}"/>
    <cellStyle name="Note 62 2 6" xfId="24870" xr:uid="{00000000-0005-0000-0000-0000FE600000}"/>
    <cellStyle name="Note 62 3" xfId="24871" xr:uid="{00000000-0005-0000-0000-0000FF600000}"/>
    <cellStyle name="Note 62 3 2" xfId="24872" xr:uid="{00000000-0005-0000-0000-000000610000}"/>
    <cellStyle name="Note 62 4" xfId="24873" xr:uid="{00000000-0005-0000-0000-000001610000}"/>
    <cellStyle name="Note 62 4 2" xfId="24874" xr:uid="{00000000-0005-0000-0000-000002610000}"/>
    <cellStyle name="Note 62 5" xfId="24875" xr:uid="{00000000-0005-0000-0000-000003610000}"/>
    <cellStyle name="Note 62 5 2" xfId="24876" xr:uid="{00000000-0005-0000-0000-000004610000}"/>
    <cellStyle name="Note 62 6" xfId="24877" xr:uid="{00000000-0005-0000-0000-000005610000}"/>
    <cellStyle name="Note 62 6 2" xfId="24878" xr:uid="{00000000-0005-0000-0000-000006610000}"/>
    <cellStyle name="Note 62 7" xfId="24879" xr:uid="{00000000-0005-0000-0000-000007610000}"/>
    <cellStyle name="Note 62 8" xfId="24880" xr:uid="{00000000-0005-0000-0000-000008610000}"/>
    <cellStyle name="Note 63" xfId="24881" xr:uid="{00000000-0005-0000-0000-000009610000}"/>
    <cellStyle name="Note 63 2" xfId="24882" xr:uid="{00000000-0005-0000-0000-00000A610000}"/>
    <cellStyle name="Note 63 2 2" xfId="24883" xr:uid="{00000000-0005-0000-0000-00000B610000}"/>
    <cellStyle name="Note 63 2 2 2" xfId="24884" xr:uid="{00000000-0005-0000-0000-00000C610000}"/>
    <cellStyle name="Note 63 2 3" xfId="24885" xr:uid="{00000000-0005-0000-0000-00000D610000}"/>
    <cellStyle name="Note 63 2 3 2" xfId="24886" xr:uid="{00000000-0005-0000-0000-00000E610000}"/>
    <cellStyle name="Note 63 2 4" xfId="24887" xr:uid="{00000000-0005-0000-0000-00000F610000}"/>
    <cellStyle name="Note 63 2 4 2" xfId="24888" xr:uid="{00000000-0005-0000-0000-000010610000}"/>
    <cellStyle name="Note 63 2 5" xfId="24889" xr:uid="{00000000-0005-0000-0000-000011610000}"/>
    <cellStyle name="Note 63 2 5 2" xfId="24890" xr:uid="{00000000-0005-0000-0000-000012610000}"/>
    <cellStyle name="Note 63 2 6" xfId="24891" xr:uid="{00000000-0005-0000-0000-000013610000}"/>
    <cellStyle name="Note 63 3" xfId="24892" xr:uid="{00000000-0005-0000-0000-000014610000}"/>
    <cellStyle name="Note 63 3 2" xfId="24893" xr:uid="{00000000-0005-0000-0000-000015610000}"/>
    <cellStyle name="Note 63 4" xfId="24894" xr:uid="{00000000-0005-0000-0000-000016610000}"/>
    <cellStyle name="Note 63 4 2" xfId="24895" xr:uid="{00000000-0005-0000-0000-000017610000}"/>
    <cellStyle name="Note 63 5" xfId="24896" xr:uid="{00000000-0005-0000-0000-000018610000}"/>
    <cellStyle name="Note 63 5 2" xfId="24897" xr:uid="{00000000-0005-0000-0000-000019610000}"/>
    <cellStyle name="Note 63 6" xfId="24898" xr:uid="{00000000-0005-0000-0000-00001A610000}"/>
    <cellStyle name="Note 63 6 2" xfId="24899" xr:uid="{00000000-0005-0000-0000-00001B610000}"/>
    <cellStyle name="Note 63 7" xfId="24900" xr:uid="{00000000-0005-0000-0000-00001C610000}"/>
    <cellStyle name="Note 63 8" xfId="24901" xr:uid="{00000000-0005-0000-0000-00001D610000}"/>
    <cellStyle name="Note 64" xfId="24902" xr:uid="{00000000-0005-0000-0000-00001E610000}"/>
    <cellStyle name="Note 64 2" xfId="24903" xr:uid="{00000000-0005-0000-0000-00001F610000}"/>
    <cellStyle name="Note 64 2 2" xfId="24904" xr:uid="{00000000-0005-0000-0000-000020610000}"/>
    <cellStyle name="Note 64 2 2 2" xfId="24905" xr:uid="{00000000-0005-0000-0000-000021610000}"/>
    <cellStyle name="Note 64 2 3" xfId="24906" xr:uid="{00000000-0005-0000-0000-000022610000}"/>
    <cellStyle name="Note 64 2 3 2" xfId="24907" xr:uid="{00000000-0005-0000-0000-000023610000}"/>
    <cellStyle name="Note 64 2 4" xfId="24908" xr:uid="{00000000-0005-0000-0000-000024610000}"/>
    <cellStyle name="Note 64 2 4 2" xfId="24909" xr:uid="{00000000-0005-0000-0000-000025610000}"/>
    <cellStyle name="Note 64 2 5" xfId="24910" xr:uid="{00000000-0005-0000-0000-000026610000}"/>
    <cellStyle name="Note 64 2 5 2" xfId="24911" xr:uid="{00000000-0005-0000-0000-000027610000}"/>
    <cellStyle name="Note 64 2 6" xfId="24912" xr:uid="{00000000-0005-0000-0000-000028610000}"/>
    <cellStyle name="Note 64 3" xfId="24913" xr:uid="{00000000-0005-0000-0000-000029610000}"/>
    <cellStyle name="Note 64 3 2" xfId="24914" xr:uid="{00000000-0005-0000-0000-00002A610000}"/>
    <cellStyle name="Note 64 4" xfId="24915" xr:uid="{00000000-0005-0000-0000-00002B610000}"/>
    <cellStyle name="Note 64 4 2" xfId="24916" xr:uid="{00000000-0005-0000-0000-00002C610000}"/>
    <cellStyle name="Note 64 5" xfId="24917" xr:uid="{00000000-0005-0000-0000-00002D610000}"/>
    <cellStyle name="Note 64 5 2" xfId="24918" xr:uid="{00000000-0005-0000-0000-00002E610000}"/>
    <cellStyle name="Note 64 6" xfId="24919" xr:uid="{00000000-0005-0000-0000-00002F610000}"/>
    <cellStyle name="Note 64 6 2" xfId="24920" xr:uid="{00000000-0005-0000-0000-000030610000}"/>
    <cellStyle name="Note 64 7" xfId="24921" xr:uid="{00000000-0005-0000-0000-000031610000}"/>
    <cellStyle name="Note 64 8" xfId="24922" xr:uid="{00000000-0005-0000-0000-000032610000}"/>
    <cellStyle name="Note 65" xfId="24923" xr:uid="{00000000-0005-0000-0000-000033610000}"/>
    <cellStyle name="Note 65 2" xfId="24924" xr:uid="{00000000-0005-0000-0000-000034610000}"/>
    <cellStyle name="Note 65 2 2" xfId="24925" xr:uid="{00000000-0005-0000-0000-000035610000}"/>
    <cellStyle name="Note 65 2 2 2" xfId="24926" xr:uid="{00000000-0005-0000-0000-000036610000}"/>
    <cellStyle name="Note 65 2 3" xfId="24927" xr:uid="{00000000-0005-0000-0000-000037610000}"/>
    <cellStyle name="Note 65 2 3 2" xfId="24928" xr:uid="{00000000-0005-0000-0000-000038610000}"/>
    <cellStyle name="Note 65 2 4" xfId="24929" xr:uid="{00000000-0005-0000-0000-000039610000}"/>
    <cellStyle name="Note 65 2 4 2" xfId="24930" xr:uid="{00000000-0005-0000-0000-00003A610000}"/>
    <cellStyle name="Note 65 2 5" xfId="24931" xr:uid="{00000000-0005-0000-0000-00003B610000}"/>
    <cellStyle name="Note 65 2 5 2" xfId="24932" xr:uid="{00000000-0005-0000-0000-00003C610000}"/>
    <cellStyle name="Note 65 2 6" xfId="24933" xr:uid="{00000000-0005-0000-0000-00003D610000}"/>
    <cellStyle name="Note 65 3" xfId="24934" xr:uid="{00000000-0005-0000-0000-00003E610000}"/>
    <cellStyle name="Note 65 3 2" xfId="24935" xr:uid="{00000000-0005-0000-0000-00003F610000}"/>
    <cellStyle name="Note 65 4" xfId="24936" xr:uid="{00000000-0005-0000-0000-000040610000}"/>
    <cellStyle name="Note 65 4 2" xfId="24937" xr:uid="{00000000-0005-0000-0000-000041610000}"/>
    <cellStyle name="Note 65 5" xfId="24938" xr:uid="{00000000-0005-0000-0000-000042610000}"/>
    <cellStyle name="Note 65 5 2" xfId="24939" xr:uid="{00000000-0005-0000-0000-000043610000}"/>
    <cellStyle name="Note 65 6" xfId="24940" xr:uid="{00000000-0005-0000-0000-000044610000}"/>
    <cellStyle name="Note 65 6 2" xfId="24941" xr:uid="{00000000-0005-0000-0000-000045610000}"/>
    <cellStyle name="Note 65 7" xfId="24942" xr:uid="{00000000-0005-0000-0000-000046610000}"/>
    <cellStyle name="Note 65 8" xfId="24943" xr:uid="{00000000-0005-0000-0000-000047610000}"/>
    <cellStyle name="Note 66" xfId="24944" xr:uid="{00000000-0005-0000-0000-000048610000}"/>
    <cellStyle name="Note 66 2" xfId="24945" xr:uid="{00000000-0005-0000-0000-000049610000}"/>
    <cellStyle name="Note 66 2 2" xfId="24946" xr:uid="{00000000-0005-0000-0000-00004A610000}"/>
    <cellStyle name="Note 66 2 2 2" xfId="24947" xr:uid="{00000000-0005-0000-0000-00004B610000}"/>
    <cellStyle name="Note 66 2 3" xfId="24948" xr:uid="{00000000-0005-0000-0000-00004C610000}"/>
    <cellStyle name="Note 66 2 3 2" xfId="24949" xr:uid="{00000000-0005-0000-0000-00004D610000}"/>
    <cellStyle name="Note 66 2 4" xfId="24950" xr:uid="{00000000-0005-0000-0000-00004E610000}"/>
    <cellStyle name="Note 66 2 4 2" xfId="24951" xr:uid="{00000000-0005-0000-0000-00004F610000}"/>
    <cellStyle name="Note 66 2 5" xfId="24952" xr:uid="{00000000-0005-0000-0000-000050610000}"/>
    <cellStyle name="Note 66 2 5 2" xfId="24953" xr:uid="{00000000-0005-0000-0000-000051610000}"/>
    <cellStyle name="Note 66 2 6" xfId="24954" xr:uid="{00000000-0005-0000-0000-000052610000}"/>
    <cellStyle name="Note 66 3" xfId="24955" xr:uid="{00000000-0005-0000-0000-000053610000}"/>
    <cellStyle name="Note 66 3 2" xfId="24956" xr:uid="{00000000-0005-0000-0000-000054610000}"/>
    <cellStyle name="Note 66 4" xfId="24957" xr:uid="{00000000-0005-0000-0000-000055610000}"/>
    <cellStyle name="Note 66 4 2" xfId="24958" xr:uid="{00000000-0005-0000-0000-000056610000}"/>
    <cellStyle name="Note 66 5" xfId="24959" xr:uid="{00000000-0005-0000-0000-000057610000}"/>
    <cellStyle name="Note 66 5 2" xfId="24960" xr:uid="{00000000-0005-0000-0000-000058610000}"/>
    <cellStyle name="Note 66 6" xfId="24961" xr:uid="{00000000-0005-0000-0000-000059610000}"/>
    <cellStyle name="Note 66 6 2" xfId="24962" xr:uid="{00000000-0005-0000-0000-00005A610000}"/>
    <cellStyle name="Note 66 7" xfId="24963" xr:uid="{00000000-0005-0000-0000-00005B610000}"/>
    <cellStyle name="Note 66 8" xfId="24964" xr:uid="{00000000-0005-0000-0000-00005C610000}"/>
    <cellStyle name="Note 67" xfId="24965" xr:uid="{00000000-0005-0000-0000-00005D610000}"/>
    <cellStyle name="Note 67 2" xfId="24966" xr:uid="{00000000-0005-0000-0000-00005E610000}"/>
    <cellStyle name="Note 67 2 2" xfId="24967" xr:uid="{00000000-0005-0000-0000-00005F610000}"/>
    <cellStyle name="Note 67 2 2 2" xfId="24968" xr:uid="{00000000-0005-0000-0000-000060610000}"/>
    <cellStyle name="Note 67 2 3" xfId="24969" xr:uid="{00000000-0005-0000-0000-000061610000}"/>
    <cellStyle name="Note 67 2 3 2" xfId="24970" xr:uid="{00000000-0005-0000-0000-000062610000}"/>
    <cellStyle name="Note 67 2 4" xfId="24971" xr:uid="{00000000-0005-0000-0000-000063610000}"/>
    <cellStyle name="Note 67 2 4 2" xfId="24972" xr:uid="{00000000-0005-0000-0000-000064610000}"/>
    <cellStyle name="Note 67 2 5" xfId="24973" xr:uid="{00000000-0005-0000-0000-000065610000}"/>
    <cellStyle name="Note 67 2 5 2" xfId="24974" xr:uid="{00000000-0005-0000-0000-000066610000}"/>
    <cellStyle name="Note 67 2 6" xfId="24975" xr:uid="{00000000-0005-0000-0000-000067610000}"/>
    <cellStyle name="Note 67 3" xfId="24976" xr:uid="{00000000-0005-0000-0000-000068610000}"/>
    <cellStyle name="Note 67 3 2" xfId="24977" xr:uid="{00000000-0005-0000-0000-000069610000}"/>
    <cellStyle name="Note 67 4" xfId="24978" xr:uid="{00000000-0005-0000-0000-00006A610000}"/>
    <cellStyle name="Note 67 4 2" xfId="24979" xr:uid="{00000000-0005-0000-0000-00006B610000}"/>
    <cellStyle name="Note 67 5" xfId="24980" xr:uid="{00000000-0005-0000-0000-00006C610000}"/>
    <cellStyle name="Note 67 5 2" xfId="24981" xr:uid="{00000000-0005-0000-0000-00006D610000}"/>
    <cellStyle name="Note 67 6" xfId="24982" xr:uid="{00000000-0005-0000-0000-00006E610000}"/>
    <cellStyle name="Note 67 6 2" xfId="24983" xr:uid="{00000000-0005-0000-0000-00006F610000}"/>
    <cellStyle name="Note 67 7" xfId="24984" xr:uid="{00000000-0005-0000-0000-000070610000}"/>
    <cellStyle name="Note 67 8" xfId="24985" xr:uid="{00000000-0005-0000-0000-000071610000}"/>
    <cellStyle name="Note 68" xfId="24986" xr:uid="{00000000-0005-0000-0000-000072610000}"/>
    <cellStyle name="Note 68 2" xfId="24987" xr:uid="{00000000-0005-0000-0000-000073610000}"/>
    <cellStyle name="Note 68 2 2" xfId="24988" xr:uid="{00000000-0005-0000-0000-000074610000}"/>
    <cellStyle name="Note 68 2 2 2" xfId="24989" xr:uid="{00000000-0005-0000-0000-000075610000}"/>
    <cellStyle name="Note 68 2 3" xfId="24990" xr:uid="{00000000-0005-0000-0000-000076610000}"/>
    <cellStyle name="Note 68 2 3 2" xfId="24991" xr:uid="{00000000-0005-0000-0000-000077610000}"/>
    <cellStyle name="Note 68 2 4" xfId="24992" xr:uid="{00000000-0005-0000-0000-000078610000}"/>
    <cellStyle name="Note 68 2 4 2" xfId="24993" xr:uid="{00000000-0005-0000-0000-000079610000}"/>
    <cellStyle name="Note 68 2 5" xfId="24994" xr:uid="{00000000-0005-0000-0000-00007A610000}"/>
    <cellStyle name="Note 68 2 5 2" xfId="24995" xr:uid="{00000000-0005-0000-0000-00007B610000}"/>
    <cellStyle name="Note 68 2 6" xfId="24996" xr:uid="{00000000-0005-0000-0000-00007C610000}"/>
    <cellStyle name="Note 68 3" xfId="24997" xr:uid="{00000000-0005-0000-0000-00007D610000}"/>
    <cellStyle name="Note 68 3 2" xfId="24998" xr:uid="{00000000-0005-0000-0000-00007E610000}"/>
    <cellStyle name="Note 68 4" xfId="24999" xr:uid="{00000000-0005-0000-0000-00007F610000}"/>
    <cellStyle name="Note 68 4 2" xfId="25000" xr:uid="{00000000-0005-0000-0000-000080610000}"/>
    <cellStyle name="Note 68 5" xfId="25001" xr:uid="{00000000-0005-0000-0000-000081610000}"/>
    <cellStyle name="Note 68 5 2" xfId="25002" xr:uid="{00000000-0005-0000-0000-000082610000}"/>
    <cellStyle name="Note 68 6" xfId="25003" xr:uid="{00000000-0005-0000-0000-000083610000}"/>
    <cellStyle name="Note 68 6 2" xfId="25004" xr:uid="{00000000-0005-0000-0000-000084610000}"/>
    <cellStyle name="Note 68 7" xfId="25005" xr:uid="{00000000-0005-0000-0000-000085610000}"/>
    <cellStyle name="Note 68 8" xfId="25006" xr:uid="{00000000-0005-0000-0000-000086610000}"/>
    <cellStyle name="Note 69" xfId="25007" xr:uid="{00000000-0005-0000-0000-000087610000}"/>
    <cellStyle name="Note 69 2" xfId="25008" xr:uid="{00000000-0005-0000-0000-000088610000}"/>
    <cellStyle name="Note 69 2 2" xfId="25009" xr:uid="{00000000-0005-0000-0000-000089610000}"/>
    <cellStyle name="Note 69 2 2 2" xfId="25010" xr:uid="{00000000-0005-0000-0000-00008A610000}"/>
    <cellStyle name="Note 69 2 3" xfId="25011" xr:uid="{00000000-0005-0000-0000-00008B610000}"/>
    <cellStyle name="Note 69 2 3 2" xfId="25012" xr:uid="{00000000-0005-0000-0000-00008C610000}"/>
    <cellStyle name="Note 69 2 4" xfId="25013" xr:uid="{00000000-0005-0000-0000-00008D610000}"/>
    <cellStyle name="Note 69 2 4 2" xfId="25014" xr:uid="{00000000-0005-0000-0000-00008E610000}"/>
    <cellStyle name="Note 69 2 5" xfId="25015" xr:uid="{00000000-0005-0000-0000-00008F610000}"/>
    <cellStyle name="Note 69 2 5 2" xfId="25016" xr:uid="{00000000-0005-0000-0000-000090610000}"/>
    <cellStyle name="Note 69 2 6" xfId="25017" xr:uid="{00000000-0005-0000-0000-000091610000}"/>
    <cellStyle name="Note 69 3" xfId="25018" xr:uid="{00000000-0005-0000-0000-000092610000}"/>
    <cellStyle name="Note 69 3 2" xfId="25019" xr:uid="{00000000-0005-0000-0000-000093610000}"/>
    <cellStyle name="Note 69 4" xfId="25020" xr:uid="{00000000-0005-0000-0000-000094610000}"/>
    <cellStyle name="Note 69 4 2" xfId="25021" xr:uid="{00000000-0005-0000-0000-000095610000}"/>
    <cellStyle name="Note 69 5" xfId="25022" xr:uid="{00000000-0005-0000-0000-000096610000}"/>
    <cellStyle name="Note 69 5 2" xfId="25023" xr:uid="{00000000-0005-0000-0000-000097610000}"/>
    <cellStyle name="Note 69 6" xfId="25024" xr:uid="{00000000-0005-0000-0000-000098610000}"/>
    <cellStyle name="Note 69 6 2" xfId="25025" xr:uid="{00000000-0005-0000-0000-000099610000}"/>
    <cellStyle name="Note 69 7" xfId="25026" xr:uid="{00000000-0005-0000-0000-00009A610000}"/>
    <cellStyle name="Note 69 8" xfId="25027" xr:uid="{00000000-0005-0000-0000-00009B610000}"/>
    <cellStyle name="Note 7" xfId="25028" xr:uid="{00000000-0005-0000-0000-00009C610000}"/>
    <cellStyle name="Note 7 10" xfId="25029" xr:uid="{00000000-0005-0000-0000-00009D610000}"/>
    <cellStyle name="Note 7 11" xfId="25030" xr:uid="{00000000-0005-0000-0000-00009E610000}"/>
    <cellStyle name="Note 7 2" xfId="25031" xr:uid="{00000000-0005-0000-0000-00009F610000}"/>
    <cellStyle name="Note 7 2 2" xfId="25032" xr:uid="{00000000-0005-0000-0000-0000A0610000}"/>
    <cellStyle name="Note 7 2 2 2" xfId="25033" xr:uid="{00000000-0005-0000-0000-0000A1610000}"/>
    <cellStyle name="Note 7 2 3" xfId="25034" xr:uid="{00000000-0005-0000-0000-0000A2610000}"/>
    <cellStyle name="Note 7 2 3 2" xfId="25035" xr:uid="{00000000-0005-0000-0000-0000A3610000}"/>
    <cellStyle name="Note 7 2 4" xfId="25036" xr:uid="{00000000-0005-0000-0000-0000A4610000}"/>
    <cellStyle name="Note 7 2 4 2" xfId="25037" xr:uid="{00000000-0005-0000-0000-0000A5610000}"/>
    <cellStyle name="Note 7 2 5" xfId="25038" xr:uid="{00000000-0005-0000-0000-0000A6610000}"/>
    <cellStyle name="Note 7 2 5 2" xfId="25039" xr:uid="{00000000-0005-0000-0000-0000A7610000}"/>
    <cellStyle name="Note 7 2 6" xfId="25040" xr:uid="{00000000-0005-0000-0000-0000A8610000}"/>
    <cellStyle name="Note 7 2 7" xfId="25041" xr:uid="{00000000-0005-0000-0000-0000A9610000}"/>
    <cellStyle name="Note 7 2 8" xfId="25042" xr:uid="{00000000-0005-0000-0000-0000AA610000}"/>
    <cellStyle name="Note 7 2 9" xfId="25043" xr:uid="{00000000-0005-0000-0000-0000AB610000}"/>
    <cellStyle name="Note 7 3" xfId="25044" xr:uid="{00000000-0005-0000-0000-0000AC610000}"/>
    <cellStyle name="Note 7 3 2" xfId="25045" xr:uid="{00000000-0005-0000-0000-0000AD610000}"/>
    <cellStyle name="Note 7 4" xfId="25046" xr:uid="{00000000-0005-0000-0000-0000AE610000}"/>
    <cellStyle name="Note 7 4 2" xfId="25047" xr:uid="{00000000-0005-0000-0000-0000AF610000}"/>
    <cellStyle name="Note 7 5" xfId="25048" xr:uid="{00000000-0005-0000-0000-0000B0610000}"/>
    <cellStyle name="Note 7 5 2" xfId="25049" xr:uid="{00000000-0005-0000-0000-0000B1610000}"/>
    <cellStyle name="Note 7 6" xfId="25050" xr:uid="{00000000-0005-0000-0000-0000B2610000}"/>
    <cellStyle name="Note 7 6 2" xfId="25051" xr:uid="{00000000-0005-0000-0000-0000B3610000}"/>
    <cellStyle name="Note 7 7" xfId="25052" xr:uid="{00000000-0005-0000-0000-0000B4610000}"/>
    <cellStyle name="Note 7 8" xfId="25053" xr:uid="{00000000-0005-0000-0000-0000B5610000}"/>
    <cellStyle name="Note 7 9" xfId="25054" xr:uid="{00000000-0005-0000-0000-0000B6610000}"/>
    <cellStyle name="Note 70" xfId="25055" xr:uid="{00000000-0005-0000-0000-0000B7610000}"/>
    <cellStyle name="Note 70 2" xfId="25056" xr:uid="{00000000-0005-0000-0000-0000B8610000}"/>
    <cellStyle name="Note 70 2 2" xfId="25057" xr:uid="{00000000-0005-0000-0000-0000B9610000}"/>
    <cellStyle name="Note 70 2 2 2" xfId="25058" xr:uid="{00000000-0005-0000-0000-0000BA610000}"/>
    <cellStyle name="Note 70 2 3" xfId="25059" xr:uid="{00000000-0005-0000-0000-0000BB610000}"/>
    <cellStyle name="Note 70 2 3 2" xfId="25060" xr:uid="{00000000-0005-0000-0000-0000BC610000}"/>
    <cellStyle name="Note 70 2 4" xfId="25061" xr:uid="{00000000-0005-0000-0000-0000BD610000}"/>
    <cellStyle name="Note 70 2 4 2" xfId="25062" xr:uid="{00000000-0005-0000-0000-0000BE610000}"/>
    <cellStyle name="Note 70 2 5" xfId="25063" xr:uid="{00000000-0005-0000-0000-0000BF610000}"/>
    <cellStyle name="Note 70 2 5 2" xfId="25064" xr:uid="{00000000-0005-0000-0000-0000C0610000}"/>
    <cellStyle name="Note 70 2 6" xfId="25065" xr:uid="{00000000-0005-0000-0000-0000C1610000}"/>
    <cellStyle name="Note 70 3" xfId="25066" xr:uid="{00000000-0005-0000-0000-0000C2610000}"/>
    <cellStyle name="Note 70 3 2" xfId="25067" xr:uid="{00000000-0005-0000-0000-0000C3610000}"/>
    <cellStyle name="Note 70 4" xfId="25068" xr:uid="{00000000-0005-0000-0000-0000C4610000}"/>
    <cellStyle name="Note 70 4 2" xfId="25069" xr:uid="{00000000-0005-0000-0000-0000C5610000}"/>
    <cellStyle name="Note 70 5" xfId="25070" xr:uid="{00000000-0005-0000-0000-0000C6610000}"/>
    <cellStyle name="Note 70 5 2" xfId="25071" xr:uid="{00000000-0005-0000-0000-0000C7610000}"/>
    <cellStyle name="Note 70 6" xfId="25072" xr:uid="{00000000-0005-0000-0000-0000C8610000}"/>
    <cellStyle name="Note 70 6 2" xfId="25073" xr:uid="{00000000-0005-0000-0000-0000C9610000}"/>
    <cellStyle name="Note 70 7" xfId="25074" xr:uid="{00000000-0005-0000-0000-0000CA610000}"/>
    <cellStyle name="Note 70 8" xfId="25075" xr:uid="{00000000-0005-0000-0000-0000CB610000}"/>
    <cellStyle name="Note 71" xfId="25076" xr:uid="{00000000-0005-0000-0000-0000CC610000}"/>
    <cellStyle name="Note 71 2" xfId="25077" xr:uid="{00000000-0005-0000-0000-0000CD610000}"/>
    <cellStyle name="Note 71 2 2" xfId="25078" xr:uid="{00000000-0005-0000-0000-0000CE610000}"/>
    <cellStyle name="Note 71 2 2 2" xfId="25079" xr:uid="{00000000-0005-0000-0000-0000CF610000}"/>
    <cellStyle name="Note 71 2 3" xfId="25080" xr:uid="{00000000-0005-0000-0000-0000D0610000}"/>
    <cellStyle name="Note 71 2 3 2" xfId="25081" xr:uid="{00000000-0005-0000-0000-0000D1610000}"/>
    <cellStyle name="Note 71 2 4" xfId="25082" xr:uid="{00000000-0005-0000-0000-0000D2610000}"/>
    <cellStyle name="Note 71 2 4 2" xfId="25083" xr:uid="{00000000-0005-0000-0000-0000D3610000}"/>
    <cellStyle name="Note 71 2 5" xfId="25084" xr:uid="{00000000-0005-0000-0000-0000D4610000}"/>
    <cellStyle name="Note 71 2 5 2" xfId="25085" xr:uid="{00000000-0005-0000-0000-0000D5610000}"/>
    <cellStyle name="Note 71 2 6" xfId="25086" xr:uid="{00000000-0005-0000-0000-0000D6610000}"/>
    <cellStyle name="Note 71 3" xfId="25087" xr:uid="{00000000-0005-0000-0000-0000D7610000}"/>
    <cellStyle name="Note 71 3 2" xfId="25088" xr:uid="{00000000-0005-0000-0000-0000D8610000}"/>
    <cellStyle name="Note 71 4" xfId="25089" xr:uid="{00000000-0005-0000-0000-0000D9610000}"/>
    <cellStyle name="Note 71 4 2" xfId="25090" xr:uid="{00000000-0005-0000-0000-0000DA610000}"/>
    <cellStyle name="Note 71 5" xfId="25091" xr:uid="{00000000-0005-0000-0000-0000DB610000}"/>
    <cellStyle name="Note 71 5 2" xfId="25092" xr:uid="{00000000-0005-0000-0000-0000DC610000}"/>
    <cellStyle name="Note 71 6" xfId="25093" xr:uid="{00000000-0005-0000-0000-0000DD610000}"/>
    <cellStyle name="Note 71 6 2" xfId="25094" xr:uid="{00000000-0005-0000-0000-0000DE610000}"/>
    <cellStyle name="Note 71 7" xfId="25095" xr:uid="{00000000-0005-0000-0000-0000DF610000}"/>
    <cellStyle name="Note 71 8" xfId="25096" xr:uid="{00000000-0005-0000-0000-0000E0610000}"/>
    <cellStyle name="Note 72" xfId="25097" xr:uid="{00000000-0005-0000-0000-0000E1610000}"/>
    <cellStyle name="Note 72 2" xfId="25098" xr:uid="{00000000-0005-0000-0000-0000E2610000}"/>
    <cellStyle name="Note 72 2 2" xfId="25099" xr:uid="{00000000-0005-0000-0000-0000E3610000}"/>
    <cellStyle name="Note 72 2 2 2" xfId="25100" xr:uid="{00000000-0005-0000-0000-0000E4610000}"/>
    <cellStyle name="Note 72 2 3" xfId="25101" xr:uid="{00000000-0005-0000-0000-0000E5610000}"/>
    <cellStyle name="Note 72 2 3 2" xfId="25102" xr:uid="{00000000-0005-0000-0000-0000E6610000}"/>
    <cellStyle name="Note 72 2 4" xfId="25103" xr:uid="{00000000-0005-0000-0000-0000E7610000}"/>
    <cellStyle name="Note 72 2 4 2" xfId="25104" xr:uid="{00000000-0005-0000-0000-0000E8610000}"/>
    <cellStyle name="Note 72 2 5" xfId="25105" xr:uid="{00000000-0005-0000-0000-0000E9610000}"/>
    <cellStyle name="Note 72 2 5 2" xfId="25106" xr:uid="{00000000-0005-0000-0000-0000EA610000}"/>
    <cellStyle name="Note 72 2 6" xfId="25107" xr:uid="{00000000-0005-0000-0000-0000EB610000}"/>
    <cellStyle name="Note 72 3" xfId="25108" xr:uid="{00000000-0005-0000-0000-0000EC610000}"/>
    <cellStyle name="Note 72 3 2" xfId="25109" xr:uid="{00000000-0005-0000-0000-0000ED610000}"/>
    <cellStyle name="Note 72 4" xfId="25110" xr:uid="{00000000-0005-0000-0000-0000EE610000}"/>
    <cellStyle name="Note 72 4 2" xfId="25111" xr:uid="{00000000-0005-0000-0000-0000EF610000}"/>
    <cellStyle name="Note 72 5" xfId="25112" xr:uid="{00000000-0005-0000-0000-0000F0610000}"/>
    <cellStyle name="Note 72 5 2" xfId="25113" xr:uid="{00000000-0005-0000-0000-0000F1610000}"/>
    <cellStyle name="Note 72 6" xfId="25114" xr:uid="{00000000-0005-0000-0000-0000F2610000}"/>
    <cellStyle name="Note 72 6 2" xfId="25115" xr:uid="{00000000-0005-0000-0000-0000F3610000}"/>
    <cellStyle name="Note 72 7" xfId="25116" xr:uid="{00000000-0005-0000-0000-0000F4610000}"/>
    <cellStyle name="Note 72 8" xfId="25117" xr:uid="{00000000-0005-0000-0000-0000F5610000}"/>
    <cellStyle name="Note 8" xfId="25118" xr:uid="{00000000-0005-0000-0000-0000F6610000}"/>
    <cellStyle name="Note 8 10" xfId="25119" xr:uid="{00000000-0005-0000-0000-0000F7610000}"/>
    <cellStyle name="Note 8 11" xfId="25120" xr:uid="{00000000-0005-0000-0000-0000F8610000}"/>
    <cellStyle name="Note 8 2" xfId="25121" xr:uid="{00000000-0005-0000-0000-0000F9610000}"/>
    <cellStyle name="Note 8 2 2" xfId="25122" xr:uid="{00000000-0005-0000-0000-0000FA610000}"/>
    <cellStyle name="Note 8 2 2 2" xfId="25123" xr:uid="{00000000-0005-0000-0000-0000FB610000}"/>
    <cellStyle name="Note 8 2 3" xfId="25124" xr:uid="{00000000-0005-0000-0000-0000FC610000}"/>
    <cellStyle name="Note 8 2 3 2" xfId="25125" xr:uid="{00000000-0005-0000-0000-0000FD610000}"/>
    <cellStyle name="Note 8 2 4" xfId="25126" xr:uid="{00000000-0005-0000-0000-0000FE610000}"/>
    <cellStyle name="Note 8 2 4 2" xfId="25127" xr:uid="{00000000-0005-0000-0000-0000FF610000}"/>
    <cellStyle name="Note 8 2 5" xfId="25128" xr:uid="{00000000-0005-0000-0000-000000620000}"/>
    <cellStyle name="Note 8 2 5 2" xfId="25129" xr:uid="{00000000-0005-0000-0000-000001620000}"/>
    <cellStyle name="Note 8 2 6" xfId="25130" xr:uid="{00000000-0005-0000-0000-000002620000}"/>
    <cellStyle name="Note 8 2 7" xfId="25131" xr:uid="{00000000-0005-0000-0000-000003620000}"/>
    <cellStyle name="Note 8 2 8" xfId="25132" xr:uid="{00000000-0005-0000-0000-000004620000}"/>
    <cellStyle name="Note 8 2 9" xfId="25133" xr:uid="{00000000-0005-0000-0000-000005620000}"/>
    <cellStyle name="Note 8 3" xfId="25134" xr:uid="{00000000-0005-0000-0000-000006620000}"/>
    <cellStyle name="Note 8 3 2" xfId="25135" xr:uid="{00000000-0005-0000-0000-000007620000}"/>
    <cellStyle name="Note 8 4" xfId="25136" xr:uid="{00000000-0005-0000-0000-000008620000}"/>
    <cellStyle name="Note 8 4 2" xfId="25137" xr:uid="{00000000-0005-0000-0000-000009620000}"/>
    <cellStyle name="Note 8 5" xfId="25138" xr:uid="{00000000-0005-0000-0000-00000A620000}"/>
    <cellStyle name="Note 8 5 2" xfId="25139" xr:uid="{00000000-0005-0000-0000-00000B620000}"/>
    <cellStyle name="Note 8 6" xfId="25140" xr:uid="{00000000-0005-0000-0000-00000C620000}"/>
    <cellStyle name="Note 8 6 2" xfId="25141" xr:uid="{00000000-0005-0000-0000-00000D620000}"/>
    <cellStyle name="Note 8 7" xfId="25142" xr:uid="{00000000-0005-0000-0000-00000E620000}"/>
    <cellStyle name="Note 8 8" xfId="25143" xr:uid="{00000000-0005-0000-0000-00000F620000}"/>
    <cellStyle name="Note 8 9" xfId="25144" xr:uid="{00000000-0005-0000-0000-000010620000}"/>
    <cellStyle name="Note 9" xfId="25145" xr:uid="{00000000-0005-0000-0000-000011620000}"/>
    <cellStyle name="Note 9 10" xfId="25146" xr:uid="{00000000-0005-0000-0000-000012620000}"/>
    <cellStyle name="Note 9 11" xfId="25147" xr:uid="{00000000-0005-0000-0000-000013620000}"/>
    <cellStyle name="Note 9 2" xfId="25148" xr:uid="{00000000-0005-0000-0000-000014620000}"/>
    <cellStyle name="Note 9 2 2" xfId="25149" xr:uid="{00000000-0005-0000-0000-000015620000}"/>
    <cellStyle name="Note 9 2 2 2" xfId="25150" xr:uid="{00000000-0005-0000-0000-000016620000}"/>
    <cellStyle name="Note 9 2 3" xfId="25151" xr:uid="{00000000-0005-0000-0000-000017620000}"/>
    <cellStyle name="Note 9 2 3 2" xfId="25152" xr:uid="{00000000-0005-0000-0000-000018620000}"/>
    <cellStyle name="Note 9 2 4" xfId="25153" xr:uid="{00000000-0005-0000-0000-000019620000}"/>
    <cellStyle name="Note 9 2 4 2" xfId="25154" xr:uid="{00000000-0005-0000-0000-00001A620000}"/>
    <cellStyle name="Note 9 2 5" xfId="25155" xr:uid="{00000000-0005-0000-0000-00001B620000}"/>
    <cellStyle name="Note 9 2 5 2" xfId="25156" xr:uid="{00000000-0005-0000-0000-00001C620000}"/>
    <cellStyle name="Note 9 2 6" xfId="25157" xr:uid="{00000000-0005-0000-0000-00001D620000}"/>
    <cellStyle name="Note 9 2 7" xfId="25158" xr:uid="{00000000-0005-0000-0000-00001E620000}"/>
    <cellStyle name="Note 9 2 8" xfId="25159" xr:uid="{00000000-0005-0000-0000-00001F620000}"/>
    <cellStyle name="Note 9 2 9" xfId="25160" xr:uid="{00000000-0005-0000-0000-000020620000}"/>
    <cellStyle name="Note 9 3" xfId="25161" xr:uid="{00000000-0005-0000-0000-000021620000}"/>
    <cellStyle name="Note 9 3 2" xfId="25162" xr:uid="{00000000-0005-0000-0000-000022620000}"/>
    <cellStyle name="Note 9 4" xfId="25163" xr:uid="{00000000-0005-0000-0000-000023620000}"/>
    <cellStyle name="Note 9 4 2" xfId="25164" xr:uid="{00000000-0005-0000-0000-000024620000}"/>
    <cellStyle name="Note 9 5" xfId="25165" xr:uid="{00000000-0005-0000-0000-000025620000}"/>
    <cellStyle name="Note 9 5 2" xfId="25166" xr:uid="{00000000-0005-0000-0000-000026620000}"/>
    <cellStyle name="Note 9 6" xfId="25167" xr:uid="{00000000-0005-0000-0000-000027620000}"/>
    <cellStyle name="Note 9 6 2" xfId="25168" xr:uid="{00000000-0005-0000-0000-000028620000}"/>
    <cellStyle name="Note 9 7" xfId="25169" xr:uid="{00000000-0005-0000-0000-000029620000}"/>
    <cellStyle name="Note 9 8" xfId="25170" xr:uid="{00000000-0005-0000-0000-00002A620000}"/>
    <cellStyle name="Note 9 9" xfId="25171" xr:uid="{00000000-0005-0000-0000-00002B620000}"/>
    <cellStyle name="Number" xfId="25172" xr:uid="{00000000-0005-0000-0000-00002C620000}"/>
    <cellStyle name="Number 10" xfId="25173" xr:uid="{00000000-0005-0000-0000-00002D620000}"/>
    <cellStyle name="number 11" xfId="25174" xr:uid="{00000000-0005-0000-0000-00002E620000}"/>
    <cellStyle name="number 12" xfId="25175" xr:uid="{00000000-0005-0000-0000-00002F620000}"/>
    <cellStyle name="number 13" xfId="25176" xr:uid="{00000000-0005-0000-0000-000030620000}"/>
    <cellStyle name="number 14" xfId="25177" xr:uid="{00000000-0005-0000-0000-000031620000}"/>
    <cellStyle name="number 15" xfId="25178" xr:uid="{00000000-0005-0000-0000-000032620000}"/>
    <cellStyle name="number 16" xfId="25179" xr:uid="{00000000-0005-0000-0000-000033620000}"/>
    <cellStyle name="number 17" xfId="25180" xr:uid="{00000000-0005-0000-0000-000034620000}"/>
    <cellStyle name="number 18" xfId="25181" xr:uid="{00000000-0005-0000-0000-000035620000}"/>
    <cellStyle name="number 19" xfId="25182" xr:uid="{00000000-0005-0000-0000-000036620000}"/>
    <cellStyle name="number 2" xfId="25183" xr:uid="{00000000-0005-0000-0000-000037620000}"/>
    <cellStyle name="number 20" xfId="25184" xr:uid="{00000000-0005-0000-0000-000038620000}"/>
    <cellStyle name="number 21" xfId="25185" xr:uid="{00000000-0005-0000-0000-000039620000}"/>
    <cellStyle name="number 22" xfId="25186" xr:uid="{00000000-0005-0000-0000-00003A620000}"/>
    <cellStyle name="number 23" xfId="25187" xr:uid="{00000000-0005-0000-0000-00003B620000}"/>
    <cellStyle name="number 24" xfId="25188" xr:uid="{00000000-0005-0000-0000-00003C620000}"/>
    <cellStyle name="number 25" xfId="25189" xr:uid="{00000000-0005-0000-0000-00003D620000}"/>
    <cellStyle name="number 26" xfId="25190" xr:uid="{00000000-0005-0000-0000-00003E620000}"/>
    <cellStyle name="number 27" xfId="25191" xr:uid="{00000000-0005-0000-0000-00003F620000}"/>
    <cellStyle name="number 28" xfId="25192" xr:uid="{00000000-0005-0000-0000-000040620000}"/>
    <cellStyle name="number 29" xfId="25193" xr:uid="{00000000-0005-0000-0000-000041620000}"/>
    <cellStyle name="number 3" xfId="25194" xr:uid="{00000000-0005-0000-0000-000042620000}"/>
    <cellStyle name="number 30" xfId="25195" xr:uid="{00000000-0005-0000-0000-000043620000}"/>
    <cellStyle name="number 31" xfId="25196" xr:uid="{00000000-0005-0000-0000-000044620000}"/>
    <cellStyle name="number 32" xfId="25197" xr:uid="{00000000-0005-0000-0000-000045620000}"/>
    <cellStyle name="number 33" xfId="25198" xr:uid="{00000000-0005-0000-0000-000046620000}"/>
    <cellStyle name="number 34" xfId="25199" xr:uid="{00000000-0005-0000-0000-000047620000}"/>
    <cellStyle name="number 35" xfId="25200" xr:uid="{00000000-0005-0000-0000-000048620000}"/>
    <cellStyle name="Number 4" xfId="25201" xr:uid="{00000000-0005-0000-0000-000049620000}"/>
    <cellStyle name="Number 5" xfId="25202" xr:uid="{00000000-0005-0000-0000-00004A620000}"/>
    <cellStyle name="Number 6" xfId="25203" xr:uid="{00000000-0005-0000-0000-00004B620000}"/>
    <cellStyle name="Number 7" xfId="25204" xr:uid="{00000000-0005-0000-0000-00004C620000}"/>
    <cellStyle name="Number 8" xfId="25205" xr:uid="{00000000-0005-0000-0000-00004D620000}"/>
    <cellStyle name="Number 9" xfId="25206" xr:uid="{00000000-0005-0000-0000-00004E620000}"/>
    <cellStyle name="Numbers" xfId="25207" xr:uid="{00000000-0005-0000-0000-00004F620000}"/>
    <cellStyle name="Numbers - Bold" xfId="25208" xr:uid="{00000000-0005-0000-0000-000050620000}"/>
    <cellStyle name="Numbers - Bold 2" xfId="25209" xr:uid="{00000000-0005-0000-0000-000051620000}"/>
    <cellStyle name="Output 10" xfId="25210" xr:uid="{00000000-0005-0000-0000-000052620000}"/>
    <cellStyle name="Output 11" xfId="25211" xr:uid="{00000000-0005-0000-0000-000053620000}"/>
    <cellStyle name="Output 12" xfId="25212" xr:uid="{00000000-0005-0000-0000-000054620000}"/>
    <cellStyle name="Output 13" xfId="25213" xr:uid="{00000000-0005-0000-0000-000055620000}"/>
    <cellStyle name="Output 14" xfId="25214" xr:uid="{00000000-0005-0000-0000-000056620000}"/>
    <cellStyle name="Output 15" xfId="25215" xr:uid="{00000000-0005-0000-0000-000057620000}"/>
    <cellStyle name="Output 16" xfId="25216" xr:uid="{00000000-0005-0000-0000-000058620000}"/>
    <cellStyle name="Output 17" xfId="25217" xr:uid="{00000000-0005-0000-0000-000059620000}"/>
    <cellStyle name="Output 18" xfId="25218" xr:uid="{00000000-0005-0000-0000-00005A620000}"/>
    <cellStyle name="Output 19" xfId="25219" xr:uid="{00000000-0005-0000-0000-00005B620000}"/>
    <cellStyle name="Output 2" xfId="25220" xr:uid="{00000000-0005-0000-0000-00005C620000}"/>
    <cellStyle name="Output 2 2" xfId="25221" xr:uid="{00000000-0005-0000-0000-00005D620000}"/>
    <cellStyle name="Output 2 2 2" xfId="25222" xr:uid="{00000000-0005-0000-0000-00005E620000}"/>
    <cellStyle name="Output 2 2 2 2" xfId="25223" xr:uid="{00000000-0005-0000-0000-00005F620000}"/>
    <cellStyle name="Output 2 2 2 3" xfId="25224" xr:uid="{00000000-0005-0000-0000-000060620000}"/>
    <cellStyle name="Output 2 2 3" xfId="25225" xr:uid="{00000000-0005-0000-0000-000061620000}"/>
    <cellStyle name="Output 2 2 3 2" xfId="25226" xr:uid="{00000000-0005-0000-0000-000062620000}"/>
    <cellStyle name="Output 2 2 3 3" xfId="25227" xr:uid="{00000000-0005-0000-0000-000063620000}"/>
    <cellStyle name="Output 2 2 4" xfId="25228" xr:uid="{00000000-0005-0000-0000-000064620000}"/>
    <cellStyle name="Output 2 2 5" xfId="25229" xr:uid="{00000000-0005-0000-0000-000065620000}"/>
    <cellStyle name="Output 2 3" xfId="25230" xr:uid="{00000000-0005-0000-0000-000066620000}"/>
    <cellStyle name="Output 2 3 2" xfId="25231" xr:uid="{00000000-0005-0000-0000-000067620000}"/>
    <cellStyle name="Output 2 3 3" xfId="25232" xr:uid="{00000000-0005-0000-0000-000068620000}"/>
    <cellStyle name="Output 2 4" xfId="25233" xr:uid="{00000000-0005-0000-0000-000069620000}"/>
    <cellStyle name="Output 2 4 2" xfId="25234" xr:uid="{00000000-0005-0000-0000-00006A620000}"/>
    <cellStyle name="Output 2 4 3" xfId="25235" xr:uid="{00000000-0005-0000-0000-00006B620000}"/>
    <cellStyle name="Output 2 5" xfId="25236" xr:uid="{00000000-0005-0000-0000-00006C620000}"/>
    <cellStyle name="Output 2 5 2" xfId="25237" xr:uid="{00000000-0005-0000-0000-00006D620000}"/>
    <cellStyle name="Output 2 5 3" xfId="25238" xr:uid="{00000000-0005-0000-0000-00006E620000}"/>
    <cellStyle name="Output 20" xfId="25239" xr:uid="{00000000-0005-0000-0000-00006F620000}"/>
    <cellStyle name="Output 21" xfId="25240" xr:uid="{00000000-0005-0000-0000-000070620000}"/>
    <cellStyle name="Output 22" xfId="25241" xr:uid="{00000000-0005-0000-0000-000071620000}"/>
    <cellStyle name="Output 23" xfId="25242" xr:uid="{00000000-0005-0000-0000-000072620000}"/>
    <cellStyle name="Output 24" xfId="25243" xr:uid="{00000000-0005-0000-0000-000073620000}"/>
    <cellStyle name="Output 25" xfId="25244" xr:uid="{00000000-0005-0000-0000-000074620000}"/>
    <cellStyle name="Output 26" xfId="25245" xr:uid="{00000000-0005-0000-0000-000075620000}"/>
    <cellStyle name="Output 27" xfId="25246" xr:uid="{00000000-0005-0000-0000-000076620000}"/>
    <cellStyle name="Output 28" xfId="25247" xr:uid="{00000000-0005-0000-0000-000077620000}"/>
    <cellStyle name="Output 29" xfId="25248" xr:uid="{00000000-0005-0000-0000-000078620000}"/>
    <cellStyle name="Output 3" xfId="25249" xr:uid="{00000000-0005-0000-0000-000079620000}"/>
    <cellStyle name="Output 3 2" xfId="25250" xr:uid="{00000000-0005-0000-0000-00007A620000}"/>
    <cellStyle name="Output 3 2 2" xfId="25251" xr:uid="{00000000-0005-0000-0000-00007B620000}"/>
    <cellStyle name="Output 3 2 2 2" xfId="25252" xr:uid="{00000000-0005-0000-0000-00007C620000}"/>
    <cellStyle name="Output 3 2 2 3" xfId="25253" xr:uid="{00000000-0005-0000-0000-00007D620000}"/>
    <cellStyle name="Output 3 2 3" xfId="25254" xr:uid="{00000000-0005-0000-0000-00007E620000}"/>
    <cellStyle name="Output 3 2 3 2" xfId="25255" xr:uid="{00000000-0005-0000-0000-00007F620000}"/>
    <cellStyle name="Output 3 2 3 3" xfId="25256" xr:uid="{00000000-0005-0000-0000-000080620000}"/>
    <cellStyle name="Output 3 2 4" xfId="25257" xr:uid="{00000000-0005-0000-0000-000081620000}"/>
    <cellStyle name="Output 3 2 5" xfId="25258" xr:uid="{00000000-0005-0000-0000-000082620000}"/>
    <cellStyle name="Output 3 3" xfId="25259" xr:uid="{00000000-0005-0000-0000-000083620000}"/>
    <cellStyle name="Output 3 3 2" xfId="25260" xr:uid="{00000000-0005-0000-0000-000084620000}"/>
    <cellStyle name="Output 3 3 3" xfId="25261" xr:uid="{00000000-0005-0000-0000-000085620000}"/>
    <cellStyle name="Output 3 4" xfId="25262" xr:uid="{00000000-0005-0000-0000-000086620000}"/>
    <cellStyle name="Output 3 4 2" xfId="25263" xr:uid="{00000000-0005-0000-0000-000087620000}"/>
    <cellStyle name="Output 3 4 3" xfId="25264" xr:uid="{00000000-0005-0000-0000-000088620000}"/>
    <cellStyle name="Output 3 5" xfId="25265" xr:uid="{00000000-0005-0000-0000-000089620000}"/>
    <cellStyle name="Output 3 5 2" xfId="25266" xr:uid="{00000000-0005-0000-0000-00008A620000}"/>
    <cellStyle name="Output 3 5 3" xfId="25267" xr:uid="{00000000-0005-0000-0000-00008B620000}"/>
    <cellStyle name="Output 30" xfId="25268" xr:uid="{00000000-0005-0000-0000-00008C620000}"/>
    <cellStyle name="Output 31" xfId="25269" xr:uid="{00000000-0005-0000-0000-00008D620000}"/>
    <cellStyle name="Output 32" xfId="25270" xr:uid="{00000000-0005-0000-0000-00008E620000}"/>
    <cellStyle name="Output 33" xfId="25271" xr:uid="{00000000-0005-0000-0000-00008F620000}"/>
    <cellStyle name="Output 34" xfId="25272" xr:uid="{00000000-0005-0000-0000-000090620000}"/>
    <cellStyle name="Output 35" xfId="25273" xr:uid="{00000000-0005-0000-0000-000091620000}"/>
    <cellStyle name="Output 36" xfId="25274" xr:uid="{00000000-0005-0000-0000-000092620000}"/>
    <cellStyle name="Output 37" xfId="25275" xr:uid="{00000000-0005-0000-0000-000093620000}"/>
    <cellStyle name="Output 38" xfId="25276" xr:uid="{00000000-0005-0000-0000-000094620000}"/>
    <cellStyle name="Output 39" xfId="25277" xr:uid="{00000000-0005-0000-0000-000095620000}"/>
    <cellStyle name="Output 4" xfId="25278" xr:uid="{00000000-0005-0000-0000-000096620000}"/>
    <cellStyle name="Output 4 2" xfId="25279" xr:uid="{00000000-0005-0000-0000-000097620000}"/>
    <cellStyle name="Output 4 2 2" xfId="25280" xr:uid="{00000000-0005-0000-0000-000098620000}"/>
    <cellStyle name="Output 4 2 3" xfId="25281" xr:uid="{00000000-0005-0000-0000-000099620000}"/>
    <cellStyle name="Output 4 3" xfId="25282" xr:uid="{00000000-0005-0000-0000-00009A620000}"/>
    <cellStyle name="Output 4 3 2" xfId="25283" xr:uid="{00000000-0005-0000-0000-00009B620000}"/>
    <cellStyle name="Output 4 3 3" xfId="25284" xr:uid="{00000000-0005-0000-0000-00009C620000}"/>
    <cellStyle name="Output 4 4" xfId="25285" xr:uid="{00000000-0005-0000-0000-00009D620000}"/>
    <cellStyle name="Output 4 4 2" xfId="25286" xr:uid="{00000000-0005-0000-0000-00009E620000}"/>
    <cellStyle name="Output 4 4 3" xfId="25287" xr:uid="{00000000-0005-0000-0000-00009F620000}"/>
    <cellStyle name="Output 40" xfId="25288" xr:uid="{00000000-0005-0000-0000-0000A0620000}"/>
    <cellStyle name="Output 41" xfId="25289" xr:uid="{00000000-0005-0000-0000-0000A1620000}"/>
    <cellStyle name="Output 42" xfId="25290" xr:uid="{00000000-0005-0000-0000-0000A2620000}"/>
    <cellStyle name="Output 43" xfId="25291" xr:uid="{00000000-0005-0000-0000-0000A3620000}"/>
    <cellStyle name="Output 44" xfId="25292" xr:uid="{00000000-0005-0000-0000-0000A4620000}"/>
    <cellStyle name="Output 45" xfId="25293" xr:uid="{00000000-0005-0000-0000-0000A5620000}"/>
    <cellStyle name="Output 46" xfId="25294" xr:uid="{00000000-0005-0000-0000-0000A6620000}"/>
    <cellStyle name="Output 47" xfId="25295" xr:uid="{00000000-0005-0000-0000-0000A7620000}"/>
    <cellStyle name="Output 48" xfId="25296" xr:uid="{00000000-0005-0000-0000-0000A8620000}"/>
    <cellStyle name="Output 49" xfId="25297" xr:uid="{00000000-0005-0000-0000-0000A9620000}"/>
    <cellStyle name="Output 5" xfId="25298" xr:uid="{00000000-0005-0000-0000-0000AA620000}"/>
    <cellStyle name="Output 5 2" xfId="25299" xr:uid="{00000000-0005-0000-0000-0000AB620000}"/>
    <cellStyle name="Output 5 2 2" xfId="25300" xr:uid="{00000000-0005-0000-0000-0000AC620000}"/>
    <cellStyle name="Output 5 2 3" xfId="25301" xr:uid="{00000000-0005-0000-0000-0000AD620000}"/>
    <cellStyle name="Output 5 3" xfId="25302" xr:uid="{00000000-0005-0000-0000-0000AE620000}"/>
    <cellStyle name="Output 5 3 2" xfId="25303" xr:uid="{00000000-0005-0000-0000-0000AF620000}"/>
    <cellStyle name="Output 5 3 3" xfId="25304" xr:uid="{00000000-0005-0000-0000-0000B0620000}"/>
    <cellStyle name="Output 5 4" xfId="25305" xr:uid="{00000000-0005-0000-0000-0000B1620000}"/>
    <cellStyle name="Output 5 4 2" xfId="25306" xr:uid="{00000000-0005-0000-0000-0000B2620000}"/>
    <cellStyle name="Output 5 4 3" xfId="25307" xr:uid="{00000000-0005-0000-0000-0000B3620000}"/>
    <cellStyle name="Output 50" xfId="25308" xr:uid="{00000000-0005-0000-0000-0000B4620000}"/>
    <cellStyle name="Output 51" xfId="25309" xr:uid="{00000000-0005-0000-0000-0000B5620000}"/>
    <cellStyle name="Output 52" xfId="25310" xr:uid="{00000000-0005-0000-0000-0000B6620000}"/>
    <cellStyle name="Output 53" xfId="25311" xr:uid="{00000000-0005-0000-0000-0000B7620000}"/>
    <cellStyle name="Output 54" xfId="25312" xr:uid="{00000000-0005-0000-0000-0000B8620000}"/>
    <cellStyle name="Output 55" xfId="25313" xr:uid="{00000000-0005-0000-0000-0000B9620000}"/>
    <cellStyle name="Output 56" xfId="25314" xr:uid="{00000000-0005-0000-0000-0000BA620000}"/>
    <cellStyle name="Output 57" xfId="25315" xr:uid="{00000000-0005-0000-0000-0000BB620000}"/>
    <cellStyle name="Output 58" xfId="25316" xr:uid="{00000000-0005-0000-0000-0000BC620000}"/>
    <cellStyle name="Output 59" xfId="25317" xr:uid="{00000000-0005-0000-0000-0000BD620000}"/>
    <cellStyle name="Output 6" xfId="25318" xr:uid="{00000000-0005-0000-0000-0000BE620000}"/>
    <cellStyle name="Output 60" xfId="25319" xr:uid="{00000000-0005-0000-0000-0000BF620000}"/>
    <cellStyle name="Output 61" xfId="25320" xr:uid="{00000000-0005-0000-0000-0000C0620000}"/>
    <cellStyle name="Output 62" xfId="25321" xr:uid="{00000000-0005-0000-0000-0000C1620000}"/>
    <cellStyle name="Output 63" xfId="25322" xr:uid="{00000000-0005-0000-0000-0000C2620000}"/>
    <cellStyle name="Output 64" xfId="25323" xr:uid="{00000000-0005-0000-0000-0000C3620000}"/>
    <cellStyle name="Output 65" xfId="25324" xr:uid="{00000000-0005-0000-0000-0000C4620000}"/>
    <cellStyle name="Output 66" xfId="25325" xr:uid="{00000000-0005-0000-0000-0000C5620000}"/>
    <cellStyle name="Output 67" xfId="25326" xr:uid="{00000000-0005-0000-0000-0000C6620000}"/>
    <cellStyle name="Output 68" xfId="25327" xr:uid="{00000000-0005-0000-0000-0000C7620000}"/>
    <cellStyle name="Output 69" xfId="25328" xr:uid="{00000000-0005-0000-0000-0000C8620000}"/>
    <cellStyle name="Output 7" xfId="25329" xr:uid="{00000000-0005-0000-0000-0000C9620000}"/>
    <cellStyle name="Output 70" xfId="25330" xr:uid="{00000000-0005-0000-0000-0000CA620000}"/>
    <cellStyle name="Output 71" xfId="25331" xr:uid="{00000000-0005-0000-0000-0000CB620000}"/>
    <cellStyle name="Output 72" xfId="25332" xr:uid="{00000000-0005-0000-0000-0000CC620000}"/>
    <cellStyle name="Output 8" xfId="25333" xr:uid="{00000000-0005-0000-0000-0000CD620000}"/>
    <cellStyle name="Output 9" xfId="25334" xr:uid="{00000000-0005-0000-0000-0000CE620000}"/>
    <cellStyle name="OUTPUT AMOUNTS" xfId="9" xr:uid="{00000000-0005-0000-0000-0000CF620000}"/>
    <cellStyle name="Output Amounts 2" xfId="25335" xr:uid="{00000000-0005-0000-0000-0000D0620000}"/>
    <cellStyle name="Output Amounts 2 2" xfId="25336" xr:uid="{00000000-0005-0000-0000-0000D1620000}"/>
    <cellStyle name="Output Amounts 3" xfId="25337" xr:uid="{00000000-0005-0000-0000-0000D2620000}"/>
    <cellStyle name="Output Amounts 4" xfId="25338" xr:uid="{00000000-0005-0000-0000-0000D3620000}"/>
    <cellStyle name="OUTPUT COLUMN HEADINGS" xfId="10" xr:uid="{00000000-0005-0000-0000-0000D4620000}"/>
    <cellStyle name="Output Column Headings 2" xfId="25339" xr:uid="{00000000-0005-0000-0000-0000D5620000}"/>
    <cellStyle name="OUTPUT LINE ITEMS" xfId="11" xr:uid="{00000000-0005-0000-0000-0000D6620000}"/>
    <cellStyle name="OUTPUT LINE ITEMS 2" xfId="25340" xr:uid="{00000000-0005-0000-0000-0000D7620000}"/>
    <cellStyle name="Output Line Items 2 2" xfId="25341" xr:uid="{00000000-0005-0000-0000-0000D8620000}"/>
    <cellStyle name="Output Line Items 3" xfId="25342" xr:uid="{00000000-0005-0000-0000-0000D9620000}"/>
    <cellStyle name="Output Line Items 4" xfId="25343" xr:uid="{00000000-0005-0000-0000-0000DA620000}"/>
    <cellStyle name="OUTPUT REPORT HEADING" xfId="12" xr:uid="{00000000-0005-0000-0000-0000DB620000}"/>
    <cellStyle name="Output Report Heading 2" xfId="25344" xr:uid="{00000000-0005-0000-0000-0000DC620000}"/>
    <cellStyle name="OUTPUT REPORT TITLE" xfId="13" xr:uid="{00000000-0005-0000-0000-0000DD620000}"/>
    <cellStyle name="OUTPUT REPORT TITLE 2" xfId="25345" xr:uid="{00000000-0005-0000-0000-0000DE620000}"/>
    <cellStyle name="Output Report Title 3" xfId="25346" xr:uid="{00000000-0005-0000-0000-0000DF620000}"/>
    <cellStyle name="Page Heading Large" xfId="25347" xr:uid="{00000000-0005-0000-0000-0000E0620000}"/>
    <cellStyle name="Page Heading Small" xfId="25348" xr:uid="{00000000-0005-0000-0000-0000E1620000}"/>
    <cellStyle name="Password" xfId="25349" xr:uid="{00000000-0005-0000-0000-0000E2620000}"/>
    <cellStyle name="Password 2" xfId="25350" xr:uid="{00000000-0005-0000-0000-0000E3620000}"/>
    <cellStyle name="pct_sub" xfId="25351" xr:uid="{00000000-0005-0000-0000-0000E4620000}"/>
    <cellStyle name="Percen - Style1" xfId="25352" xr:uid="{00000000-0005-0000-0000-0000E5620000}"/>
    <cellStyle name="Percen - Style2" xfId="25353" xr:uid="{00000000-0005-0000-0000-0000E6620000}"/>
    <cellStyle name="Percent" xfId="26663" builtinId="5"/>
    <cellStyle name="Percent (0)" xfId="25354" xr:uid="{00000000-0005-0000-0000-0000E7620000}"/>
    <cellStyle name="Percent [1]" xfId="25355" xr:uid="{00000000-0005-0000-0000-0000E8620000}"/>
    <cellStyle name="Percent [2]" xfId="25356" xr:uid="{00000000-0005-0000-0000-0000E9620000}"/>
    <cellStyle name="Percent 10" xfId="25357" xr:uid="{00000000-0005-0000-0000-0000EA620000}"/>
    <cellStyle name="Percent 11" xfId="25358" xr:uid="{00000000-0005-0000-0000-0000EB620000}"/>
    <cellStyle name="Percent 12" xfId="25359" xr:uid="{00000000-0005-0000-0000-0000EC620000}"/>
    <cellStyle name="Percent 13" xfId="25360" xr:uid="{00000000-0005-0000-0000-0000ED620000}"/>
    <cellStyle name="Percent 14" xfId="25361" xr:uid="{00000000-0005-0000-0000-0000EE620000}"/>
    <cellStyle name="Percent 15" xfId="25362" xr:uid="{00000000-0005-0000-0000-0000EF620000}"/>
    <cellStyle name="Percent 16" xfId="25363" xr:uid="{00000000-0005-0000-0000-0000F0620000}"/>
    <cellStyle name="Percent 17" xfId="25364" xr:uid="{00000000-0005-0000-0000-0000F1620000}"/>
    <cellStyle name="Percent 18" xfId="25365" xr:uid="{00000000-0005-0000-0000-0000F2620000}"/>
    <cellStyle name="Percent 19" xfId="25366" xr:uid="{00000000-0005-0000-0000-0000F3620000}"/>
    <cellStyle name="Percent 2" xfId="79" xr:uid="{00000000-0005-0000-0000-0000F4620000}"/>
    <cellStyle name="Percent 2 10" xfId="34" xr:uid="{00000000-0005-0000-0000-0000F5620000}"/>
    <cellStyle name="Percent 2 10 2" xfId="25367" xr:uid="{00000000-0005-0000-0000-0000F6620000}"/>
    <cellStyle name="Percent 2 10 2 2" xfId="25368" xr:uid="{00000000-0005-0000-0000-0000F7620000}"/>
    <cellStyle name="Percent 2 10 3" xfId="25369" xr:uid="{00000000-0005-0000-0000-0000F8620000}"/>
    <cellStyle name="Percent 2 10 4" xfId="25370" xr:uid="{00000000-0005-0000-0000-0000F9620000}"/>
    <cellStyle name="Percent 2 11" xfId="35" xr:uid="{00000000-0005-0000-0000-0000FA620000}"/>
    <cellStyle name="Percent 2 11 2" xfId="25371" xr:uid="{00000000-0005-0000-0000-0000FB620000}"/>
    <cellStyle name="Percent 2 11 2 2" xfId="25372" xr:uid="{00000000-0005-0000-0000-0000FC620000}"/>
    <cellStyle name="Percent 2 11 3" xfId="25373" xr:uid="{00000000-0005-0000-0000-0000FD620000}"/>
    <cellStyle name="Percent 2 11 4" xfId="25374" xr:uid="{00000000-0005-0000-0000-0000FE620000}"/>
    <cellStyle name="Percent 2 12" xfId="36" xr:uid="{00000000-0005-0000-0000-0000FF620000}"/>
    <cellStyle name="Percent 2 12 2" xfId="25375" xr:uid="{00000000-0005-0000-0000-000000630000}"/>
    <cellStyle name="Percent 2 12 2 2" xfId="25376" xr:uid="{00000000-0005-0000-0000-000001630000}"/>
    <cellStyle name="Percent 2 12 3" xfId="25377" xr:uid="{00000000-0005-0000-0000-000002630000}"/>
    <cellStyle name="Percent 2 13" xfId="37" xr:uid="{00000000-0005-0000-0000-000003630000}"/>
    <cellStyle name="Percent 2 13 2" xfId="25378" xr:uid="{00000000-0005-0000-0000-000004630000}"/>
    <cellStyle name="Percent 2 13 2 2" xfId="25379" xr:uid="{00000000-0005-0000-0000-000005630000}"/>
    <cellStyle name="Percent 2 13 3" xfId="25380" xr:uid="{00000000-0005-0000-0000-000006630000}"/>
    <cellStyle name="Percent 2 14" xfId="38" xr:uid="{00000000-0005-0000-0000-000007630000}"/>
    <cellStyle name="Percent 2 14 2" xfId="25381" xr:uid="{00000000-0005-0000-0000-000008630000}"/>
    <cellStyle name="Percent 2 14 2 2" xfId="25382" xr:uid="{00000000-0005-0000-0000-000009630000}"/>
    <cellStyle name="Percent 2 14 3" xfId="25383" xr:uid="{00000000-0005-0000-0000-00000A630000}"/>
    <cellStyle name="Percent 2 15" xfId="39" xr:uid="{00000000-0005-0000-0000-00000B630000}"/>
    <cellStyle name="Percent 2 15 2" xfId="25384" xr:uid="{00000000-0005-0000-0000-00000C630000}"/>
    <cellStyle name="Percent 2 15 2 2" xfId="25385" xr:uid="{00000000-0005-0000-0000-00000D630000}"/>
    <cellStyle name="Percent 2 15 3" xfId="25386" xr:uid="{00000000-0005-0000-0000-00000E630000}"/>
    <cellStyle name="Percent 2 16" xfId="40" xr:uid="{00000000-0005-0000-0000-00000F630000}"/>
    <cellStyle name="Percent 2 16 2" xfId="25387" xr:uid="{00000000-0005-0000-0000-000010630000}"/>
    <cellStyle name="Percent 2 16 2 2" xfId="25388" xr:uid="{00000000-0005-0000-0000-000011630000}"/>
    <cellStyle name="Percent 2 16 3" xfId="25389" xr:uid="{00000000-0005-0000-0000-000012630000}"/>
    <cellStyle name="Percent 2 17" xfId="41" xr:uid="{00000000-0005-0000-0000-000013630000}"/>
    <cellStyle name="Percent 2 17 2" xfId="25390" xr:uid="{00000000-0005-0000-0000-000014630000}"/>
    <cellStyle name="Percent 2 17 2 2" xfId="25391" xr:uid="{00000000-0005-0000-0000-000015630000}"/>
    <cellStyle name="Percent 2 17 3" xfId="25392" xr:uid="{00000000-0005-0000-0000-000016630000}"/>
    <cellStyle name="Percent 2 18" xfId="42" xr:uid="{00000000-0005-0000-0000-000017630000}"/>
    <cellStyle name="Percent 2 18 2" xfId="25393" xr:uid="{00000000-0005-0000-0000-000018630000}"/>
    <cellStyle name="Percent 2 18 2 2" xfId="25394" xr:uid="{00000000-0005-0000-0000-000019630000}"/>
    <cellStyle name="Percent 2 18 3" xfId="25395" xr:uid="{00000000-0005-0000-0000-00001A630000}"/>
    <cellStyle name="Percent 2 19" xfId="43" xr:uid="{00000000-0005-0000-0000-00001B630000}"/>
    <cellStyle name="Percent 2 19 2" xfId="25396" xr:uid="{00000000-0005-0000-0000-00001C630000}"/>
    <cellStyle name="Percent 2 19 2 2" xfId="25397" xr:uid="{00000000-0005-0000-0000-00001D630000}"/>
    <cellStyle name="Percent 2 19 3" xfId="25398" xr:uid="{00000000-0005-0000-0000-00001E630000}"/>
    <cellStyle name="Percent 2 2" xfId="44" xr:uid="{00000000-0005-0000-0000-00001F630000}"/>
    <cellStyle name="Percent 2 2 2" xfId="25399" xr:uid="{00000000-0005-0000-0000-000020630000}"/>
    <cellStyle name="Percent 2 2 2 2" xfId="25400" xr:uid="{00000000-0005-0000-0000-000021630000}"/>
    <cellStyle name="Percent 2 2 2 2 2" xfId="25401" xr:uid="{00000000-0005-0000-0000-000022630000}"/>
    <cellStyle name="Percent 2 2 2 3" xfId="25402" xr:uid="{00000000-0005-0000-0000-000023630000}"/>
    <cellStyle name="Percent 2 2 3" xfId="25403" xr:uid="{00000000-0005-0000-0000-000024630000}"/>
    <cellStyle name="Percent 2 2 3 2" xfId="25404" xr:uid="{00000000-0005-0000-0000-000025630000}"/>
    <cellStyle name="Percent 2 2 4" xfId="25405" xr:uid="{00000000-0005-0000-0000-000026630000}"/>
    <cellStyle name="Percent 2 20" xfId="45" xr:uid="{00000000-0005-0000-0000-000027630000}"/>
    <cellStyle name="Percent 2 20 2" xfId="25406" xr:uid="{00000000-0005-0000-0000-000028630000}"/>
    <cellStyle name="Percent 2 20 2 2" xfId="25407" xr:uid="{00000000-0005-0000-0000-000029630000}"/>
    <cellStyle name="Percent 2 20 3" xfId="25408" xr:uid="{00000000-0005-0000-0000-00002A630000}"/>
    <cellStyle name="Percent 2 21" xfId="46" xr:uid="{00000000-0005-0000-0000-00002B630000}"/>
    <cellStyle name="Percent 2 21 2" xfId="25409" xr:uid="{00000000-0005-0000-0000-00002C630000}"/>
    <cellStyle name="Percent 2 21 2 2" xfId="25410" xr:uid="{00000000-0005-0000-0000-00002D630000}"/>
    <cellStyle name="Percent 2 21 3" xfId="25411" xr:uid="{00000000-0005-0000-0000-00002E630000}"/>
    <cellStyle name="Percent 2 22" xfId="47" xr:uid="{00000000-0005-0000-0000-00002F630000}"/>
    <cellStyle name="Percent 2 22 2" xfId="25412" xr:uid="{00000000-0005-0000-0000-000030630000}"/>
    <cellStyle name="Percent 2 22 2 2" xfId="25413" xr:uid="{00000000-0005-0000-0000-000031630000}"/>
    <cellStyle name="Percent 2 22 3" xfId="25414" xr:uid="{00000000-0005-0000-0000-000032630000}"/>
    <cellStyle name="Percent 2 23" xfId="176" xr:uid="{00000000-0005-0000-0000-000033630000}"/>
    <cellStyle name="Percent 2 23 2" xfId="25415" xr:uid="{00000000-0005-0000-0000-000034630000}"/>
    <cellStyle name="Percent 2 24" xfId="25416" xr:uid="{00000000-0005-0000-0000-000035630000}"/>
    <cellStyle name="Percent 2 3" xfId="48" xr:uid="{00000000-0005-0000-0000-000036630000}"/>
    <cellStyle name="Percent 2 3 2" xfId="25417" xr:uid="{00000000-0005-0000-0000-000037630000}"/>
    <cellStyle name="Percent 2 3 2 2" xfId="25418" xr:uid="{00000000-0005-0000-0000-000038630000}"/>
    <cellStyle name="Percent 2 3 2 2 2" xfId="25419" xr:uid="{00000000-0005-0000-0000-000039630000}"/>
    <cellStyle name="Percent 2 3 2 2 3" xfId="25420" xr:uid="{00000000-0005-0000-0000-00003A630000}"/>
    <cellStyle name="Percent 2 3 2 3" xfId="25421" xr:uid="{00000000-0005-0000-0000-00003B630000}"/>
    <cellStyle name="Percent 2 3 2 4" xfId="25422" xr:uid="{00000000-0005-0000-0000-00003C630000}"/>
    <cellStyle name="Percent 2 3 3" xfId="25423" xr:uid="{00000000-0005-0000-0000-00003D630000}"/>
    <cellStyle name="Percent 2 3 3 2" xfId="25424" xr:uid="{00000000-0005-0000-0000-00003E630000}"/>
    <cellStyle name="Percent 2 3 3 3" xfId="25425" xr:uid="{00000000-0005-0000-0000-00003F630000}"/>
    <cellStyle name="Percent 2 3 4" xfId="25426" xr:uid="{00000000-0005-0000-0000-000040630000}"/>
    <cellStyle name="Percent 2 3 5" xfId="25427" xr:uid="{00000000-0005-0000-0000-000041630000}"/>
    <cellStyle name="Percent 2 3 6" xfId="25428" xr:uid="{00000000-0005-0000-0000-000042630000}"/>
    <cellStyle name="Percent 2 4" xfId="49" xr:uid="{00000000-0005-0000-0000-000043630000}"/>
    <cellStyle name="Percent 2 4 2" xfId="25429" xr:uid="{00000000-0005-0000-0000-000044630000}"/>
    <cellStyle name="Percent 2 4 2 2" xfId="25430" xr:uid="{00000000-0005-0000-0000-000045630000}"/>
    <cellStyle name="Percent 2 4 2 2 2" xfId="25431" xr:uid="{00000000-0005-0000-0000-000046630000}"/>
    <cellStyle name="Percent 2 4 2 3" xfId="25432" xr:uid="{00000000-0005-0000-0000-000047630000}"/>
    <cellStyle name="Percent 2 4 3" xfId="25433" xr:uid="{00000000-0005-0000-0000-000048630000}"/>
    <cellStyle name="Percent 2 4 3 2" xfId="25434" xr:uid="{00000000-0005-0000-0000-000049630000}"/>
    <cellStyle name="Percent 2 4 4" xfId="25435" xr:uid="{00000000-0005-0000-0000-00004A630000}"/>
    <cellStyle name="Percent 2 4 5" xfId="25436" xr:uid="{00000000-0005-0000-0000-00004B630000}"/>
    <cellStyle name="Percent 2 5" xfId="50" xr:uid="{00000000-0005-0000-0000-00004C630000}"/>
    <cellStyle name="Percent 2 5 2" xfId="25437" xr:uid="{00000000-0005-0000-0000-00004D630000}"/>
    <cellStyle name="Percent 2 5 2 2" xfId="25438" xr:uid="{00000000-0005-0000-0000-00004E630000}"/>
    <cellStyle name="Percent 2 5 2 3" xfId="25439" xr:uid="{00000000-0005-0000-0000-00004F630000}"/>
    <cellStyle name="Percent 2 5 3" xfId="25440" xr:uid="{00000000-0005-0000-0000-000050630000}"/>
    <cellStyle name="Percent 2 5 4" xfId="25441" xr:uid="{00000000-0005-0000-0000-000051630000}"/>
    <cellStyle name="Percent 2 6" xfId="51" xr:uid="{00000000-0005-0000-0000-000052630000}"/>
    <cellStyle name="Percent 2 6 2" xfId="25442" xr:uid="{00000000-0005-0000-0000-000053630000}"/>
    <cellStyle name="Percent 2 6 2 2" xfId="25443" xr:uid="{00000000-0005-0000-0000-000054630000}"/>
    <cellStyle name="Percent 2 6 2 3" xfId="25444" xr:uid="{00000000-0005-0000-0000-000055630000}"/>
    <cellStyle name="Percent 2 6 3" xfId="25445" xr:uid="{00000000-0005-0000-0000-000056630000}"/>
    <cellStyle name="Percent 2 6 4" xfId="25446" xr:uid="{00000000-0005-0000-0000-000057630000}"/>
    <cellStyle name="Percent 2 7" xfId="52" xr:uid="{00000000-0005-0000-0000-000058630000}"/>
    <cellStyle name="Percent 2 7 2" xfId="25447" xr:uid="{00000000-0005-0000-0000-000059630000}"/>
    <cellStyle name="Percent 2 7 2 2" xfId="25448" xr:uid="{00000000-0005-0000-0000-00005A630000}"/>
    <cellStyle name="Percent 2 7 2 3" xfId="25449" xr:uid="{00000000-0005-0000-0000-00005B630000}"/>
    <cellStyle name="Percent 2 7 3" xfId="25450" xr:uid="{00000000-0005-0000-0000-00005C630000}"/>
    <cellStyle name="Percent 2 7 4" xfId="25451" xr:uid="{00000000-0005-0000-0000-00005D630000}"/>
    <cellStyle name="Percent 2 8" xfId="53" xr:uid="{00000000-0005-0000-0000-00005E630000}"/>
    <cellStyle name="Percent 2 8 2" xfId="25452" xr:uid="{00000000-0005-0000-0000-00005F630000}"/>
    <cellStyle name="Percent 2 8 2 2" xfId="25453" xr:uid="{00000000-0005-0000-0000-000060630000}"/>
    <cellStyle name="Percent 2 8 3" xfId="25454" xr:uid="{00000000-0005-0000-0000-000061630000}"/>
    <cellStyle name="Percent 2 8 4" xfId="25455" xr:uid="{00000000-0005-0000-0000-000062630000}"/>
    <cellStyle name="Percent 2 9" xfId="54" xr:uid="{00000000-0005-0000-0000-000063630000}"/>
    <cellStyle name="Percent 2 9 2" xfId="25456" xr:uid="{00000000-0005-0000-0000-000064630000}"/>
    <cellStyle name="Percent 2 9 2 2" xfId="25457" xr:uid="{00000000-0005-0000-0000-000065630000}"/>
    <cellStyle name="Percent 2 9 3" xfId="25458" xr:uid="{00000000-0005-0000-0000-000066630000}"/>
    <cellStyle name="Percent 2 9 4" xfId="25459" xr:uid="{00000000-0005-0000-0000-000067630000}"/>
    <cellStyle name="Percent 20" xfId="25460" xr:uid="{00000000-0005-0000-0000-000068630000}"/>
    <cellStyle name="Percent 21" xfId="25461" xr:uid="{00000000-0005-0000-0000-000069630000}"/>
    <cellStyle name="Percent 22" xfId="25462" xr:uid="{00000000-0005-0000-0000-00006A630000}"/>
    <cellStyle name="Percent 23" xfId="25463" xr:uid="{00000000-0005-0000-0000-00006B630000}"/>
    <cellStyle name="Percent 24" xfId="25464" xr:uid="{00000000-0005-0000-0000-00006C630000}"/>
    <cellStyle name="Percent 25" xfId="25465" xr:uid="{00000000-0005-0000-0000-00006D630000}"/>
    <cellStyle name="Percent 26" xfId="25466" xr:uid="{00000000-0005-0000-0000-00006E630000}"/>
    <cellStyle name="Percent 27" xfId="25467" xr:uid="{00000000-0005-0000-0000-00006F630000}"/>
    <cellStyle name="Percent 28" xfId="25468" xr:uid="{00000000-0005-0000-0000-000070630000}"/>
    <cellStyle name="Percent 29" xfId="25469" xr:uid="{00000000-0005-0000-0000-000071630000}"/>
    <cellStyle name="Percent 3" xfId="87" xr:uid="{00000000-0005-0000-0000-000072630000}"/>
    <cellStyle name="Percent 3 10" xfId="25470" xr:uid="{00000000-0005-0000-0000-000073630000}"/>
    <cellStyle name="Percent 3 11" xfId="25471" xr:uid="{00000000-0005-0000-0000-000074630000}"/>
    <cellStyle name="Percent 3 2" xfId="140" xr:uid="{00000000-0005-0000-0000-000075630000}"/>
    <cellStyle name="Percent 3 2 10" xfId="25472" xr:uid="{00000000-0005-0000-0000-000076630000}"/>
    <cellStyle name="Percent 3 2 2" xfId="25473" xr:uid="{00000000-0005-0000-0000-000077630000}"/>
    <cellStyle name="Percent 3 2 2 2" xfId="25474" xr:uid="{00000000-0005-0000-0000-000078630000}"/>
    <cellStyle name="Percent 3 2 2 2 2" xfId="25475" xr:uid="{00000000-0005-0000-0000-000079630000}"/>
    <cellStyle name="Percent 3 2 2 2 2 2" xfId="25476" xr:uid="{00000000-0005-0000-0000-00007A630000}"/>
    <cellStyle name="Percent 3 2 2 2 3" xfId="25477" xr:uid="{00000000-0005-0000-0000-00007B630000}"/>
    <cellStyle name="Percent 3 2 2 2 4" xfId="25478" xr:uid="{00000000-0005-0000-0000-00007C630000}"/>
    <cellStyle name="Percent 3 2 2 3" xfId="25479" xr:uid="{00000000-0005-0000-0000-00007D630000}"/>
    <cellStyle name="Percent 3 2 2 3 2" xfId="25480" xr:uid="{00000000-0005-0000-0000-00007E630000}"/>
    <cellStyle name="Percent 3 2 2 4" xfId="25481" xr:uid="{00000000-0005-0000-0000-00007F630000}"/>
    <cellStyle name="Percent 3 2 2 5" xfId="25482" xr:uid="{00000000-0005-0000-0000-000080630000}"/>
    <cellStyle name="Percent 3 2 2 6" xfId="25483" xr:uid="{00000000-0005-0000-0000-000081630000}"/>
    <cellStyle name="Percent 3 2 2 7" xfId="25484" xr:uid="{00000000-0005-0000-0000-000082630000}"/>
    <cellStyle name="Percent 3 2 2 8" xfId="25485" xr:uid="{00000000-0005-0000-0000-000083630000}"/>
    <cellStyle name="Percent 3 2 2 9" xfId="25486" xr:uid="{00000000-0005-0000-0000-000084630000}"/>
    <cellStyle name="Percent 3 2 3" xfId="25487" xr:uid="{00000000-0005-0000-0000-000085630000}"/>
    <cellStyle name="Percent 3 2 3 2" xfId="25488" xr:uid="{00000000-0005-0000-0000-000086630000}"/>
    <cellStyle name="Percent 3 2 3 2 2" xfId="25489" xr:uid="{00000000-0005-0000-0000-000087630000}"/>
    <cellStyle name="Percent 3 2 3 2 3" xfId="25490" xr:uid="{00000000-0005-0000-0000-000088630000}"/>
    <cellStyle name="Percent 3 2 3 3" xfId="25491" xr:uid="{00000000-0005-0000-0000-000089630000}"/>
    <cellStyle name="Percent 3 2 3 4" xfId="25492" xr:uid="{00000000-0005-0000-0000-00008A630000}"/>
    <cellStyle name="Percent 3 2 3 5" xfId="25493" xr:uid="{00000000-0005-0000-0000-00008B630000}"/>
    <cellStyle name="Percent 3 2 4" xfId="25494" xr:uid="{00000000-0005-0000-0000-00008C630000}"/>
    <cellStyle name="Percent 3 2 4 2" xfId="25495" xr:uid="{00000000-0005-0000-0000-00008D630000}"/>
    <cellStyle name="Percent 3 2 4 3" xfId="25496" xr:uid="{00000000-0005-0000-0000-00008E630000}"/>
    <cellStyle name="Percent 3 2 5" xfId="25497" xr:uid="{00000000-0005-0000-0000-00008F630000}"/>
    <cellStyle name="Percent 3 2 6" xfId="25498" xr:uid="{00000000-0005-0000-0000-000090630000}"/>
    <cellStyle name="Percent 3 2 7" xfId="25499" xr:uid="{00000000-0005-0000-0000-000091630000}"/>
    <cellStyle name="Percent 3 2 8" xfId="25500" xr:uid="{00000000-0005-0000-0000-000092630000}"/>
    <cellStyle name="Percent 3 2 9" xfId="25501" xr:uid="{00000000-0005-0000-0000-000093630000}"/>
    <cellStyle name="Percent 3 3" xfId="105" xr:uid="{00000000-0005-0000-0000-000094630000}"/>
    <cellStyle name="Percent 3 3 2" xfId="25502" xr:uid="{00000000-0005-0000-0000-000095630000}"/>
    <cellStyle name="Percent 3 3 2 2" xfId="25503" xr:uid="{00000000-0005-0000-0000-000096630000}"/>
    <cellStyle name="Percent 3 3 2 2 2" xfId="25504" xr:uid="{00000000-0005-0000-0000-000097630000}"/>
    <cellStyle name="Percent 3 3 2 2 2 2" xfId="25505" xr:uid="{00000000-0005-0000-0000-000098630000}"/>
    <cellStyle name="Percent 3 3 2 2 3" xfId="25506" xr:uid="{00000000-0005-0000-0000-000099630000}"/>
    <cellStyle name="Percent 3 3 2 3" xfId="25507" xr:uid="{00000000-0005-0000-0000-00009A630000}"/>
    <cellStyle name="Percent 3 3 2 3 2" xfId="25508" xr:uid="{00000000-0005-0000-0000-00009B630000}"/>
    <cellStyle name="Percent 3 3 2 4" xfId="25509" xr:uid="{00000000-0005-0000-0000-00009C630000}"/>
    <cellStyle name="Percent 3 3 3" xfId="25510" xr:uid="{00000000-0005-0000-0000-00009D630000}"/>
    <cellStyle name="Percent 3 3 3 2" xfId="25511" xr:uid="{00000000-0005-0000-0000-00009E630000}"/>
    <cellStyle name="Percent 3 3 3 2 2" xfId="25512" xr:uid="{00000000-0005-0000-0000-00009F630000}"/>
    <cellStyle name="Percent 3 3 3 3" xfId="25513" xr:uid="{00000000-0005-0000-0000-0000A0630000}"/>
    <cellStyle name="Percent 3 3 4" xfId="25514" xr:uid="{00000000-0005-0000-0000-0000A1630000}"/>
    <cellStyle name="Percent 3 3 4 2" xfId="25515" xr:uid="{00000000-0005-0000-0000-0000A2630000}"/>
    <cellStyle name="Percent 3 3 5" xfId="25516" xr:uid="{00000000-0005-0000-0000-0000A3630000}"/>
    <cellStyle name="Percent 3 3 6" xfId="25517" xr:uid="{00000000-0005-0000-0000-0000A4630000}"/>
    <cellStyle name="Percent 3 3 7" xfId="25518" xr:uid="{00000000-0005-0000-0000-0000A5630000}"/>
    <cellStyle name="Percent 3 3 8" xfId="25519" xr:uid="{00000000-0005-0000-0000-0000A6630000}"/>
    <cellStyle name="Percent 3 3 9" xfId="25520" xr:uid="{00000000-0005-0000-0000-0000A7630000}"/>
    <cellStyle name="Percent 3 4" xfId="25521" xr:uid="{00000000-0005-0000-0000-0000A8630000}"/>
    <cellStyle name="Percent 3 4 2" xfId="25522" xr:uid="{00000000-0005-0000-0000-0000A9630000}"/>
    <cellStyle name="Percent 3 4 3" xfId="25523" xr:uid="{00000000-0005-0000-0000-0000AA630000}"/>
    <cellStyle name="Percent 3 4 4" xfId="25524" xr:uid="{00000000-0005-0000-0000-0000AB630000}"/>
    <cellStyle name="Percent 3 5" xfId="25525" xr:uid="{00000000-0005-0000-0000-0000AC630000}"/>
    <cellStyle name="Percent 3 5 2" xfId="25526" xr:uid="{00000000-0005-0000-0000-0000AD630000}"/>
    <cellStyle name="Percent 3 5 3" xfId="25527" xr:uid="{00000000-0005-0000-0000-0000AE630000}"/>
    <cellStyle name="Percent 3 5 4" xfId="25528" xr:uid="{00000000-0005-0000-0000-0000AF630000}"/>
    <cellStyle name="Percent 3 6" xfId="206" xr:uid="{00000000-0005-0000-0000-0000B0630000}"/>
    <cellStyle name="Percent 3 6 2" xfId="25529" xr:uid="{00000000-0005-0000-0000-0000B1630000}"/>
    <cellStyle name="Percent 3 7" xfId="25530" xr:uid="{00000000-0005-0000-0000-0000B2630000}"/>
    <cellStyle name="Percent 3 7 2" xfId="25531" xr:uid="{00000000-0005-0000-0000-0000B3630000}"/>
    <cellStyle name="Percent 3 7 3" xfId="25532" xr:uid="{00000000-0005-0000-0000-0000B4630000}"/>
    <cellStyle name="Percent 3 7 4" xfId="25533" xr:uid="{00000000-0005-0000-0000-0000B5630000}"/>
    <cellStyle name="Percent 3 8" xfId="25534" xr:uid="{00000000-0005-0000-0000-0000B6630000}"/>
    <cellStyle name="Percent 3 8 2" xfId="25535" xr:uid="{00000000-0005-0000-0000-0000B7630000}"/>
    <cellStyle name="Percent 3 9" xfId="25536" xr:uid="{00000000-0005-0000-0000-0000B8630000}"/>
    <cellStyle name="Percent 30" xfId="25537" xr:uid="{00000000-0005-0000-0000-0000B9630000}"/>
    <cellStyle name="Percent 31" xfId="25538" xr:uid="{00000000-0005-0000-0000-0000BA630000}"/>
    <cellStyle name="Percent 32" xfId="25539" xr:uid="{00000000-0005-0000-0000-0000BB630000}"/>
    <cellStyle name="Percent 33" xfId="25540" xr:uid="{00000000-0005-0000-0000-0000BC630000}"/>
    <cellStyle name="Percent 34" xfId="25541" xr:uid="{00000000-0005-0000-0000-0000BD630000}"/>
    <cellStyle name="Percent 35" xfId="25542" xr:uid="{00000000-0005-0000-0000-0000BE630000}"/>
    <cellStyle name="Percent 36" xfId="25543" xr:uid="{00000000-0005-0000-0000-0000BF630000}"/>
    <cellStyle name="Percent 37" xfId="25544" xr:uid="{00000000-0005-0000-0000-0000C0630000}"/>
    <cellStyle name="Percent 38" xfId="25545" xr:uid="{00000000-0005-0000-0000-0000C1630000}"/>
    <cellStyle name="Percent 39" xfId="25546" xr:uid="{00000000-0005-0000-0000-0000C2630000}"/>
    <cellStyle name="Percent 39 2" xfId="25547" xr:uid="{00000000-0005-0000-0000-0000C3630000}"/>
    <cellStyle name="Percent 39 2 2" xfId="25548" xr:uid="{00000000-0005-0000-0000-0000C4630000}"/>
    <cellStyle name="Percent 39 3" xfId="25549" xr:uid="{00000000-0005-0000-0000-0000C5630000}"/>
    <cellStyle name="Percent 4" xfId="143" xr:uid="{00000000-0005-0000-0000-0000C6630000}"/>
    <cellStyle name="Percent 4 2" xfId="25550" xr:uid="{00000000-0005-0000-0000-0000C7630000}"/>
    <cellStyle name="Percent 4 2 2" xfId="25551" xr:uid="{00000000-0005-0000-0000-0000C8630000}"/>
    <cellStyle name="Percent 4 2 3" xfId="25552" xr:uid="{00000000-0005-0000-0000-0000C9630000}"/>
    <cellStyle name="Percent 4 2 4" xfId="25553" xr:uid="{00000000-0005-0000-0000-0000CA630000}"/>
    <cellStyle name="Percent 4 3" xfId="25554" xr:uid="{00000000-0005-0000-0000-0000CB630000}"/>
    <cellStyle name="Percent 4 3 2" xfId="25555" xr:uid="{00000000-0005-0000-0000-0000CC630000}"/>
    <cellStyle name="Percent 4 3 3" xfId="25556" xr:uid="{00000000-0005-0000-0000-0000CD630000}"/>
    <cellStyle name="Percent 4 3 4" xfId="25557" xr:uid="{00000000-0005-0000-0000-0000CE630000}"/>
    <cellStyle name="Percent 4 4" xfId="25558" xr:uid="{00000000-0005-0000-0000-0000CF630000}"/>
    <cellStyle name="Percent 4 5" xfId="25559" xr:uid="{00000000-0005-0000-0000-0000D0630000}"/>
    <cellStyle name="Percent 4 6" xfId="25560" xr:uid="{00000000-0005-0000-0000-0000D1630000}"/>
    <cellStyle name="Percent 40" xfId="25561" xr:uid="{00000000-0005-0000-0000-0000D2630000}"/>
    <cellStyle name="Percent 40 2" xfId="25562" xr:uid="{00000000-0005-0000-0000-0000D3630000}"/>
    <cellStyle name="Percent 40 2 2" xfId="25563" xr:uid="{00000000-0005-0000-0000-0000D4630000}"/>
    <cellStyle name="Percent 40 3" xfId="25564" xr:uid="{00000000-0005-0000-0000-0000D5630000}"/>
    <cellStyle name="Percent 41" xfId="25565" xr:uid="{00000000-0005-0000-0000-0000D6630000}"/>
    <cellStyle name="Percent 41 2" xfId="25566" xr:uid="{00000000-0005-0000-0000-0000D7630000}"/>
    <cellStyle name="Percent 41 2 2" xfId="25567" xr:uid="{00000000-0005-0000-0000-0000D8630000}"/>
    <cellStyle name="Percent 41 3" xfId="25568" xr:uid="{00000000-0005-0000-0000-0000D9630000}"/>
    <cellStyle name="Percent 42" xfId="25569" xr:uid="{00000000-0005-0000-0000-0000DA630000}"/>
    <cellStyle name="Percent 42 2" xfId="25570" xr:uid="{00000000-0005-0000-0000-0000DB630000}"/>
    <cellStyle name="Percent 42 2 2" xfId="25571" xr:uid="{00000000-0005-0000-0000-0000DC630000}"/>
    <cellStyle name="Percent 42 3" xfId="25572" xr:uid="{00000000-0005-0000-0000-0000DD630000}"/>
    <cellStyle name="Percent 43" xfId="25573" xr:uid="{00000000-0005-0000-0000-0000DE630000}"/>
    <cellStyle name="Percent 44" xfId="25574" xr:uid="{00000000-0005-0000-0000-0000DF630000}"/>
    <cellStyle name="Percent 45" xfId="25575" xr:uid="{00000000-0005-0000-0000-0000E0630000}"/>
    <cellStyle name="Percent 46" xfId="25576" xr:uid="{00000000-0005-0000-0000-0000E1630000}"/>
    <cellStyle name="Percent 47" xfId="25577" xr:uid="{00000000-0005-0000-0000-0000E2630000}"/>
    <cellStyle name="Percent 48" xfId="25578" xr:uid="{00000000-0005-0000-0000-0000E3630000}"/>
    <cellStyle name="Percent 49" xfId="25579" xr:uid="{00000000-0005-0000-0000-0000E4630000}"/>
    <cellStyle name="Percent 5" xfId="131" xr:uid="{00000000-0005-0000-0000-0000E5630000}"/>
    <cellStyle name="Percent 5 2" xfId="25580" xr:uid="{00000000-0005-0000-0000-0000E6630000}"/>
    <cellStyle name="Percent 5 2 2" xfId="25581" xr:uid="{00000000-0005-0000-0000-0000E7630000}"/>
    <cellStyle name="Percent 5 2 3" xfId="25582" xr:uid="{00000000-0005-0000-0000-0000E8630000}"/>
    <cellStyle name="Percent 5 2 4" xfId="25583" xr:uid="{00000000-0005-0000-0000-0000E9630000}"/>
    <cellStyle name="Percent 5 3" xfId="25584" xr:uid="{00000000-0005-0000-0000-0000EA630000}"/>
    <cellStyle name="Percent 5 3 2" xfId="25585" xr:uid="{00000000-0005-0000-0000-0000EB630000}"/>
    <cellStyle name="Percent 5 3 3" xfId="25586" xr:uid="{00000000-0005-0000-0000-0000EC630000}"/>
    <cellStyle name="Percent 5 4" xfId="25587" xr:uid="{00000000-0005-0000-0000-0000ED630000}"/>
    <cellStyle name="Percent 5 5" xfId="25588" xr:uid="{00000000-0005-0000-0000-0000EE630000}"/>
    <cellStyle name="Percent 5 6" xfId="25589" xr:uid="{00000000-0005-0000-0000-0000EF630000}"/>
    <cellStyle name="Percent 50" xfId="25590" xr:uid="{00000000-0005-0000-0000-0000F0630000}"/>
    <cellStyle name="Percent 51" xfId="25591" xr:uid="{00000000-0005-0000-0000-0000F1630000}"/>
    <cellStyle name="Percent 52" xfId="25592" xr:uid="{00000000-0005-0000-0000-0000F2630000}"/>
    <cellStyle name="Percent 53" xfId="25593" xr:uid="{00000000-0005-0000-0000-0000F3630000}"/>
    <cellStyle name="Percent 54" xfId="25594" xr:uid="{00000000-0005-0000-0000-0000F4630000}"/>
    <cellStyle name="Percent 55" xfId="25595" xr:uid="{00000000-0005-0000-0000-0000F5630000}"/>
    <cellStyle name="Percent 56" xfId="25596" xr:uid="{00000000-0005-0000-0000-0000F6630000}"/>
    <cellStyle name="Percent 57" xfId="25597" xr:uid="{00000000-0005-0000-0000-0000F7630000}"/>
    <cellStyle name="Percent 6" xfId="119" xr:uid="{00000000-0005-0000-0000-0000F8630000}"/>
    <cellStyle name="Percent 6 2" xfId="25598" xr:uid="{00000000-0005-0000-0000-0000F9630000}"/>
    <cellStyle name="Percent 6 2 2" xfId="25599" xr:uid="{00000000-0005-0000-0000-0000FA630000}"/>
    <cellStyle name="Percent 6 2 3" xfId="25600" xr:uid="{00000000-0005-0000-0000-0000FB630000}"/>
    <cellStyle name="Percent 6 2 4" xfId="25601" xr:uid="{00000000-0005-0000-0000-0000FC630000}"/>
    <cellStyle name="Percent 6 3" xfId="25602" xr:uid="{00000000-0005-0000-0000-0000FD630000}"/>
    <cellStyle name="Percent 6 4" xfId="25603" xr:uid="{00000000-0005-0000-0000-0000FE630000}"/>
    <cellStyle name="Percent 6 5" xfId="25604" xr:uid="{00000000-0005-0000-0000-0000FF630000}"/>
    <cellStyle name="Percent 6 6" xfId="25605" xr:uid="{00000000-0005-0000-0000-000000640000}"/>
    <cellStyle name="Percent 7" xfId="171" xr:uid="{00000000-0005-0000-0000-000001640000}"/>
    <cellStyle name="Percent 7 2" xfId="25606" xr:uid="{00000000-0005-0000-0000-000002640000}"/>
    <cellStyle name="Percent 7 2 2" xfId="25607" xr:uid="{00000000-0005-0000-0000-000003640000}"/>
    <cellStyle name="Percent 7 3" xfId="25608" xr:uid="{00000000-0005-0000-0000-000004640000}"/>
    <cellStyle name="Percent 7 4" xfId="25609" xr:uid="{00000000-0005-0000-0000-000005640000}"/>
    <cellStyle name="Percent 8" xfId="25610" xr:uid="{00000000-0005-0000-0000-000006640000}"/>
    <cellStyle name="Percent 8 2" xfId="25611" xr:uid="{00000000-0005-0000-0000-000007640000}"/>
    <cellStyle name="Percent 9" xfId="25612" xr:uid="{00000000-0005-0000-0000-000008640000}"/>
    <cellStyle name="Percent 90" xfId="62" xr:uid="{00000000-0005-0000-0000-000009640000}"/>
    <cellStyle name="Percent 90 2" xfId="166" xr:uid="{00000000-0005-0000-0000-00000A640000}"/>
    <cellStyle name="Percent 90 2 2" xfId="25613" xr:uid="{00000000-0005-0000-0000-00000B640000}"/>
    <cellStyle name="Percent 90 2 2 2" xfId="25614" xr:uid="{00000000-0005-0000-0000-00000C640000}"/>
    <cellStyle name="Percent 90 2 3" xfId="25615" xr:uid="{00000000-0005-0000-0000-00000D640000}"/>
    <cellStyle name="Percent 90 3" xfId="165" xr:uid="{00000000-0005-0000-0000-00000E640000}"/>
    <cellStyle name="Percent 90 3 2" xfId="25616" xr:uid="{00000000-0005-0000-0000-00000F640000}"/>
    <cellStyle name="Percent 90 3 2 2" xfId="25617" xr:uid="{00000000-0005-0000-0000-000010640000}"/>
    <cellStyle name="Percent 90 3 3" xfId="25618" xr:uid="{00000000-0005-0000-0000-000011640000}"/>
    <cellStyle name="Percent 90 4" xfId="25619" xr:uid="{00000000-0005-0000-0000-000012640000}"/>
    <cellStyle name="Percent 91" xfId="167" xr:uid="{00000000-0005-0000-0000-000013640000}"/>
    <cellStyle name="Percent 91 2" xfId="25620" xr:uid="{00000000-0005-0000-0000-000014640000}"/>
    <cellStyle name="Percent 91 2 2" xfId="25621" xr:uid="{00000000-0005-0000-0000-000015640000}"/>
    <cellStyle name="Percent 91 3" xfId="25622" xr:uid="{00000000-0005-0000-0000-000016640000}"/>
    <cellStyle name="Percent Hard" xfId="25623" xr:uid="{00000000-0005-0000-0000-000017640000}"/>
    <cellStyle name="Percent Hard 2" xfId="25624" xr:uid="{00000000-0005-0000-0000-000018640000}"/>
    <cellStyle name="Percent(0)" xfId="25625" xr:uid="{00000000-0005-0000-0000-000019640000}"/>
    <cellStyle name="Percentage" xfId="25626" xr:uid="{00000000-0005-0000-0000-00001A640000}"/>
    <cellStyle name="Perlong" xfId="25627" xr:uid="{00000000-0005-0000-0000-00001B640000}"/>
    <cellStyle name="Private" xfId="25628" xr:uid="{00000000-0005-0000-0000-00001C640000}"/>
    <cellStyle name="Private 2" xfId="25629" xr:uid="{00000000-0005-0000-0000-00001D640000}"/>
    <cellStyle name="Private1" xfId="25630" xr:uid="{00000000-0005-0000-0000-00001E640000}"/>
    <cellStyle name="Private1 2" xfId="25631" xr:uid="{00000000-0005-0000-0000-00001F640000}"/>
    <cellStyle name="r" xfId="25632" xr:uid="{00000000-0005-0000-0000-000020640000}"/>
    <cellStyle name="r 2" xfId="25633" xr:uid="{00000000-0005-0000-0000-000021640000}"/>
    <cellStyle name="r_10_21 A&amp;G Review" xfId="25634" xr:uid="{00000000-0005-0000-0000-000022640000}"/>
    <cellStyle name="r_10_21 A&amp;G Review 2" xfId="25635" xr:uid="{00000000-0005-0000-0000-000023640000}"/>
    <cellStyle name="r_10_21 A&amp;G Review Raul" xfId="25636" xr:uid="{00000000-0005-0000-0000-000024640000}"/>
    <cellStyle name="r_10_21 A&amp;G Review Raul 2" xfId="25637" xr:uid="{00000000-0005-0000-0000-000025640000}"/>
    <cellStyle name="r_10-17" xfId="25638" xr:uid="{00000000-0005-0000-0000-000026640000}"/>
    <cellStyle name="r_10-17 2" xfId="25639" xr:uid="{00000000-0005-0000-0000-000027640000}"/>
    <cellStyle name="r_2003 Reduction &amp; Sensitivities" xfId="25640" xr:uid="{00000000-0005-0000-0000-000028640000}"/>
    <cellStyle name="r_2003 Reduction &amp; Sensitivities 2" xfId="25641" xr:uid="{00000000-0005-0000-0000-000029640000}"/>
    <cellStyle name="r_2003BudgetVariances" xfId="25642" xr:uid="{00000000-0005-0000-0000-00002A640000}"/>
    <cellStyle name="r_2003BudgetVariances 2" xfId="25643" xr:uid="{00000000-0005-0000-0000-00002B640000}"/>
    <cellStyle name="r_Aug 02 FOR" xfId="25644" xr:uid="{00000000-0005-0000-0000-00002C640000}"/>
    <cellStyle name="r_Aug 02 FOR 2" xfId="25645" xr:uid="{00000000-0005-0000-0000-00002D640000}"/>
    <cellStyle name="r_forecastTools6" xfId="25646" xr:uid="{00000000-0005-0000-0000-00002E640000}"/>
    <cellStyle name="r_forecastTools6 2" xfId="25647" xr:uid="{00000000-0005-0000-0000-00002F640000}"/>
    <cellStyle name="r_Interest model" xfId="25648" xr:uid="{00000000-0005-0000-0000-000030640000}"/>
    <cellStyle name="r_Interest model 2" xfId="25649" xr:uid="{00000000-0005-0000-0000-000031640000}"/>
    <cellStyle name="r_Interest model_PGE FS 1999 - 2006 10-23 V1 - for budget pres" xfId="25650" xr:uid="{00000000-0005-0000-0000-000032640000}"/>
    <cellStyle name="r_Interest model_PGE FS 1999 - 2006 10-23 V1 - for budget pres 2" xfId="25651" xr:uid="{00000000-0005-0000-0000-000033640000}"/>
    <cellStyle name="r_Mary Cilia Model with Current Projections (LINKED)" xfId="25652" xr:uid="{00000000-0005-0000-0000-000034640000}"/>
    <cellStyle name="r_Mary Cilia Model with Current Projections (LINKED) 2" xfId="25653" xr:uid="{00000000-0005-0000-0000-000035640000}"/>
    <cellStyle name="r_OpCo and Prelim Budget-2003 Final" xfId="25654" xr:uid="{00000000-0005-0000-0000-000036640000}"/>
    <cellStyle name="r_OpCo and Prelim Budget-2003 Final 2" xfId="25655" xr:uid="{00000000-0005-0000-0000-000037640000}"/>
    <cellStyle name="r_OpCo and Prelim Budget-2003 Final_PGE FS 1999 - 2006 10-23 V1 - for budget pres" xfId="25656" xr:uid="{00000000-0005-0000-0000-000038640000}"/>
    <cellStyle name="r_OpCo and Prelim Budget-2003 Final_PGE FS 1999 - 2006 10-23 V1 - for budget pres 2" xfId="25657" xr:uid="{00000000-0005-0000-0000-000039640000}"/>
    <cellStyle name="r_PGE FS 1999 - 2006 10-23 V1 - for budget pres" xfId="25658" xr:uid="{00000000-0005-0000-0000-00003A640000}"/>
    <cellStyle name="r_PGE FS 1999 - 2006 10-23 V1 - for budget pres 2" xfId="25659" xr:uid="{00000000-0005-0000-0000-00003B640000}"/>
    <cellStyle name="r_PGE OpCo Forecast for Budget Presentation" xfId="25660" xr:uid="{00000000-0005-0000-0000-00003C640000}"/>
    <cellStyle name="r_PGE OpCo Forecast for Budget Presentation 2" xfId="25661" xr:uid="{00000000-0005-0000-0000-00003D640000}"/>
    <cellStyle name="r_PGG Draft Cons Forecast 4-14 Revised" xfId="25662" xr:uid="{00000000-0005-0000-0000-00003E640000}"/>
    <cellStyle name="r_PGG Draft Cons Forecast 4-14 Revised 2" xfId="25663" xr:uid="{00000000-0005-0000-0000-00003F640000}"/>
    <cellStyle name="r_PGG Draft Cons Forecast 4-14 Revised_PGE FS 1999 - 2006 10-23 V1 - for budget pres" xfId="25664" xr:uid="{00000000-0005-0000-0000-000040640000}"/>
    <cellStyle name="r_PGG Draft Cons Forecast 4-14 Revised_PGE FS 1999 - 2006 10-23 V1 - for budget pres 2" xfId="25665" xr:uid="{00000000-0005-0000-0000-000041640000}"/>
    <cellStyle name="r_Reg Assets &amp; Liab" xfId="25666" xr:uid="{00000000-0005-0000-0000-000042640000}"/>
    <cellStyle name="r_Reg Assets &amp; Liab 2" xfId="25667" xr:uid="{00000000-0005-0000-0000-000043640000}"/>
    <cellStyle name="r_Summary" xfId="25668" xr:uid="{00000000-0005-0000-0000-000044640000}"/>
    <cellStyle name="r_Summary - OpCo and Prelim Budget-2003 Final" xfId="25669" xr:uid="{00000000-0005-0000-0000-000045640000}"/>
    <cellStyle name="r_Summary - OpCo and Prelim Budget-2003 Final 2" xfId="25670" xr:uid="{00000000-0005-0000-0000-000046640000}"/>
    <cellStyle name="r_Summary - OpCo and Prelim Budget-2003 Final_PGE FS 1999 - 2006 10-23 V1 - for budget pres" xfId="25671" xr:uid="{00000000-0005-0000-0000-000047640000}"/>
    <cellStyle name="r_Summary - OpCo and Prelim Budget-2003 Final_PGE FS 1999 - 2006 10-23 V1 - for budget pres 2" xfId="25672" xr:uid="{00000000-0005-0000-0000-000048640000}"/>
    <cellStyle name="r_Summary 10" xfId="25673" xr:uid="{00000000-0005-0000-0000-000049640000}"/>
    <cellStyle name="r_Summary 11" xfId="25674" xr:uid="{00000000-0005-0000-0000-00004A640000}"/>
    <cellStyle name="r_Summary 12" xfId="25675" xr:uid="{00000000-0005-0000-0000-00004B640000}"/>
    <cellStyle name="r_Summary 13" xfId="25676" xr:uid="{00000000-0005-0000-0000-00004C640000}"/>
    <cellStyle name="r_Summary 14" xfId="25677" xr:uid="{00000000-0005-0000-0000-00004D640000}"/>
    <cellStyle name="r_Summary 15" xfId="25678" xr:uid="{00000000-0005-0000-0000-00004E640000}"/>
    <cellStyle name="r_Summary 16" xfId="25679" xr:uid="{00000000-0005-0000-0000-00004F640000}"/>
    <cellStyle name="r_Summary 17" xfId="25680" xr:uid="{00000000-0005-0000-0000-000050640000}"/>
    <cellStyle name="r_Summary 18" xfId="25681" xr:uid="{00000000-0005-0000-0000-000051640000}"/>
    <cellStyle name="r_Summary 19" xfId="25682" xr:uid="{00000000-0005-0000-0000-000052640000}"/>
    <cellStyle name="r_Summary 2" xfId="25683" xr:uid="{00000000-0005-0000-0000-000053640000}"/>
    <cellStyle name="r_Summary 20" xfId="25684" xr:uid="{00000000-0005-0000-0000-000054640000}"/>
    <cellStyle name="r_Summary 21" xfId="25685" xr:uid="{00000000-0005-0000-0000-000055640000}"/>
    <cellStyle name="r_Summary 22" xfId="25686" xr:uid="{00000000-0005-0000-0000-000056640000}"/>
    <cellStyle name="r_Summary 23" xfId="25687" xr:uid="{00000000-0005-0000-0000-000057640000}"/>
    <cellStyle name="r_Summary 24" xfId="25688" xr:uid="{00000000-0005-0000-0000-000058640000}"/>
    <cellStyle name="r_Summary 25" xfId="25689" xr:uid="{00000000-0005-0000-0000-000059640000}"/>
    <cellStyle name="r_Summary 26" xfId="25690" xr:uid="{00000000-0005-0000-0000-00005A640000}"/>
    <cellStyle name="r_Summary 3" xfId="25691" xr:uid="{00000000-0005-0000-0000-00005B640000}"/>
    <cellStyle name="r_Summary 4" xfId="25692" xr:uid="{00000000-0005-0000-0000-00005C640000}"/>
    <cellStyle name="r_Summary 5" xfId="25693" xr:uid="{00000000-0005-0000-0000-00005D640000}"/>
    <cellStyle name="r_Summary 6" xfId="25694" xr:uid="{00000000-0005-0000-0000-00005E640000}"/>
    <cellStyle name="r_Summary 7" xfId="25695" xr:uid="{00000000-0005-0000-0000-00005F640000}"/>
    <cellStyle name="r_Summary 8" xfId="25696" xr:uid="{00000000-0005-0000-0000-000060640000}"/>
    <cellStyle name="r_Summary 9" xfId="25697" xr:uid="{00000000-0005-0000-0000-000061640000}"/>
    <cellStyle name="r_Summary_PGE FS 1999 - 2006 10-23 V1 - for budget pres" xfId="25698" xr:uid="{00000000-0005-0000-0000-000062640000}"/>
    <cellStyle name="r_Summary_PGE FS 1999 - 2006 10-23 V1 - for budget pres 2" xfId="25699" xr:uid="{00000000-0005-0000-0000-000063640000}"/>
    <cellStyle name="Red" xfId="25700" xr:uid="{00000000-0005-0000-0000-000064640000}"/>
    <cellStyle name="ReportTitlePrompt" xfId="25701" xr:uid="{00000000-0005-0000-0000-000065640000}"/>
    <cellStyle name="ReportTitlePrompt 2" xfId="25702" xr:uid="{00000000-0005-0000-0000-000066640000}"/>
    <cellStyle name="ReportTitleValue" xfId="25703" xr:uid="{00000000-0005-0000-0000-000067640000}"/>
    <cellStyle name="Right" xfId="25704" xr:uid="{00000000-0005-0000-0000-000068640000}"/>
    <cellStyle name="Right 2" xfId="25705" xr:uid="{00000000-0005-0000-0000-000069640000}"/>
    <cellStyle name="RowAcctAbovePrompt" xfId="25706" xr:uid="{00000000-0005-0000-0000-00006A640000}"/>
    <cellStyle name="RowAcctAbovePrompt 2" xfId="25707" xr:uid="{00000000-0005-0000-0000-00006B640000}"/>
    <cellStyle name="RowAcctSOBAbovePrompt" xfId="25708" xr:uid="{00000000-0005-0000-0000-00006C640000}"/>
    <cellStyle name="RowAcctSOBAbovePrompt 2" xfId="25709" xr:uid="{00000000-0005-0000-0000-00006D640000}"/>
    <cellStyle name="RowAcctSOBValue" xfId="25710" xr:uid="{00000000-0005-0000-0000-00006E640000}"/>
    <cellStyle name="RowAcctValue" xfId="25711" xr:uid="{00000000-0005-0000-0000-00006F640000}"/>
    <cellStyle name="RowAttrAbovePrompt" xfId="25712" xr:uid="{00000000-0005-0000-0000-000070640000}"/>
    <cellStyle name="RowAttrAbovePrompt 2" xfId="25713" xr:uid="{00000000-0005-0000-0000-000071640000}"/>
    <cellStyle name="RowAttrValue" xfId="25714" xr:uid="{00000000-0005-0000-0000-000072640000}"/>
    <cellStyle name="RowColSetAbovePrompt" xfId="25715" xr:uid="{00000000-0005-0000-0000-000073640000}"/>
    <cellStyle name="RowColSetAbovePrompt 2" xfId="25716" xr:uid="{00000000-0005-0000-0000-000074640000}"/>
    <cellStyle name="RowColSetLeftPrompt" xfId="25717" xr:uid="{00000000-0005-0000-0000-000075640000}"/>
    <cellStyle name="RowColSetLeftPrompt 2" xfId="25718" xr:uid="{00000000-0005-0000-0000-000076640000}"/>
    <cellStyle name="RowColSetValue" xfId="25719" xr:uid="{00000000-0005-0000-0000-000077640000}"/>
    <cellStyle name="RowLeftPrompt" xfId="25720" xr:uid="{00000000-0005-0000-0000-000078640000}"/>
    <cellStyle name="RowLeftPrompt 2" xfId="25721" xr:uid="{00000000-0005-0000-0000-000079640000}"/>
    <cellStyle name="SampleUsingFormatMask" xfId="25722" xr:uid="{00000000-0005-0000-0000-00007A640000}"/>
    <cellStyle name="SampleUsingFormatMask 2" xfId="25723" xr:uid="{00000000-0005-0000-0000-00007B640000}"/>
    <cellStyle name="SampleWithNoFormatMask" xfId="25724" xr:uid="{00000000-0005-0000-0000-00007C640000}"/>
    <cellStyle name="SampleWithNoFormatMask 2" xfId="25725" xr:uid="{00000000-0005-0000-0000-00007D640000}"/>
    <cellStyle name="SAPBEXaggData" xfId="25726" xr:uid="{00000000-0005-0000-0000-00007E640000}"/>
    <cellStyle name="SAPBEXaggData 2" xfId="25727" xr:uid="{00000000-0005-0000-0000-00007F640000}"/>
    <cellStyle name="SAPBEXaggData 2 2" xfId="25728" xr:uid="{00000000-0005-0000-0000-000080640000}"/>
    <cellStyle name="SAPBEXaggData 3" xfId="25729" xr:uid="{00000000-0005-0000-0000-000081640000}"/>
    <cellStyle name="SAPBEXaggData 3 2" xfId="25730" xr:uid="{00000000-0005-0000-0000-000082640000}"/>
    <cellStyle name="SAPBEXaggData 3 3" xfId="25731" xr:uid="{00000000-0005-0000-0000-000083640000}"/>
    <cellStyle name="SAPBEXaggData 4" xfId="25732" xr:uid="{00000000-0005-0000-0000-000084640000}"/>
    <cellStyle name="SAPBEXaggData 4 2" xfId="25733" xr:uid="{00000000-0005-0000-0000-000085640000}"/>
    <cellStyle name="SAPBEXaggData 4 3" xfId="25734" xr:uid="{00000000-0005-0000-0000-000086640000}"/>
    <cellStyle name="SAPBEXaggDataEmph" xfId="25735" xr:uid="{00000000-0005-0000-0000-000087640000}"/>
    <cellStyle name="SAPBEXaggDataEmph 2" xfId="25736" xr:uid="{00000000-0005-0000-0000-000088640000}"/>
    <cellStyle name="SAPBEXaggDataEmph 2 2" xfId="25737" xr:uid="{00000000-0005-0000-0000-000089640000}"/>
    <cellStyle name="SAPBEXaggDataEmph 3" xfId="25738" xr:uid="{00000000-0005-0000-0000-00008A640000}"/>
    <cellStyle name="SAPBEXaggDataEmph 3 2" xfId="25739" xr:uid="{00000000-0005-0000-0000-00008B640000}"/>
    <cellStyle name="SAPBEXaggDataEmph 3 3" xfId="25740" xr:uid="{00000000-0005-0000-0000-00008C640000}"/>
    <cellStyle name="SAPBEXaggDataEmph 4" xfId="25741" xr:uid="{00000000-0005-0000-0000-00008D640000}"/>
    <cellStyle name="SAPBEXaggDataEmph 4 2" xfId="25742" xr:uid="{00000000-0005-0000-0000-00008E640000}"/>
    <cellStyle name="SAPBEXaggDataEmph 4 3" xfId="25743" xr:uid="{00000000-0005-0000-0000-00008F640000}"/>
    <cellStyle name="SAPBEXaggItem" xfId="25744" xr:uid="{00000000-0005-0000-0000-000090640000}"/>
    <cellStyle name="SAPBEXaggItem 10" xfId="25745" xr:uid="{00000000-0005-0000-0000-000091640000}"/>
    <cellStyle name="SAPBEXaggItem 10 2" xfId="25746" xr:uid="{00000000-0005-0000-0000-000092640000}"/>
    <cellStyle name="SAPBEXaggItem 10 3" xfId="25747" xr:uid="{00000000-0005-0000-0000-000093640000}"/>
    <cellStyle name="SAPBEXaggItem 11" xfId="25748" xr:uid="{00000000-0005-0000-0000-000094640000}"/>
    <cellStyle name="SAPBEXaggItem 11 2" xfId="25749" xr:uid="{00000000-0005-0000-0000-000095640000}"/>
    <cellStyle name="SAPBEXaggItem 11 3" xfId="25750" xr:uid="{00000000-0005-0000-0000-000096640000}"/>
    <cellStyle name="SAPBEXaggItem 2" xfId="25751" xr:uid="{00000000-0005-0000-0000-000097640000}"/>
    <cellStyle name="SAPBEXaggItem 2 2" xfId="25752" xr:uid="{00000000-0005-0000-0000-000098640000}"/>
    <cellStyle name="SAPBEXaggItem 2 2 2" xfId="25753" xr:uid="{00000000-0005-0000-0000-000099640000}"/>
    <cellStyle name="SAPBEXaggItem 3" xfId="25754" xr:uid="{00000000-0005-0000-0000-00009A640000}"/>
    <cellStyle name="SAPBEXaggItem 3 2" xfId="25755" xr:uid="{00000000-0005-0000-0000-00009B640000}"/>
    <cellStyle name="SAPBEXaggItem 3 2 2" xfId="25756" xr:uid="{00000000-0005-0000-0000-00009C640000}"/>
    <cellStyle name="SAPBEXaggItem 4" xfId="25757" xr:uid="{00000000-0005-0000-0000-00009D640000}"/>
    <cellStyle name="SAPBEXaggItem 4 2" xfId="25758" xr:uid="{00000000-0005-0000-0000-00009E640000}"/>
    <cellStyle name="SAPBEXaggItem 4 2 2" xfId="25759" xr:uid="{00000000-0005-0000-0000-00009F640000}"/>
    <cellStyle name="SAPBEXaggItem 5" xfId="25760" xr:uid="{00000000-0005-0000-0000-0000A0640000}"/>
    <cellStyle name="SAPBEXaggItem 5 2" xfId="25761" xr:uid="{00000000-0005-0000-0000-0000A1640000}"/>
    <cellStyle name="SAPBEXaggItem 5 2 2" xfId="25762" xr:uid="{00000000-0005-0000-0000-0000A2640000}"/>
    <cellStyle name="SAPBEXaggItem 6" xfId="25763" xr:uid="{00000000-0005-0000-0000-0000A3640000}"/>
    <cellStyle name="SAPBEXaggItem 6 2" xfId="25764" xr:uid="{00000000-0005-0000-0000-0000A4640000}"/>
    <cellStyle name="SAPBEXaggItem 6 2 2" xfId="25765" xr:uid="{00000000-0005-0000-0000-0000A5640000}"/>
    <cellStyle name="SAPBEXaggItem 7" xfId="25766" xr:uid="{00000000-0005-0000-0000-0000A6640000}"/>
    <cellStyle name="SAPBEXaggItem 7 2" xfId="25767" xr:uid="{00000000-0005-0000-0000-0000A7640000}"/>
    <cellStyle name="SAPBEXaggItem 7 2 2" xfId="25768" xr:uid="{00000000-0005-0000-0000-0000A8640000}"/>
    <cellStyle name="SAPBEXaggItem 8" xfId="25769" xr:uid="{00000000-0005-0000-0000-0000A9640000}"/>
    <cellStyle name="SAPBEXaggItem 8 2" xfId="25770" xr:uid="{00000000-0005-0000-0000-0000AA640000}"/>
    <cellStyle name="SAPBEXaggItem 8 2 2" xfId="25771" xr:uid="{00000000-0005-0000-0000-0000AB640000}"/>
    <cellStyle name="SAPBEXaggItem 9" xfId="25772" xr:uid="{00000000-0005-0000-0000-0000AC640000}"/>
    <cellStyle name="SAPBEXaggItem 9 2" xfId="25773" xr:uid="{00000000-0005-0000-0000-0000AD640000}"/>
    <cellStyle name="SAPBEXaggItem_Copy of xSAPtemp5457" xfId="25774" xr:uid="{00000000-0005-0000-0000-0000AE640000}"/>
    <cellStyle name="SAPBEXaggItemX" xfId="25775" xr:uid="{00000000-0005-0000-0000-0000AF640000}"/>
    <cellStyle name="SAPBEXaggItemX 2" xfId="25776" xr:uid="{00000000-0005-0000-0000-0000B0640000}"/>
    <cellStyle name="SAPBEXaggItemX 2 2" xfId="25777" xr:uid="{00000000-0005-0000-0000-0000B1640000}"/>
    <cellStyle name="SAPBEXaggItemX 3" xfId="25778" xr:uid="{00000000-0005-0000-0000-0000B2640000}"/>
    <cellStyle name="SAPBEXaggItemX 3 2" xfId="25779" xr:uid="{00000000-0005-0000-0000-0000B3640000}"/>
    <cellStyle name="SAPBEXaggItemX 3 3" xfId="25780" xr:uid="{00000000-0005-0000-0000-0000B4640000}"/>
    <cellStyle name="SAPBEXaggItemX 4" xfId="25781" xr:uid="{00000000-0005-0000-0000-0000B5640000}"/>
    <cellStyle name="SAPBEXaggItemX 4 2" xfId="25782" xr:uid="{00000000-0005-0000-0000-0000B6640000}"/>
    <cellStyle name="SAPBEXaggItemX 4 3" xfId="25783" xr:uid="{00000000-0005-0000-0000-0000B7640000}"/>
    <cellStyle name="SAPBEXchaText" xfId="25784" xr:uid="{00000000-0005-0000-0000-0000B8640000}"/>
    <cellStyle name="SAPBEXchaText 2" xfId="25785" xr:uid="{00000000-0005-0000-0000-0000B9640000}"/>
    <cellStyle name="SAPBEXchaText 2 2" xfId="25786" xr:uid="{00000000-0005-0000-0000-0000BA640000}"/>
    <cellStyle name="SAPBEXchaText 2 2 2" xfId="25787" xr:uid="{00000000-0005-0000-0000-0000BB640000}"/>
    <cellStyle name="SAPBEXchaText 2 2 2 2" xfId="25788" xr:uid="{00000000-0005-0000-0000-0000BC640000}"/>
    <cellStyle name="SAPBEXchaText 2 3" xfId="25789" xr:uid="{00000000-0005-0000-0000-0000BD640000}"/>
    <cellStyle name="SAPBEXchaText 2 3 2" xfId="25790" xr:uid="{00000000-0005-0000-0000-0000BE640000}"/>
    <cellStyle name="SAPBEXchaText 3" xfId="25791" xr:uid="{00000000-0005-0000-0000-0000BF640000}"/>
    <cellStyle name="SAPBEXchaText 3 2" xfId="25792" xr:uid="{00000000-0005-0000-0000-0000C0640000}"/>
    <cellStyle name="SAPBEXchaText 3 2 2" xfId="25793" xr:uid="{00000000-0005-0000-0000-0000C1640000}"/>
    <cellStyle name="SAPBEXchaText 3 2 2 2" xfId="25794" xr:uid="{00000000-0005-0000-0000-0000C2640000}"/>
    <cellStyle name="SAPBEXchaText 4" xfId="25795" xr:uid="{00000000-0005-0000-0000-0000C3640000}"/>
    <cellStyle name="SAPBEXchaText 4 2" xfId="25796" xr:uid="{00000000-0005-0000-0000-0000C4640000}"/>
    <cellStyle name="SAPBEXchaText 4 2 2" xfId="25797" xr:uid="{00000000-0005-0000-0000-0000C5640000}"/>
    <cellStyle name="SAPBEXchaText 5" xfId="25798" xr:uid="{00000000-0005-0000-0000-0000C6640000}"/>
    <cellStyle name="SAPBEXchaText 5 2" xfId="25799" xr:uid="{00000000-0005-0000-0000-0000C7640000}"/>
    <cellStyle name="SAPBEXchaText 5 2 2" xfId="25800" xr:uid="{00000000-0005-0000-0000-0000C8640000}"/>
    <cellStyle name="SAPBEXchaText 6" xfId="25801" xr:uid="{00000000-0005-0000-0000-0000C9640000}"/>
    <cellStyle name="SAPBEXchaText 6 2" xfId="25802" xr:uid="{00000000-0005-0000-0000-0000CA640000}"/>
    <cellStyle name="SAPBEXchaText 6 2 2" xfId="25803" xr:uid="{00000000-0005-0000-0000-0000CB640000}"/>
    <cellStyle name="SAPBEXchaText 7" xfId="25804" xr:uid="{00000000-0005-0000-0000-0000CC640000}"/>
    <cellStyle name="SAPBEXchaText 7 2" xfId="25805" xr:uid="{00000000-0005-0000-0000-0000CD640000}"/>
    <cellStyle name="SAPBEXchaText 7 2 2" xfId="25806" xr:uid="{00000000-0005-0000-0000-0000CE640000}"/>
    <cellStyle name="SAPBEXchaText 7 2 2 2" xfId="25807" xr:uid="{00000000-0005-0000-0000-0000CF640000}"/>
    <cellStyle name="SAPBEXchaText 7 2 3" xfId="25808" xr:uid="{00000000-0005-0000-0000-0000D0640000}"/>
    <cellStyle name="SAPBEXchaText 7 3" xfId="25809" xr:uid="{00000000-0005-0000-0000-0000D1640000}"/>
    <cellStyle name="SAPBEXchaText 7 3 2" xfId="25810" xr:uid="{00000000-0005-0000-0000-0000D2640000}"/>
    <cellStyle name="SAPBEXchaText_Copy of xSAPtemp5457" xfId="25811" xr:uid="{00000000-0005-0000-0000-0000D3640000}"/>
    <cellStyle name="SAPBEXexcBad7" xfId="25812" xr:uid="{00000000-0005-0000-0000-0000D4640000}"/>
    <cellStyle name="SAPBEXexcBad7 2" xfId="25813" xr:uid="{00000000-0005-0000-0000-0000D5640000}"/>
    <cellStyle name="SAPBEXexcBad7 2 2" xfId="25814" xr:uid="{00000000-0005-0000-0000-0000D6640000}"/>
    <cellStyle name="SAPBEXexcBad7 3" xfId="25815" xr:uid="{00000000-0005-0000-0000-0000D7640000}"/>
    <cellStyle name="SAPBEXexcBad7 3 2" xfId="25816" xr:uid="{00000000-0005-0000-0000-0000D8640000}"/>
    <cellStyle name="SAPBEXexcBad7 3 3" xfId="25817" xr:uid="{00000000-0005-0000-0000-0000D9640000}"/>
    <cellStyle name="SAPBEXexcBad7 4" xfId="25818" xr:uid="{00000000-0005-0000-0000-0000DA640000}"/>
    <cellStyle name="SAPBEXexcBad7 4 2" xfId="25819" xr:uid="{00000000-0005-0000-0000-0000DB640000}"/>
    <cellStyle name="SAPBEXexcBad7 4 3" xfId="25820" xr:uid="{00000000-0005-0000-0000-0000DC640000}"/>
    <cellStyle name="SAPBEXexcBad8" xfId="25821" xr:uid="{00000000-0005-0000-0000-0000DD640000}"/>
    <cellStyle name="SAPBEXexcBad8 2" xfId="25822" xr:uid="{00000000-0005-0000-0000-0000DE640000}"/>
    <cellStyle name="SAPBEXexcBad8 2 2" xfId="25823" xr:uid="{00000000-0005-0000-0000-0000DF640000}"/>
    <cellStyle name="SAPBEXexcBad8 3" xfId="25824" xr:uid="{00000000-0005-0000-0000-0000E0640000}"/>
    <cellStyle name="SAPBEXexcBad8 3 2" xfId="25825" xr:uid="{00000000-0005-0000-0000-0000E1640000}"/>
    <cellStyle name="SAPBEXexcBad8 3 3" xfId="25826" xr:uid="{00000000-0005-0000-0000-0000E2640000}"/>
    <cellStyle name="SAPBEXexcBad8 4" xfId="25827" xr:uid="{00000000-0005-0000-0000-0000E3640000}"/>
    <cellStyle name="SAPBEXexcBad8 4 2" xfId="25828" xr:uid="{00000000-0005-0000-0000-0000E4640000}"/>
    <cellStyle name="SAPBEXexcBad8 4 3" xfId="25829" xr:uid="{00000000-0005-0000-0000-0000E5640000}"/>
    <cellStyle name="SAPBEXexcBad9" xfId="25830" xr:uid="{00000000-0005-0000-0000-0000E6640000}"/>
    <cellStyle name="SAPBEXexcBad9 2" xfId="25831" xr:uid="{00000000-0005-0000-0000-0000E7640000}"/>
    <cellStyle name="SAPBEXexcBad9 2 2" xfId="25832" xr:uid="{00000000-0005-0000-0000-0000E8640000}"/>
    <cellStyle name="SAPBEXexcBad9 3" xfId="25833" xr:uid="{00000000-0005-0000-0000-0000E9640000}"/>
    <cellStyle name="SAPBEXexcBad9 3 2" xfId="25834" xr:uid="{00000000-0005-0000-0000-0000EA640000}"/>
    <cellStyle name="SAPBEXexcBad9 3 3" xfId="25835" xr:uid="{00000000-0005-0000-0000-0000EB640000}"/>
    <cellStyle name="SAPBEXexcBad9 4" xfId="25836" xr:uid="{00000000-0005-0000-0000-0000EC640000}"/>
    <cellStyle name="SAPBEXexcBad9 4 2" xfId="25837" xr:uid="{00000000-0005-0000-0000-0000ED640000}"/>
    <cellStyle name="SAPBEXexcBad9 4 3" xfId="25838" xr:uid="{00000000-0005-0000-0000-0000EE640000}"/>
    <cellStyle name="SAPBEXexcCritical4" xfId="25839" xr:uid="{00000000-0005-0000-0000-0000EF640000}"/>
    <cellStyle name="SAPBEXexcCritical4 2" xfId="25840" xr:uid="{00000000-0005-0000-0000-0000F0640000}"/>
    <cellStyle name="SAPBEXexcCritical4 2 2" xfId="25841" xr:uid="{00000000-0005-0000-0000-0000F1640000}"/>
    <cellStyle name="SAPBEXexcCritical4 3" xfId="25842" xr:uid="{00000000-0005-0000-0000-0000F2640000}"/>
    <cellStyle name="SAPBEXexcCritical4 3 2" xfId="25843" xr:uid="{00000000-0005-0000-0000-0000F3640000}"/>
    <cellStyle name="SAPBEXexcCritical4 3 3" xfId="25844" xr:uid="{00000000-0005-0000-0000-0000F4640000}"/>
    <cellStyle name="SAPBEXexcCritical4 4" xfId="25845" xr:uid="{00000000-0005-0000-0000-0000F5640000}"/>
    <cellStyle name="SAPBEXexcCritical4 4 2" xfId="25846" xr:uid="{00000000-0005-0000-0000-0000F6640000}"/>
    <cellStyle name="SAPBEXexcCritical4 4 3" xfId="25847" xr:uid="{00000000-0005-0000-0000-0000F7640000}"/>
    <cellStyle name="SAPBEXexcCritical5" xfId="25848" xr:uid="{00000000-0005-0000-0000-0000F8640000}"/>
    <cellStyle name="SAPBEXexcCritical5 2" xfId="25849" xr:uid="{00000000-0005-0000-0000-0000F9640000}"/>
    <cellStyle name="SAPBEXexcCritical5 2 2" xfId="25850" xr:uid="{00000000-0005-0000-0000-0000FA640000}"/>
    <cellStyle name="SAPBEXexcCritical5 3" xfId="25851" xr:uid="{00000000-0005-0000-0000-0000FB640000}"/>
    <cellStyle name="SAPBEXexcCritical5 3 2" xfId="25852" xr:uid="{00000000-0005-0000-0000-0000FC640000}"/>
    <cellStyle name="SAPBEXexcCritical5 3 3" xfId="25853" xr:uid="{00000000-0005-0000-0000-0000FD640000}"/>
    <cellStyle name="SAPBEXexcCritical5 4" xfId="25854" xr:uid="{00000000-0005-0000-0000-0000FE640000}"/>
    <cellStyle name="SAPBEXexcCritical5 4 2" xfId="25855" xr:uid="{00000000-0005-0000-0000-0000FF640000}"/>
    <cellStyle name="SAPBEXexcCritical5 4 3" xfId="25856" xr:uid="{00000000-0005-0000-0000-000000650000}"/>
    <cellStyle name="SAPBEXexcCritical6" xfId="25857" xr:uid="{00000000-0005-0000-0000-000001650000}"/>
    <cellStyle name="SAPBEXexcCritical6 2" xfId="25858" xr:uid="{00000000-0005-0000-0000-000002650000}"/>
    <cellStyle name="SAPBEXexcCritical6 2 2" xfId="25859" xr:uid="{00000000-0005-0000-0000-000003650000}"/>
    <cellStyle name="SAPBEXexcCritical6 3" xfId="25860" xr:uid="{00000000-0005-0000-0000-000004650000}"/>
    <cellStyle name="SAPBEXexcCritical6 3 2" xfId="25861" xr:uid="{00000000-0005-0000-0000-000005650000}"/>
    <cellStyle name="SAPBEXexcCritical6 3 3" xfId="25862" xr:uid="{00000000-0005-0000-0000-000006650000}"/>
    <cellStyle name="SAPBEXexcCritical6 4" xfId="25863" xr:uid="{00000000-0005-0000-0000-000007650000}"/>
    <cellStyle name="SAPBEXexcCritical6 4 2" xfId="25864" xr:uid="{00000000-0005-0000-0000-000008650000}"/>
    <cellStyle name="SAPBEXexcCritical6 4 3" xfId="25865" xr:uid="{00000000-0005-0000-0000-000009650000}"/>
    <cellStyle name="SAPBEXexcGood1" xfId="25866" xr:uid="{00000000-0005-0000-0000-00000A650000}"/>
    <cellStyle name="SAPBEXexcGood1 2" xfId="25867" xr:uid="{00000000-0005-0000-0000-00000B650000}"/>
    <cellStyle name="SAPBEXexcGood1 2 2" xfId="25868" xr:uid="{00000000-0005-0000-0000-00000C650000}"/>
    <cellStyle name="SAPBEXexcGood1 3" xfId="25869" xr:uid="{00000000-0005-0000-0000-00000D650000}"/>
    <cellStyle name="SAPBEXexcGood1 3 2" xfId="25870" xr:uid="{00000000-0005-0000-0000-00000E650000}"/>
    <cellStyle name="SAPBEXexcGood1 3 3" xfId="25871" xr:uid="{00000000-0005-0000-0000-00000F650000}"/>
    <cellStyle name="SAPBEXexcGood1 4" xfId="25872" xr:uid="{00000000-0005-0000-0000-000010650000}"/>
    <cellStyle name="SAPBEXexcGood1 4 2" xfId="25873" xr:uid="{00000000-0005-0000-0000-000011650000}"/>
    <cellStyle name="SAPBEXexcGood1 4 3" xfId="25874" xr:uid="{00000000-0005-0000-0000-000012650000}"/>
    <cellStyle name="SAPBEXexcGood2" xfId="25875" xr:uid="{00000000-0005-0000-0000-000013650000}"/>
    <cellStyle name="SAPBEXexcGood2 2" xfId="25876" xr:uid="{00000000-0005-0000-0000-000014650000}"/>
    <cellStyle name="SAPBEXexcGood2 2 2" xfId="25877" xr:uid="{00000000-0005-0000-0000-000015650000}"/>
    <cellStyle name="SAPBEXexcGood2 3" xfId="25878" xr:uid="{00000000-0005-0000-0000-000016650000}"/>
    <cellStyle name="SAPBEXexcGood2 3 2" xfId="25879" xr:uid="{00000000-0005-0000-0000-000017650000}"/>
    <cellStyle name="SAPBEXexcGood2 3 3" xfId="25880" xr:uid="{00000000-0005-0000-0000-000018650000}"/>
    <cellStyle name="SAPBEXexcGood2 4" xfId="25881" xr:uid="{00000000-0005-0000-0000-000019650000}"/>
    <cellStyle name="SAPBEXexcGood2 4 2" xfId="25882" xr:uid="{00000000-0005-0000-0000-00001A650000}"/>
    <cellStyle name="SAPBEXexcGood2 4 3" xfId="25883" xr:uid="{00000000-0005-0000-0000-00001B650000}"/>
    <cellStyle name="SAPBEXexcGood3" xfId="25884" xr:uid="{00000000-0005-0000-0000-00001C650000}"/>
    <cellStyle name="SAPBEXexcGood3 2" xfId="25885" xr:uid="{00000000-0005-0000-0000-00001D650000}"/>
    <cellStyle name="SAPBEXexcGood3 2 2" xfId="25886" xr:uid="{00000000-0005-0000-0000-00001E650000}"/>
    <cellStyle name="SAPBEXexcGood3 3" xfId="25887" xr:uid="{00000000-0005-0000-0000-00001F650000}"/>
    <cellStyle name="SAPBEXexcGood3 3 2" xfId="25888" xr:uid="{00000000-0005-0000-0000-000020650000}"/>
    <cellStyle name="SAPBEXexcGood3 3 3" xfId="25889" xr:uid="{00000000-0005-0000-0000-000021650000}"/>
    <cellStyle name="SAPBEXexcGood3 4" xfId="25890" xr:uid="{00000000-0005-0000-0000-000022650000}"/>
    <cellStyle name="SAPBEXexcGood3 4 2" xfId="25891" xr:uid="{00000000-0005-0000-0000-000023650000}"/>
    <cellStyle name="SAPBEXexcGood3 4 3" xfId="25892" xr:uid="{00000000-0005-0000-0000-000024650000}"/>
    <cellStyle name="SAPBEXfilterDrill" xfId="25893" xr:uid="{00000000-0005-0000-0000-000025650000}"/>
    <cellStyle name="SAPBEXfilterItem" xfId="25894" xr:uid="{00000000-0005-0000-0000-000026650000}"/>
    <cellStyle name="SAPBEXfilterItem 2" xfId="25895" xr:uid="{00000000-0005-0000-0000-000027650000}"/>
    <cellStyle name="SAPBEXfilterItem 3" xfId="25896" xr:uid="{00000000-0005-0000-0000-000028650000}"/>
    <cellStyle name="SAPBEXfilterItem 4" xfId="25897" xr:uid="{00000000-0005-0000-0000-000029650000}"/>
    <cellStyle name="SAPBEXfilterItem 5" xfId="25898" xr:uid="{00000000-0005-0000-0000-00002A650000}"/>
    <cellStyle name="SAPBEXfilterItem 6" xfId="25899" xr:uid="{00000000-0005-0000-0000-00002B650000}"/>
    <cellStyle name="SAPBEXfilterItem 7" xfId="25900" xr:uid="{00000000-0005-0000-0000-00002C650000}"/>
    <cellStyle name="SAPBEXfilterItem 8" xfId="25901" xr:uid="{00000000-0005-0000-0000-00002D650000}"/>
    <cellStyle name="SAPBEXfilterItem_Copy of xSAPtemp5457" xfId="25902" xr:uid="{00000000-0005-0000-0000-00002E650000}"/>
    <cellStyle name="SAPBEXfilterText" xfId="25903" xr:uid="{00000000-0005-0000-0000-00002F650000}"/>
    <cellStyle name="SAPBEXfilterText 2" xfId="25904" xr:uid="{00000000-0005-0000-0000-000030650000}"/>
    <cellStyle name="SAPBEXfilterText 2 2" xfId="25905" xr:uid="{00000000-0005-0000-0000-000031650000}"/>
    <cellStyle name="SAPBEXfilterText 3" xfId="25906" xr:uid="{00000000-0005-0000-0000-000032650000}"/>
    <cellStyle name="SAPBEXfilterText 3 2" xfId="25907" xr:uid="{00000000-0005-0000-0000-000033650000}"/>
    <cellStyle name="SAPBEXfilterText 4" xfId="25908" xr:uid="{00000000-0005-0000-0000-000034650000}"/>
    <cellStyle name="SAPBEXfilterText 5" xfId="25909" xr:uid="{00000000-0005-0000-0000-000035650000}"/>
    <cellStyle name="SAPBEXformats" xfId="25910" xr:uid="{00000000-0005-0000-0000-000036650000}"/>
    <cellStyle name="SAPBEXformats 2" xfId="25911" xr:uid="{00000000-0005-0000-0000-000037650000}"/>
    <cellStyle name="SAPBEXformats 2 2" xfId="25912" xr:uid="{00000000-0005-0000-0000-000038650000}"/>
    <cellStyle name="SAPBEXformats 3" xfId="25913" xr:uid="{00000000-0005-0000-0000-000039650000}"/>
    <cellStyle name="SAPBEXformats 3 2" xfId="25914" xr:uid="{00000000-0005-0000-0000-00003A650000}"/>
    <cellStyle name="SAPBEXformats 3 3" xfId="25915" xr:uid="{00000000-0005-0000-0000-00003B650000}"/>
    <cellStyle name="SAPBEXformats 4" xfId="25916" xr:uid="{00000000-0005-0000-0000-00003C650000}"/>
    <cellStyle name="SAPBEXformats 4 2" xfId="25917" xr:uid="{00000000-0005-0000-0000-00003D650000}"/>
    <cellStyle name="SAPBEXformats 4 3" xfId="25918" xr:uid="{00000000-0005-0000-0000-00003E650000}"/>
    <cellStyle name="SAPBEXheaderItem" xfId="25919" xr:uid="{00000000-0005-0000-0000-00003F650000}"/>
    <cellStyle name="SAPBEXheaderItem 2" xfId="25920" xr:uid="{00000000-0005-0000-0000-000040650000}"/>
    <cellStyle name="SAPBEXheaderItem 2 2" xfId="25921" xr:uid="{00000000-0005-0000-0000-000041650000}"/>
    <cellStyle name="SAPBEXheaderItem 3" xfId="25922" xr:uid="{00000000-0005-0000-0000-000042650000}"/>
    <cellStyle name="SAPBEXheaderItem 3 2" xfId="25923" xr:uid="{00000000-0005-0000-0000-000043650000}"/>
    <cellStyle name="SAPBEXheaderItem 3 3" xfId="25924" xr:uid="{00000000-0005-0000-0000-000044650000}"/>
    <cellStyle name="SAPBEXheaderItem 4" xfId="25925" xr:uid="{00000000-0005-0000-0000-000045650000}"/>
    <cellStyle name="SAPBEXheaderItem 5" xfId="25926" xr:uid="{00000000-0005-0000-0000-000046650000}"/>
    <cellStyle name="SAPBEXheaderItem 6" xfId="25927" xr:uid="{00000000-0005-0000-0000-000047650000}"/>
    <cellStyle name="SAPBEXheaderItem 7" xfId="25928" xr:uid="{00000000-0005-0000-0000-000048650000}"/>
    <cellStyle name="SAPBEXheaderItem 8" xfId="25929" xr:uid="{00000000-0005-0000-0000-000049650000}"/>
    <cellStyle name="SAPBEXheaderItem 9" xfId="25930" xr:uid="{00000000-0005-0000-0000-00004A650000}"/>
    <cellStyle name="SAPBEXheaderItem_Copy of xSAPtemp5457" xfId="25931" xr:uid="{00000000-0005-0000-0000-00004B650000}"/>
    <cellStyle name="SAPBEXheaderText" xfId="25932" xr:uid="{00000000-0005-0000-0000-00004C650000}"/>
    <cellStyle name="SAPBEXheaderText 2" xfId="25933" xr:uid="{00000000-0005-0000-0000-00004D650000}"/>
    <cellStyle name="SAPBEXheaderText 2 2" xfId="25934" xr:uid="{00000000-0005-0000-0000-00004E650000}"/>
    <cellStyle name="SAPBEXheaderText 3" xfId="25935" xr:uid="{00000000-0005-0000-0000-00004F650000}"/>
    <cellStyle name="SAPBEXheaderText 3 2" xfId="25936" xr:uid="{00000000-0005-0000-0000-000050650000}"/>
    <cellStyle name="SAPBEXheaderText 4" xfId="25937" xr:uid="{00000000-0005-0000-0000-000051650000}"/>
    <cellStyle name="SAPBEXheaderText 5" xfId="25938" xr:uid="{00000000-0005-0000-0000-000052650000}"/>
    <cellStyle name="SAPBEXheaderText 6" xfId="25939" xr:uid="{00000000-0005-0000-0000-000053650000}"/>
    <cellStyle name="SAPBEXheaderText 7" xfId="25940" xr:uid="{00000000-0005-0000-0000-000054650000}"/>
    <cellStyle name="SAPBEXheaderText 8" xfId="25941" xr:uid="{00000000-0005-0000-0000-000055650000}"/>
    <cellStyle name="SAPBEXheaderText 9" xfId="25942" xr:uid="{00000000-0005-0000-0000-000056650000}"/>
    <cellStyle name="SAPBEXheaderText_Copy of xSAPtemp5457" xfId="25943" xr:uid="{00000000-0005-0000-0000-000057650000}"/>
    <cellStyle name="SAPBEXHLevel0" xfId="25944" xr:uid="{00000000-0005-0000-0000-000058650000}"/>
    <cellStyle name="SAPBEXHLevel0 2" xfId="25945" xr:uid="{00000000-0005-0000-0000-000059650000}"/>
    <cellStyle name="SAPBEXHLevel0 2 2" xfId="25946" xr:uid="{00000000-0005-0000-0000-00005A650000}"/>
    <cellStyle name="SAPBEXHLevel0 2 2 2" xfId="25947" xr:uid="{00000000-0005-0000-0000-00005B650000}"/>
    <cellStyle name="SAPBEXHLevel0 2 3" xfId="25948" xr:uid="{00000000-0005-0000-0000-00005C650000}"/>
    <cellStyle name="SAPBEXHLevel0 2 3 2" xfId="25949" xr:uid="{00000000-0005-0000-0000-00005D650000}"/>
    <cellStyle name="SAPBEXHLevel0 2 4" xfId="25950" xr:uid="{00000000-0005-0000-0000-00005E650000}"/>
    <cellStyle name="SAPBEXHLevel0 2 4 2" xfId="25951" xr:uid="{00000000-0005-0000-0000-00005F650000}"/>
    <cellStyle name="SAPBEXHLevel0 2 4 3" xfId="25952" xr:uid="{00000000-0005-0000-0000-000060650000}"/>
    <cellStyle name="SAPBEXHLevel0 2 5" xfId="25953" xr:uid="{00000000-0005-0000-0000-000061650000}"/>
    <cellStyle name="SAPBEXHLevel0 2 5 2" xfId="25954" xr:uid="{00000000-0005-0000-0000-000062650000}"/>
    <cellStyle name="SAPBEXHLevel0 2 5 3" xfId="25955" xr:uid="{00000000-0005-0000-0000-000063650000}"/>
    <cellStyle name="SAPBEXHLevel0 3" xfId="25956" xr:uid="{00000000-0005-0000-0000-000064650000}"/>
    <cellStyle name="SAPBEXHLevel0 3 2" xfId="25957" xr:uid="{00000000-0005-0000-0000-000065650000}"/>
    <cellStyle name="SAPBEXHLevel0 3 2 2" xfId="25958" xr:uid="{00000000-0005-0000-0000-000066650000}"/>
    <cellStyle name="SAPBEXHLevel0 3 3" xfId="25959" xr:uid="{00000000-0005-0000-0000-000067650000}"/>
    <cellStyle name="SAPBEXHLevel0 3 3 2" xfId="25960" xr:uid="{00000000-0005-0000-0000-000068650000}"/>
    <cellStyle name="SAPBEXHLevel0 3 4" xfId="25961" xr:uid="{00000000-0005-0000-0000-000069650000}"/>
    <cellStyle name="SAPBEXHLevel0 3 4 2" xfId="25962" xr:uid="{00000000-0005-0000-0000-00006A650000}"/>
    <cellStyle name="SAPBEXHLevel0 3 4 3" xfId="25963" xr:uid="{00000000-0005-0000-0000-00006B650000}"/>
    <cellStyle name="SAPBEXHLevel0 3 5" xfId="25964" xr:uid="{00000000-0005-0000-0000-00006C650000}"/>
    <cellStyle name="SAPBEXHLevel0 3 5 2" xfId="25965" xr:uid="{00000000-0005-0000-0000-00006D650000}"/>
    <cellStyle name="SAPBEXHLevel0 3 5 3" xfId="25966" xr:uid="{00000000-0005-0000-0000-00006E650000}"/>
    <cellStyle name="SAPBEXHLevel0 4" xfId="25967" xr:uid="{00000000-0005-0000-0000-00006F650000}"/>
    <cellStyle name="SAPBEXHLevel0 4 2" xfId="25968" xr:uid="{00000000-0005-0000-0000-000070650000}"/>
    <cellStyle name="SAPBEXHLevel0 4 2 2" xfId="25969" xr:uid="{00000000-0005-0000-0000-000071650000}"/>
    <cellStyle name="SAPBEXHLevel0 5" xfId="25970" xr:uid="{00000000-0005-0000-0000-000072650000}"/>
    <cellStyle name="SAPBEXHLevel0 5 2" xfId="25971" xr:uid="{00000000-0005-0000-0000-000073650000}"/>
    <cellStyle name="SAPBEXHLevel0 5 2 2" xfId="25972" xr:uid="{00000000-0005-0000-0000-000074650000}"/>
    <cellStyle name="SAPBEXHLevel0 6" xfId="25973" xr:uid="{00000000-0005-0000-0000-000075650000}"/>
    <cellStyle name="SAPBEXHLevel0 6 2" xfId="25974" xr:uid="{00000000-0005-0000-0000-000076650000}"/>
    <cellStyle name="SAPBEXHLevel0 7" xfId="25975" xr:uid="{00000000-0005-0000-0000-000077650000}"/>
    <cellStyle name="SAPBEXHLevel0 7 2" xfId="25976" xr:uid="{00000000-0005-0000-0000-000078650000}"/>
    <cellStyle name="SAPBEXHLevel0 7 3" xfId="25977" xr:uid="{00000000-0005-0000-0000-000079650000}"/>
    <cellStyle name="SAPBEXHLevel0 8" xfId="25978" xr:uid="{00000000-0005-0000-0000-00007A650000}"/>
    <cellStyle name="SAPBEXHLevel0 8 2" xfId="25979" xr:uid="{00000000-0005-0000-0000-00007B650000}"/>
    <cellStyle name="SAPBEXHLevel0 8 3" xfId="25980" xr:uid="{00000000-0005-0000-0000-00007C650000}"/>
    <cellStyle name="SAPBEXHLevel0X" xfId="25981" xr:uid="{00000000-0005-0000-0000-00007D650000}"/>
    <cellStyle name="SAPBEXHLevel0X 2" xfId="25982" xr:uid="{00000000-0005-0000-0000-00007E650000}"/>
    <cellStyle name="SAPBEXHLevel0X 2 2" xfId="25983" xr:uid="{00000000-0005-0000-0000-00007F650000}"/>
    <cellStyle name="SAPBEXHLevel0X 2 2 2" xfId="25984" xr:uid="{00000000-0005-0000-0000-000080650000}"/>
    <cellStyle name="SAPBEXHLevel0X 2 3" xfId="25985" xr:uid="{00000000-0005-0000-0000-000081650000}"/>
    <cellStyle name="SAPBEXHLevel0X 2 3 2" xfId="25986" xr:uid="{00000000-0005-0000-0000-000082650000}"/>
    <cellStyle name="SAPBEXHLevel0X 2 4" xfId="25987" xr:uid="{00000000-0005-0000-0000-000083650000}"/>
    <cellStyle name="SAPBEXHLevel0X 2 4 2" xfId="25988" xr:uid="{00000000-0005-0000-0000-000084650000}"/>
    <cellStyle name="SAPBEXHLevel0X 2 4 3" xfId="25989" xr:uid="{00000000-0005-0000-0000-000085650000}"/>
    <cellStyle name="SAPBEXHLevel0X 2 5" xfId="25990" xr:uid="{00000000-0005-0000-0000-000086650000}"/>
    <cellStyle name="SAPBEXHLevel0X 2 5 2" xfId="25991" xr:uid="{00000000-0005-0000-0000-000087650000}"/>
    <cellStyle name="SAPBEXHLevel0X 2 5 3" xfId="25992" xr:uid="{00000000-0005-0000-0000-000088650000}"/>
    <cellStyle name="SAPBEXHLevel0X 3" xfId="25993" xr:uid="{00000000-0005-0000-0000-000089650000}"/>
    <cellStyle name="SAPBEXHLevel0X 3 2" xfId="25994" xr:uid="{00000000-0005-0000-0000-00008A650000}"/>
    <cellStyle name="SAPBEXHLevel0X 3 2 2" xfId="25995" xr:uid="{00000000-0005-0000-0000-00008B650000}"/>
    <cellStyle name="SAPBEXHLevel0X 3 3" xfId="25996" xr:uid="{00000000-0005-0000-0000-00008C650000}"/>
    <cellStyle name="SAPBEXHLevel0X 3 3 2" xfId="25997" xr:uid="{00000000-0005-0000-0000-00008D650000}"/>
    <cellStyle name="SAPBEXHLevel0X 3 4" xfId="25998" xr:uid="{00000000-0005-0000-0000-00008E650000}"/>
    <cellStyle name="SAPBEXHLevel0X 3 4 2" xfId="25999" xr:uid="{00000000-0005-0000-0000-00008F650000}"/>
    <cellStyle name="SAPBEXHLevel0X 3 4 3" xfId="26000" xr:uid="{00000000-0005-0000-0000-000090650000}"/>
    <cellStyle name="SAPBEXHLevel0X 3 5" xfId="26001" xr:uid="{00000000-0005-0000-0000-000091650000}"/>
    <cellStyle name="SAPBEXHLevel0X 3 5 2" xfId="26002" xr:uid="{00000000-0005-0000-0000-000092650000}"/>
    <cellStyle name="SAPBEXHLevel0X 3 5 3" xfId="26003" xr:uid="{00000000-0005-0000-0000-000093650000}"/>
    <cellStyle name="SAPBEXHLevel0X 4" xfId="26004" xr:uid="{00000000-0005-0000-0000-000094650000}"/>
    <cellStyle name="SAPBEXHLevel0X 4 2" xfId="26005" xr:uid="{00000000-0005-0000-0000-000095650000}"/>
    <cellStyle name="SAPBEXHLevel0X 4 2 2" xfId="26006" xr:uid="{00000000-0005-0000-0000-000096650000}"/>
    <cellStyle name="SAPBEXHLevel0X 5" xfId="26007" xr:uid="{00000000-0005-0000-0000-000097650000}"/>
    <cellStyle name="SAPBEXHLevel0X 5 2" xfId="26008" xr:uid="{00000000-0005-0000-0000-000098650000}"/>
    <cellStyle name="SAPBEXHLevel0X 5 2 2" xfId="26009" xr:uid="{00000000-0005-0000-0000-000099650000}"/>
    <cellStyle name="SAPBEXHLevel0X 6" xfId="26010" xr:uid="{00000000-0005-0000-0000-00009A650000}"/>
    <cellStyle name="SAPBEXHLevel0X 6 2" xfId="26011" xr:uid="{00000000-0005-0000-0000-00009B650000}"/>
    <cellStyle name="SAPBEXHLevel0X 7" xfId="26012" xr:uid="{00000000-0005-0000-0000-00009C650000}"/>
    <cellStyle name="SAPBEXHLevel0X 7 2" xfId="26013" xr:uid="{00000000-0005-0000-0000-00009D650000}"/>
    <cellStyle name="SAPBEXHLevel0X 7 3" xfId="26014" xr:uid="{00000000-0005-0000-0000-00009E650000}"/>
    <cellStyle name="SAPBEXHLevel0X 8" xfId="26015" xr:uid="{00000000-0005-0000-0000-00009F650000}"/>
    <cellStyle name="SAPBEXHLevel0X 8 2" xfId="26016" xr:uid="{00000000-0005-0000-0000-0000A0650000}"/>
    <cellStyle name="SAPBEXHLevel0X 8 3" xfId="26017" xr:uid="{00000000-0005-0000-0000-0000A1650000}"/>
    <cellStyle name="SAPBEXHLevel1" xfId="26018" xr:uid="{00000000-0005-0000-0000-0000A2650000}"/>
    <cellStyle name="SAPBEXHLevel1 2" xfId="26019" xr:uid="{00000000-0005-0000-0000-0000A3650000}"/>
    <cellStyle name="SAPBEXHLevel1 2 2" xfId="26020" xr:uid="{00000000-0005-0000-0000-0000A4650000}"/>
    <cellStyle name="SAPBEXHLevel1 2 2 2" xfId="26021" xr:uid="{00000000-0005-0000-0000-0000A5650000}"/>
    <cellStyle name="SAPBEXHLevel1 2 3" xfId="26022" xr:uid="{00000000-0005-0000-0000-0000A6650000}"/>
    <cellStyle name="SAPBEXHLevel1 2 3 2" xfId="26023" xr:uid="{00000000-0005-0000-0000-0000A7650000}"/>
    <cellStyle name="SAPBEXHLevel1 2 4" xfId="26024" xr:uid="{00000000-0005-0000-0000-0000A8650000}"/>
    <cellStyle name="SAPBEXHLevel1 2 4 2" xfId="26025" xr:uid="{00000000-0005-0000-0000-0000A9650000}"/>
    <cellStyle name="SAPBEXHLevel1 2 4 3" xfId="26026" xr:uid="{00000000-0005-0000-0000-0000AA650000}"/>
    <cellStyle name="SAPBEXHLevel1 2 5" xfId="26027" xr:uid="{00000000-0005-0000-0000-0000AB650000}"/>
    <cellStyle name="SAPBEXHLevel1 2 5 2" xfId="26028" xr:uid="{00000000-0005-0000-0000-0000AC650000}"/>
    <cellStyle name="SAPBEXHLevel1 2 5 3" xfId="26029" xr:uid="{00000000-0005-0000-0000-0000AD650000}"/>
    <cellStyle name="SAPBEXHLevel1 3" xfId="26030" xr:uid="{00000000-0005-0000-0000-0000AE650000}"/>
    <cellStyle name="SAPBEXHLevel1 3 2" xfId="26031" xr:uid="{00000000-0005-0000-0000-0000AF650000}"/>
    <cellStyle name="SAPBEXHLevel1 3 2 2" xfId="26032" xr:uid="{00000000-0005-0000-0000-0000B0650000}"/>
    <cellStyle name="SAPBEXHLevel1 3 3" xfId="26033" xr:uid="{00000000-0005-0000-0000-0000B1650000}"/>
    <cellStyle name="SAPBEXHLevel1 3 3 2" xfId="26034" xr:uid="{00000000-0005-0000-0000-0000B2650000}"/>
    <cellStyle name="SAPBEXHLevel1 3 4" xfId="26035" xr:uid="{00000000-0005-0000-0000-0000B3650000}"/>
    <cellStyle name="SAPBEXHLevel1 3 4 2" xfId="26036" xr:uid="{00000000-0005-0000-0000-0000B4650000}"/>
    <cellStyle name="SAPBEXHLevel1 3 4 3" xfId="26037" xr:uid="{00000000-0005-0000-0000-0000B5650000}"/>
    <cellStyle name="SAPBEXHLevel1 3 5" xfId="26038" xr:uid="{00000000-0005-0000-0000-0000B6650000}"/>
    <cellStyle name="SAPBEXHLevel1 3 5 2" xfId="26039" xr:uid="{00000000-0005-0000-0000-0000B7650000}"/>
    <cellStyle name="SAPBEXHLevel1 3 5 3" xfId="26040" xr:uid="{00000000-0005-0000-0000-0000B8650000}"/>
    <cellStyle name="SAPBEXHLevel1 4" xfId="26041" xr:uid="{00000000-0005-0000-0000-0000B9650000}"/>
    <cellStyle name="SAPBEXHLevel1 4 2" xfId="26042" xr:uid="{00000000-0005-0000-0000-0000BA650000}"/>
    <cellStyle name="SAPBEXHLevel1 4 2 2" xfId="26043" xr:uid="{00000000-0005-0000-0000-0000BB650000}"/>
    <cellStyle name="SAPBEXHLevel1 5" xfId="26044" xr:uid="{00000000-0005-0000-0000-0000BC650000}"/>
    <cellStyle name="SAPBEXHLevel1 5 2" xfId="26045" xr:uid="{00000000-0005-0000-0000-0000BD650000}"/>
    <cellStyle name="SAPBEXHLevel1 5 2 2" xfId="26046" xr:uid="{00000000-0005-0000-0000-0000BE650000}"/>
    <cellStyle name="SAPBEXHLevel1 6" xfId="26047" xr:uid="{00000000-0005-0000-0000-0000BF650000}"/>
    <cellStyle name="SAPBEXHLevel1 6 2" xfId="26048" xr:uid="{00000000-0005-0000-0000-0000C0650000}"/>
    <cellStyle name="SAPBEXHLevel1 7" xfId="26049" xr:uid="{00000000-0005-0000-0000-0000C1650000}"/>
    <cellStyle name="SAPBEXHLevel1 7 2" xfId="26050" xr:uid="{00000000-0005-0000-0000-0000C2650000}"/>
    <cellStyle name="SAPBEXHLevel1 7 3" xfId="26051" xr:uid="{00000000-0005-0000-0000-0000C3650000}"/>
    <cellStyle name="SAPBEXHLevel1 8" xfId="26052" xr:uid="{00000000-0005-0000-0000-0000C4650000}"/>
    <cellStyle name="SAPBEXHLevel1 8 2" xfId="26053" xr:uid="{00000000-0005-0000-0000-0000C5650000}"/>
    <cellStyle name="SAPBEXHLevel1 8 3" xfId="26054" xr:uid="{00000000-0005-0000-0000-0000C6650000}"/>
    <cellStyle name="SAPBEXHLevel1X" xfId="26055" xr:uid="{00000000-0005-0000-0000-0000C7650000}"/>
    <cellStyle name="SAPBEXHLevel1X 2" xfId="26056" xr:uid="{00000000-0005-0000-0000-0000C8650000}"/>
    <cellStyle name="SAPBEXHLevel1X 2 2" xfId="26057" xr:uid="{00000000-0005-0000-0000-0000C9650000}"/>
    <cellStyle name="SAPBEXHLevel1X 2 2 2" xfId="26058" xr:uid="{00000000-0005-0000-0000-0000CA650000}"/>
    <cellStyle name="SAPBEXHLevel1X 2 3" xfId="26059" xr:uid="{00000000-0005-0000-0000-0000CB650000}"/>
    <cellStyle name="SAPBEXHLevel1X 2 3 2" xfId="26060" xr:uid="{00000000-0005-0000-0000-0000CC650000}"/>
    <cellStyle name="SAPBEXHLevel1X 2 4" xfId="26061" xr:uid="{00000000-0005-0000-0000-0000CD650000}"/>
    <cellStyle name="SAPBEXHLevel1X 2 4 2" xfId="26062" xr:uid="{00000000-0005-0000-0000-0000CE650000}"/>
    <cellStyle name="SAPBEXHLevel1X 2 4 3" xfId="26063" xr:uid="{00000000-0005-0000-0000-0000CF650000}"/>
    <cellStyle name="SAPBEXHLevel1X 2 5" xfId="26064" xr:uid="{00000000-0005-0000-0000-0000D0650000}"/>
    <cellStyle name="SAPBEXHLevel1X 2 5 2" xfId="26065" xr:uid="{00000000-0005-0000-0000-0000D1650000}"/>
    <cellStyle name="SAPBEXHLevel1X 2 5 3" xfId="26066" xr:uid="{00000000-0005-0000-0000-0000D2650000}"/>
    <cellStyle name="SAPBEXHLevel1X 3" xfId="26067" xr:uid="{00000000-0005-0000-0000-0000D3650000}"/>
    <cellStyle name="SAPBEXHLevel1X 3 2" xfId="26068" xr:uid="{00000000-0005-0000-0000-0000D4650000}"/>
    <cellStyle name="SAPBEXHLevel1X 3 2 2" xfId="26069" xr:uid="{00000000-0005-0000-0000-0000D5650000}"/>
    <cellStyle name="SAPBEXHLevel1X 3 3" xfId="26070" xr:uid="{00000000-0005-0000-0000-0000D6650000}"/>
    <cellStyle name="SAPBEXHLevel1X 3 3 2" xfId="26071" xr:uid="{00000000-0005-0000-0000-0000D7650000}"/>
    <cellStyle name="SAPBEXHLevel1X 3 4" xfId="26072" xr:uid="{00000000-0005-0000-0000-0000D8650000}"/>
    <cellStyle name="SAPBEXHLevel1X 3 4 2" xfId="26073" xr:uid="{00000000-0005-0000-0000-0000D9650000}"/>
    <cellStyle name="SAPBEXHLevel1X 3 4 3" xfId="26074" xr:uid="{00000000-0005-0000-0000-0000DA650000}"/>
    <cellStyle name="SAPBEXHLevel1X 3 5" xfId="26075" xr:uid="{00000000-0005-0000-0000-0000DB650000}"/>
    <cellStyle name="SAPBEXHLevel1X 3 5 2" xfId="26076" xr:uid="{00000000-0005-0000-0000-0000DC650000}"/>
    <cellStyle name="SAPBEXHLevel1X 3 5 3" xfId="26077" xr:uid="{00000000-0005-0000-0000-0000DD650000}"/>
    <cellStyle name="SAPBEXHLevel1X 4" xfId="26078" xr:uid="{00000000-0005-0000-0000-0000DE650000}"/>
    <cellStyle name="SAPBEXHLevel1X 4 2" xfId="26079" xr:uid="{00000000-0005-0000-0000-0000DF650000}"/>
    <cellStyle name="SAPBEXHLevel1X 4 2 2" xfId="26080" xr:uid="{00000000-0005-0000-0000-0000E0650000}"/>
    <cellStyle name="SAPBEXHLevel1X 5" xfId="26081" xr:uid="{00000000-0005-0000-0000-0000E1650000}"/>
    <cellStyle name="SAPBEXHLevel1X 5 2" xfId="26082" xr:uid="{00000000-0005-0000-0000-0000E2650000}"/>
    <cellStyle name="SAPBEXHLevel1X 5 2 2" xfId="26083" xr:uid="{00000000-0005-0000-0000-0000E3650000}"/>
    <cellStyle name="SAPBEXHLevel1X 6" xfId="26084" xr:uid="{00000000-0005-0000-0000-0000E4650000}"/>
    <cellStyle name="SAPBEXHLevel1X 6 2" xfId="26085" xr:uid="{00000000-0005-0000-0000-0000E5650000}"/>
    <cellStyle name="SAPBEXHLevel1X 7" xfId="26086" xr:uid="{00000000-0005-0000-0000-0000E6650000}"/>
    <cellStyle name="SAPBEXHLevel1X 7 2" xfId="26087" xr:uid="{00000000-0005-0000-0000-0000E7650000}"/>
    <cellStyle name="SAPBEXHLevel1X 7 3" xfId="26088" xr:uid="{00000000-0005-0000-0000-0000E8650000}"/>
    <cellStyle name="SAPBEXHLevel1X 8" xfId="26089" xr:uid="{00000000-0005-0000-0000-0000E9650000}"/>
    <cellStyle name="SAPBEXHLevel1X 8 2" xfId="26090" xr:uid="{00000000-0005-0000-0000-0000EA650000}"/>
    <cellStyle name="SAPBEXHLevel1X 8 3" xfId="26091" xr:uid="{00000000-0005-0000-0000-0000EB650000}"/>
    <cellStyle name="SAPBEXHLevel2" xfId="26092" xr:uid="{00000000-0005-0000-0000-0000EC650000}"/>
    <cellStyle name="SAPBEXHLevel2 2" xfId="26093" xr:uid="{00000000-0005-0000-0000-0000ED650000}"/>
    <cellStyle name="SAPBEXHLevel2 2 2" xfId="26094" xr:uid="{00000000-0005-0000-0000-0000EE650000}"/>
    <cellStyle name="SAPBEXHLevel2 2 2 2" xfId="26095" xr:uid="{00000000-0005-0000-0000-0000EF650000}"/>
    <cellStyle name="SAPBEXHLevel2 2 3" xfId="26096" xr:uid="{00000000-0005-0000-0000-0000F0650000}"/>
    <cellStyle name="SAPBEXHLevel2 2 3 2" xfId="26097" xr:uid="{00000000-0005-0000-0000-0000F1650000}"/>
    <cellStyle name="SAPBEXHLevel2 2 4" xfId="26098" xr:uid="{00000000-0005-0000-0000-0000F2650000}"/>
    <cellStyle name="SAPBEXHLevel2 2 4 2" xfId="26099" xr:uid="{00000000-0005-0000-0000-0000F3650000}"/>
    <cellStyle name="SAPBEXHLevel2 2 4 3" xfId="26100" xr:uid="{00000000-0005-0000-0000-0000F4650000}"/>
    <cellStyle name="SAPBEXHLevel2 2 5" xfId="26101" xr:uid="{00000000-0005-0000-0000-0000F5650000}"/>
    <cellStyle name="SAPBEXHLevel2 2 5 2" xfId="26102" xr:uid="{00000000-0005-0000-0000-0000F6650000}"/>
    <cellStyle name="SAPBEXHLevel2 2 5 3" xfId="26103" xr:uid="{00000000-0005-0000-0000-0000F7650000}"/>
    <cellStyle name="SAPBEXHLevel2 3" xfId="26104" xr:uid="{00000000-0005-0000-0000-0000F8650000}"/>
    <cellStyle name="SAPBEXHLevel2 3 2" xfId="26105" xr:uid="{00000000-0005-0000-0000-0000F9650000}"/>
    <cellStyle name="SAPBEXHLevel2 3 2 2" xfId="26106" xr:uid="{00000000-0005-0000-0000-0000FA650000}"/>
    <cellStyle name="SAPBEXHLevel2 3 3" xfId="26107" xr:uid="{00000000-0005-0000-0000-0000FB650000}"/>
    <cellStyle name="SAPBEXHLevel2 3 3 2" xfId="26108" xr:uid="{00000000-0005-0000-0000-0000FC650000}"/>
    <cellStyle name="SAPBEXHLevel2 3 4" xfId="26109" xr:uid="{00000000-0005-0000-0000-0000FD650000}"/>
    <cellStyle name="SAPBEXHLevel2 3 4 2" xfId="26110" xr:uid="{00000000-0005-0000-0000-0000FE650000}"/>
    <cellStyle name="SAPBEXHLevel2 3 4 3" xfId="26111" xr:uid="{00000000-0005-0000-0000-0000FF650000}"/>
    <cellStyle name="SAPBEXHLevel2 3 5" xfId="26112" xr:uid="{00000000-0005-0000-0000-000000660000}"/>
    <cellStyle name="SAPBEXHLevel2 3 5 2" xfId="26113" xr:uid="{00000000-0005-0000-0000-000001660000}"/>
    <cellStyle name="SAPBEXHLevel2 3 5 3" xfId="26114" xr:uid="{00000000-0005-0000-0000-000002660000}"/>
    <cellStyle name="SAPBEXHLevel2 4" xfId="26115" xr:uid="{00000000-0005-0000-0000-000003660000}"/>
    <cellStyle name="SAPBEXHLevel2 4 2" xfId="26116" xr:uid="{00000000-0005-0000-0000-000004660000}"/>
    <cellStyle name="SAPBEXHLevel2 4 2 2" xfId="26117" xr:uid="{00000000-0005-0000-0000-000005660000}"/>
    <cellStyle name="SAPBEXHLevel2 5" xfId="26118" xr:uid="{00000000-0005-0000-0000-000006660000}"/>
    <cellStyle name="SAPBEXHLevel2 5 2" xfId="26119" xr:uid="{00000000-0005-0000-0000-000007660000}"/>
    <cellStyle name="SAPBEXHLevel2 5 2 2" xfId="26120" xr:uid="{00000000-0005-0000-0000-000008660000}"/>
    <cellStyle name="SAPBEXHLevel2 6" xfId="26121" xr:uid="{00000000-0005-0000-0000-000009660000}"/>
    <cellStyle name="SAPBEXHLevel2 6 2" xfId="26122" xr:uid="{00000000-0005-0000-0000-00000A660000}"/>
    <cellStyle name="SAPBEXHLevel2 7" xfId="26123" xr:uid="{00000000-0005-0000-0000-00000B660000}"/>
    <cellStyle name="SAPBEXHLevel2 7 2" xfId="26124" xr:uid="{00000000-0005-0000-0000-00000C660000}"/>
    <cellStyle name="SAPBEXHLevel2 7 3" xfId="26125" xr:uid="{00000000-0005-0000-0000-00000D660000}"/>
    <cellStyle name="SAPBEXHLevel2 8" xfId="26126" xr:uid="{00000000-0005-0000-0000-00000E660000}"/>
    <cellStyle name="SAPBEXHLevel2 8 2" xfId="26127" xr:uid="{00000000-0005-0000-0000-00000F660000}"/>
    <cellStyle name="SAPBEXHLevel2 8 3" xfId="26128" xr:uid="{00000000-0005-0000-0000-000010660000}"/>
    <cellStyle name="SAPBEXHLevel2X" xfId="26129" xr:uid="{00000000-0005-0000-0000-000011660000}"/>
    <cellStyle name="SAPBEXHLevel2X 2" xfId="26130" xr:uid="{00000000-0005-0000-0000-000012660000}"/>
    <cellStyle name="SAPBEXHLevel2X 2 2" xfId="26131" xr:uid="{00000000-0005-0000-0000-000013660000}"/>
    <cellStyle name="SAPBEXHLevel2X 2 2 2" xfId="26132" xr:uid="{00000000-0005-0000-0000-000014660000}"/>
    <cellStyle name="SAPBEXHLevel2X 2 3" xfId="26133" xr:uid="{00000000-0005-0000-0000-000015660000}"/>
    <cellStyle name="SAPBEXHLevel2X 2 3 2" xfId="26134" xr:uid="{00000000-0005-0000-0000-000016660000}"/>
    <cellStyle name="SAPBEXHLevel2X 2 4" xfId="26135" xr:uid="{00000000-0005-0000-0000-000017660000}"/>
    <cellStyle name="SAPBEXHLevel2X 2 4 2" xfId="26136" xr:uid="{00000000-0005-0000-0000-000018660000}"/>
    <cellStyle name="SAPBEXHLevel2X 2 4 3" xfId="26137" xr:uid="{00000000-0005-0000-0000-000019660000}"/>
    <cellStyle name="SAPBEXHLevel2X 2 5" xfId="26138" xr:uid="{00000000-0005-0000-0000-00001A660000}"/>
    <cellStyle name="SAPBEXHLevel2X 2 5 2" xfId="26139" xr:uid="{00000000-0005-0000-0000-00001B660000}"/>
    <cellStyle name="SAPBEXHLevel2X 2 5 3" xfId="26140" xr:uid="{00000000-0005-0000-0000-00001C660000}"/>
    <cellStyle name="SAPBEXHLevel2X 3" xfId="26141" xr:uid="{00000000-0005-0000-0000-00001D660000}"/>
    <cellStyle name="SAPBEXHLevel2X 3 2" xfId="26142" xr:uid="{00000000-0005-0000-0000-00001E660000}"/>
    <cellStyle name="SAPBEXHLevel2X 3 2 2" xfId="26143" xr:uid="{00000000-0005-0000-0000-00001F660000}"/>
    <cellStyle name="SAPBEXHLevel2X 3 3" xfId="26144" xr:uid="{00000000-0005-0000-0000-000020660000}"/>
    <cellStyle name="SAPBEXHLevel2X 3 3 2" xfId="26145" xr:uid="{00000000-0005-0000-0000-000021660000}"/>
    <cellStyle name="SAPBEXHLevel2X 3 4" xfId="26146" xr:uid="{00000000-0005-0000-0000-000022660000}"/>
    <cellStyle name="SAPBEXHLevel2X 3 4 2" xfId="26147" xr:uid="{00000000-0005-0000-0000-000023660000}"/>
    <cellStyle name="SAPBEXHLevel2X 3 4 3" xfId="26148" xr:uid="{00000000-0005-0000-0000-000024660000}"/>
    <cellStyle name="SAPBEXHLevel2X 3 5" xfId="26149" xr:uid="{00000000-0005-0000-0000-000025660000}"/>
    <cellStyle name="SAPBEXHLevel2X 3 5 2" xfId="26150" xr:uid="{00000000-0005-0000-0000-000026660000}"/>
    <cellStyle name="SAPBEXHLevel2X 3 5 3" xfId="26151" xr:uid="{00000000-0005-0000-0000-000027660000}"/>
    <cellStyle name="SAPBEXHLevel2X 4" xfId="26152" xr:uid="{00000000-0005-0000-0000-000028660000}"/>
    <cellStyle name="SAPBEXHLevel2X 4 2" xfId="26153" xr:uid="{00000000-0005-0000-0000-000029660000}"/>
    <cellStyle name="SAPBEXHLevel2X 4 2 2" xfId="26154" xr:uid="{00000000-0005-0000-0000-00002A660000}"/>
    <cellStyle name="SAPBEXHLevel2X 5" xfId="26155" xr:uid="{00000000-0005-0000-0000-00002B660000}"/>
    <cellStyle name="SAPBEXHLevel2X 5 2" xfId="26156" xr:uid="{00000000-0005-0000-0000-00002C660000}"/>
    <cellStyle name="SAPBEXHLevel2X 5 2 2" xfId="26157" xr:uid="{00000000-0005-0000-0000-00002D660000}"/>
    <cellStyle name="SAPBEXHLevel2X 6" xfId="26158" xr:uid="{00000000-0005-0000-0000-00002E660000}"/>
    <cellStyle name="SAPBEXHLevel2X 6 2" xfId="26159" xr:uid="{00000000-0005-0000-0000-00002F660000}"/>
    <cellStyle name="SAPBEXHLevel2X 7" xfId="26160" xr:uid="{00000000-0005-0000-0000-000030660000}"/>
    <cellStyle name="SAPBEXHLevel2X 7 2" xfId="26161" xr:uid="{00000000-0005-0000-0000-000031660000}"/>
    <cellStyle name="SAPBEXHLevel2X 7 3" xfId="26162" xr:uid="{00000000-0005-0000-0000-000032660000}"/>
    <cellStyle name="SAPBEXHLevel2X 8" xfId="26163" xr:uid="{00000000-0005-0000-0000-000033660000}"/>
    <cellStyle name="SAPBEXHLevel2X 8 2" xfId="26164" xr:uid="{00000000-0005-0000-0000-000034660000}"/>
    <cellStyle name="SAPBEXHLevel2X 8 3" xfId="26165" xr:uid="{00000000-0005-0000-0000-000035660000}"/>
    <cellStyle name="SAPBEXHLevel3" xfId="26166" xr:uid="{00000000-0005-0000-0000-000036660000}"/>
    <cellStyle name="SAPBEXHLevel3 2" xfId="26167" xr:uid="{00000000-0005-0000-0000-000037660000}"/>
    <cellStyle name="SAPBEXHLevel3 2 2" xfId="26168" xr:uid="{00000000-0005-0000-0000-000038660000}"/>
    <cellStyle name="SAPBEXHLevel3 2 2 2" xfId="26169" xr:uid="{00000000-0005-0000-0000-000039660000}"/>
    <cellStyle name="SAPBEXHLevel3 2 3" xfId="26170" xr:uid="{00000000-0005-0000-0000-00003A660000}"/>
    <cellStyle name="SAPBEXHLevel3 2 3 2" xfId="26171" xr:uid="{00000000-0005-0000-0000-00003B660000}"/>
    <cellStyle name="SAPBEXHLevel3 2 4" xfId="26172" xr:uid="{00000000-0005-0000-0000-00003C660000}"/>
    <cellStyle name="SAPBEXHLevel3 2 4 2" xfId="26173" xr:uid="{00000000-0005-0000-0000-00003D660000}"/>
    <cellStyle name="SAPBEXHLevel3 2 4 3" xfId="26174" xr:uid="{00000000-0005-0000-0000-00003E660000}"/>
    <cellStyle name="SAPBEXHLevel3 2 5" xfId="26175" xr:uid="{00000000-0005-0000-0000-00003F660000}"/>
    <cellStyle name="SAPBEXHLevel3 2 5 2" xfId="26176" xr:uid="{00000000-0005-0000-0000-000040660000}"/>
    <cellStyle name="SAPBEXHLevel3 2 5 3" xfId="26177" xr:uid="{00000000-0005-0000-0000-000041660000}"/>
    <cellStyle name="SAPBEXHLevel3 3" xfId="26178" xr:uid="{00000000-0005-0000-0000-000042660000}"/>
    <cellStyle name="SAPBEXHLevel3 3 2" xfId="26179" xr:uid="{00000000-0005-0000-0000-000043660000}"/>
    <cellStyle name="SAPBEXHLevel3 3 2 2" xfId="26180" xr:uid="{00000000-0005-0000-0000-000044660000}"/>
    <cellStyle name="SAPBEXHLevel3 3 3" xfId="26181" xr:uid="{00000000-0005-0000-0000-000045660000}"/>
    <cellStyle name="SAPBEXHLevel3 3 3 2" xfId="26182" xr:uid="{00000000-0005-0000-0000-000046660000}"/>
    <cellStyle name="SAPBEXHLevel3 3 4" xfId="26183" xr:uid="{00000000-0005-0000-0000-000047660000}"/>
    <cellStyle name="SAPBEXHLevel3 3 4 2" xfId="26184" xr:uid="{00000000-0005-0000-0000-000048660000}"/>
    <cellStyle name="SAPBEXHLevel3 3 4 3" xfId="26185" xr:uid="{00000000-0005-0000-0000-000049660000}"/>
    <cellStyle name="SAPBEXHLevel3 3 5" xfId="26186" xr:uid="{00000000-0005-0000-0000-00004A660000}"/>
    <cellStyle name="SAPBEXHLevel3 3 5 2" xfId="26187" xr:uid="{00000000-0005-0000-0000-00004B660000}"/>
    <cellStyle name="SAPBEXHLevel3 3 5 3" xfId="26188" xr:uid="{00000000-0005-0000-0000-00004C660000}"/>
    <cellStyle name="SAPBEXHLevel3 4" xfId="26189" xr:uid="{00000000-0005-0000-0000-00004D660000}"/>
    <cellStyle name="SAPBEXHLevel3 4 2" xfId="26190" xr:uid="{00000000-0005-0000-0000-00004E660000}"/>
    <cellStyle name="SAPBEXHLevel3 4 2 2" xfId="26191" xr:uid="{00000000-0005-0000-0000-00004F660000}"/>
    <cellStyle name="SAPBEXHLevel3 5" xfId="26192" xr:uid="{00000000-0005-0000-0000-000050660000}"/>
    <cellStyle name="SAPBEXHLevel3 5 2" xfId="26193" xr:uid="{00000000-0005-0000-0000-000051660000}"/>
    <cellStyle name="SAPBEXHLevel3 5 2 2" xfId="26194" xr:uid="{00000000-0005-0000-0000-000052660000}"/>
    <cellStyle name="SAPBEXHLevel3 6" xfId="26195" xr:uid="{00000000-0005-0000-0000-000053660000}"/>
    <cellStyle name="SAPBEXHLevel3 6 2" xfId="26196" xr:uid="{00000000-0005-0000-0000-000054660000}"/>
    <cellStyle name="SAPBEXHLevel3 7" xfId="26197" xr:uid="{00000000-0005-0000-0000-000055660000}"/>
    <cellStyle name="SAPBEXHLevel3 7 2" xfId="26198" xr:uid="{00000000-0005-0000-0000-000056660000}"/>
    <cellStyle name="SAPBEXHLevel3 7 3" xfId="26199" xr:uid="{00000000-0005-0000-0000-000057660000}"/>
    <cellStyle name="SAPBEXHLevel3 8" xfId="26200" xr:uid="{00000000-0005-0000-0000-000058660000}"/>
    <cellStyle name="SAPBEXHLevel3 8 2" xfId="26201" xr:uid="{00000000-0005-0000-0000-000059660000}"/>
    <cellStyle name="SAPBEXHLevel3 8 3" xfId="26202" xr:uid="{00000000-0005-0000-0000-00005A660000}"/>
    <cellStyle name="SAPBEXHLevel3X" xfId="26203" xr:uid="{00000000-0005-0000-0000-00005B660000}"/>
    <cellStyle name="SAPBEXHLevel3X 2" xfId="26204" xr:uid="{00000000-0005-0000-0000-00005C660000}"/>
    <cellStyle name="SAPBEXHLevel3X 2 2" xfId="26205" xr:uid="{00000000-0005-0000-0000-00005D660000}"/>
    <cellStyle name="SAPBEXHLevel3X 2 2 2" xfId="26206" xr:uid="{00000000-0005-0000-0000-00005E660000}"/>
    <cellStyle name="SAPBEXHLevel3X 2 3" xfId="26207" xr:uid="{00000000-0005-0000-0000-00005F660000}"/>
    <cellStyle name="SAPBEXHLevel3X 2 3 2" xfId="26208" xr:uid="{00000000-0005-0000-0000-000060660000}"/>
    <cellStyle name="SAPBEXHLevel3X 2 4" xfId="26209" xr:uid="{00000000-0005-0000-0000-000061660000}"/>
    <cellStyle name="SAPBEXHLevel3X 2 4 2" xfId="26210" xr:uid="{00000000-0005-0000-0000-000062660000}"/>
    <cellStyle name="SAPBEXHLevel3X 2 4 3" xfId="26211" xr:uid="{00000000-0005-0000-0000-000063660000}"/>
    <cellStyle name="SAPBEXHLevel3X 2 5" xfId="26212" xr:uid="{00000000-0005-0000-0000-000064660000}"/>
    <cellStyle name="SAPBEXHLevel3X 2 5 2" xfId="26213" xr:uid="{00000000-0005-0000-0000-000065660000}"/>
    <cellStyle name="SAPBEXHLevel3X 2 5 3" xfId="26214" xr:uid="{00000000-0005-0000-0000-000066660000}"/>
    <cellStyle name="SAPBEXHLevel3X 3" xfId="26215" xr:uid="{00000000-0005-0000-0000-000067660000}"/>
    <cellStyle name="SAPBEXHLevel3X 3 2" xfId="26216" xr:uid="{00000000-0005-0000-0000-000068660000}"/>
    <cellStyle name="SAPBEXHLevel3X 3 2 2" xfId="26217" xr:uid="{00000000-0005-0000-0000-000069660000}"/>
    <cellStyle name="SAPBEXHLevel3X 3 3" xfId="26218" xr:uid="{00000000-0005-0000-0000-00006A660000}"/>
    <cellStyle name="SAPBEXHLevel3X 3 3 2" xfId="26219" xr:uid="{00000000-0005-0000-0000-00006B660000}"/>
    <cellStyle name="SAPBEXHLevel3X 3 4" xfId="26220" xr:uid="{00000000-0005-0000-0000-00006C660000}"/>
    <cellStyle name="SAPBEXHLevel3X 3 4 2" xfId="26221" xr:uid="{00000000-0005-0000-0000-00006D660000}"/>
    <cellStyle name="SAPBEXHLevel3X 3 4 3" xfId="26222" xr:uid="{00000000-0005-0000-0000-00006E660000}"/>
    <cellStyle name="SAPBEXHLevel3X 3 5" xfId="26223" xr:uid="{00000000-0005-0000-0000-00006F660000}"/>
    <cellStyle name="SAPBEXHLevel3X 3 5 2" xfId="26224" xr:uid="{00000000-0005-0000-0000-000070660000}"/>
    <cellStyle name="SAPBEXHLevel3X 3 5 3" xfId="26225" xr:uid="{00000000-0005-0000-0000-000071660000}"/>
    <cellStyle name="SAPBEXHLevel3X 4" xfId="26226" xr:uid="{00000000-0005-0000-0000-000072660000}"/>
    <cellStyle name="SAPBEXHLevel3X 4 2" xfId="26227" xr:uid="{00000000-0005-0000-0000-000073660000}"/>
    <cellStyle name="SAPBEXHLevel3X 4 2 2" xfId="26228" xr:uid="{00000000-0005-0000-0000-000074660000}"/>
    <cellStyle name="SAPBEXHLevel3X 5" xfId="26229" xr:uid="{00000000-0005-0000-0000-000075660000}"/>
    <cellStyle name="SAPBEXHLevel3X 5 2" xfId="26230" xr:uid="{00000000-0005-0000-0000-000076660000}"/>
    <cellStyle name="SAPBEXHLevel3X 5 2 2" xfId="26231" xr:uid="{00000000-0005-0000-0000-000077660000}"/>
    <cellStyle name="SAPBEXHLevel3X 6" xfId="26232" xr:uid="{00000000-0005-0000-0000-000078660000}"/>
    <cellStyle name="SAPBEXHLevel3X 6 2" xfId="26233" xr:uid="{00000000-0005-0000-0000-000079660000}"/>
    <cellStyle name="SAPBEXHLevel3X 7" xfId="26234" xr:uid="{00000000-0005-0000-0000-00007A660000}"/>
    <cellStyle name="SAPBEXHLevel3X 7 2" xfId="26235" xr:uid="{00000000-0005-0000-0000-00007B660000}"/>
    <cellStyle name="SAPBEXHLevel3X 7 3" xfId="26236" xr:uid="{00000000-0005-0000-0000-00007C660000}"/>
    <cellStyle name="SAPBEXHLevel3X 8" xfId="26237" xr:uid="{00000000-0005-0000-0000-00007D660000}"/>
    <cellStyle name="SAPBEXHLevel3X 8 2" xfId="26238" xr:uid="{00000000-0005-0000-0000-00007E660000}"/>
    <cellStyle name="SAPBEXHLevel3X 8 3" xfId="26239" xr:uid="{00000000-0005-0000-0000-00007F660000}"/>
    <cellStyle name="SAPBEXinputData" xfId="26240" xr:uid="{00000000-0005-0000-0000-000080660000}"/>
    <cellStyle name="SAPBEXinputData 2" xfId="26241" xr:uid="{00000000-0005-0000-0000-000081660000}"/>
    <cellStyle name="SAPBEXinputData 2 2" xfId="26242" xr:uid="{00000000-0005-0000-0000-000082660000}"/>
    <cellStyle name="SAPBEXinputData 3" xfId="26243" xr:uid="{00000000-0005-0000-0000-000083660000}"/>
    <cellStyle name="SAPBEXinputData 3 2" xfId="26244" xr:uid="{00000000-0005-0000-0000-000084660000}"/>
    <cellStyle name="SAPBEXinputData 4" xfId="26245" xr:uid="{00000000-0005-0000-0000-000085660000}"/>
    <cellStyle name="SAPBEXresData" xfId="26246" xr:uid="{00000000-0005-0000-0000-000086660000}"/>
    <cellStyle name="SAPBEXresData 2" xfId="26247" xr:uid="{00000000-0005-0000-0000-000087660000}"/>
    <cellStyle name="SAPBEXresData 2 2" xfId="26248" xr:uid="{00000000-0005-0000-0000-000088660000}"/>
    <cellStyle name="SAPBEXresData 3" xfId="26249" xr:uid="{00000000-0005-0000-0000-000089660000}"/>
    <cellStyle name="SAPBEXresData 3 2" xfId="26250" xr:uid="{00000000-0005-0000-0000-00008A660000}"/>
    <cellStyle name="SAPBEXresData 3 3" xfId="26251" xr:uid="{00000000-0005-0000-0000-00008B660000}"/>
    <cellStyle name="SAPBEXresData 4" xfId="26252" xr:uid="{00000000-0005-0000-0000-00008C660000}"/>
    <cellStyle name="SAPBEXresData 4 2" xfId="26253" xr:uid="{00000000-0005-0000-0000-00008D660000}"/>
    <cellStyle name="SAPBEXresData 4 3" xfId="26254" xr:uid="{00000000-0005-0000-0000-00008E660000}"/>
    <cellStyle name="SAPBEXresDataEmph" xfId="26255" xr:uid="{00000000-0005-0000-0000-00008F660000}"/>
    <cellStyle name="SAPBEXresDataEmph 2" xfId="26256" xr:uid="{00000000-0005-0000-0000-000090660000}"/>
    <cellStyle name="SAPBEXresDataEmph 2 2" xfId="26257" xr:uid="{00000000-0005-0000-0000-000091660000}"/>
    <cellStyle name="SAPBEXresDataEmph 3" xfId="26258" xr:uid="{00000000-0005-0000-0000-000092660000}"/>
    <cellStyle name="SAPBEXresDataEmph 3 2" xfId="26259" xr:uid="{00000000-0005-0000-0000-000093660000}"/>
    <cellStyle name="SAPBEXresDataEmph 3 3" xfId="26260" xr:uid="{00000000-0005-0000-0000-000094660000}"/>
    <cellStyle name="SAPBEXresDataEmph 4" xfId="26261" xr:uid="{00000000-0005-0000-0000-000095660000}"/>
    <cellStyle name="SAPBEXresDataEmph 4 2" xfId="26262" xr:uid="{00000000-0005-0000-0000-000096660000}"/>
    <cellStyle name="SAPBEXresDataEmph 4 3" xfId="26263" xr:uid="{00000000-0005-0000-0000-000097660000}"/>
    <cellStyle name="SAPBEXresItem" xfId="26264" xr:uid="{00000000-0005-0000-0000-000098660000}"/>
    <cellStyle name="SAPBEXresItem 2" xfId="26265" xr:uid="{00000000-0005-0000-0000-000099660000}"/>
    <cellStyle name="SAPBEXresItem 2 2" xfId="26266" xr:uid="{00000000-0005-0000-0000-00009A660000}"/>
    <cellStyle name="SAPBEXresItem 3" xfId="26267" xr:uid="{00000000-0005-0000-0000-00009B660000}"/>
    <cellStyle name="SAPBEXresItem 3 2" xfId="26268" xr:uid="{00000000-0005-0000-0000-00009C660000}"/>
    <cellStyle name="SAPBEXresItem 3 3" xfId="26269" xr:uid="{00000000-0005-0000-0000-00009D660000}"/>
    <cellStyle name="SAPBEXresItem 4" xfId="26270" xr:uid="{00000000-0005-0000-0000-00009E660000}"/>
    <cellStyle name="SAPBEXresItem 4 2" xfId="26271" xr:uid="{00000000-0005-0000-0000-00009F660000}"/>
    <cellStyle name="SAPBEXresItem 4 3" xfId="26272" xr:uid="{00000000-0005-0000-0000-0000A0660000}"/>
    <cellStyle name="SAPBEXresItemX" xfId="26273" xr:uid="{00000000-0005-0000-0000-0000A1660000}"/>
    <cellStyle name="SAPBEXresItemX 2" xfId="26274" xr:uid="{00000000-0005-0000-0000-0000A2660000}"/>
    <cellStyle name="SAPBEXresItemX 2 2" xfId="26275" xr:uid="{00000000-0005-0000-0000-0000A3660000}"/>
    <cellStyle name="SAPBEXresItemX 3" xfId="26276" xr:uid="{00000000-0005-0000-0000-0000A4660000}"/>
    <cellStyle name="SAPBEXresItemX 3 2" xfId="26277" xr:uid="{00000000-0005-0000-0000-0000A5660000}"/>
    <cellStyle name="SAPBEXresItemX 3 3" xfId="26278" xr:uid="{00000000-0005-0000-0000-0000A6660000}"/>
    <cellStyle name="SAPBEXresItemX 4" xfId="26279" xr:uid="{00000000-0005-0000-0000-0000A7660000}"/>
    <cellStyle name="SAPBEXresItemX 4 2" xfId="26280" xr:uid="{00000000-0005-0000-0000-0000A8660000}"/>
    <cellStyle name="SAPBEXresItemX 4 3" xfId="26281" xr:uid="{00000000-0005-0000-0000-0000A9660000}"/>
    <cellStyle name="SAPBEXstdData" xfId="26282" xr:uid="{00000000-0005-0000-0000-0000AA660000}"/>
    <cellStyle name="SAPBEXstdData 10" xfId="26283" xr:uid="{00000000-0005-0000-0000-0000AB660000}"/>
    <cellStyle name="SAPBEXstdData 10 2" xfId="26284" xr:uid="{00000000-0005-0000-0000-0000AC660000}"/>
    <cellStyle name="SAPBEXstdData 10 3" xfId="26285" xr:uid="{00000000-0005-0000-0000-0000AD660000}"/>
    <cellStyle name="SAPBEXstdData 11" xfId="26286" xr:uid="{00000000-0005-0000-0000-0000AE660000}"/>
    <cellStyle name="SAPBEXstdData 11 2" xfId="26287" xr:uid="{00000000-0005-0000-0000-0000AF660000}"/>
    <cellStyle name="SAPBEXstdData 11 3" xfId="26288" xr:uid="{00000000-0005-0000-0000-0000B0660000}"/>
    <cellStyle name="SAPBEXstdData 2" xfId="26289" xr:uid="{00000000-0005-0000-0000-0000B1660000}"/>
    <cellStyle name="SAPBEXstdData 2 2" xfId="26290" xr:uid="{00000000-0005-0000-0000-0000B2660000}"/>
    <cellStyle name="SAPBEXstdData 2 2 2" xfId="26291" xr:uid="{00000000-0005-0000-0000-0000B3660000}"/>
    <cellStyle name="SAPBEXstdData 3" xfId="26292" xr:uid="{00000000-0005-0000-0000-0000B4660000}"/>
    <cellStyle name="SAPBEXstdData 3 2" xfId="26293" xr:uid="{00000000-0005-0000-0000-0000B5660000}"/>
    <cellStyle name="SAPBEXstdData 3 2 2" xfId="26294" xr:uid="{00000000-0005-0000-0000-0000B6660000}"/>
    <cellStyle name="SAPBEXstdData 4" xfId="26295" xr:uid="{00000000-0005-0000-0000-0000B7660000}"/>
    <cellStyle name="SAPBEXstdData 4 2" xfId="26296" xr:uid="{00000000-0005-0000-0000-0000B8660000}"/>
    <cellStyle name="SAPBEXstdData 4 2 2" xfId="26297" xr:uid="{00000000-0005-0000-0000-0000B9660000}"/>
    <cellStyle name="SAPBEXstdData 5" xfId="26298" xr:uid="{00000000-0005-0000-0000-0000BA660000}"/>
    <cellStyle name="SAPBEXstdData 5 2" xfId="26299" xr:uid="{00000000-0005-0000-0000-0000BB660000}"/>
    <cellStyle name="SAPBEXstdData 5 2 2" xfId="26300" xr:uid="{00000000-0005-0000-0000-0000BC660000}"/>
    <cellStyle name="SAPBEXstdData 6" xfId="26301" xr:uid="{00000000-0005-0000-0000-0000BD660000}"/>
    <cellStyle name="SAPBEXstdData 6 2" xfId="26302" xr:uid="{00000000-0005-0000-0000-0000BE660000}"/>
    <cellStyle name="SAPBEXstdData 6 2 2" xfId="26303" xr:uid="{00000000-0005-0000-0000-0000BF660000}"/>
    <cellStyle name="SAPBEXstdData 7" xfId="26304" xr:uid="{00000000-0005-0000-0000-0000C0660000}"/>
    <cellStyle name="SAPBEXstdData 8" xfId="26305" xr:uid="{00000000-0005-0000-0000-0000C1660000}"/>
    <cellStyle name="SAPBEXstdData 8 2" xfId="26306" xr:uid="{00000000-0005-0000-0000-0000C2660000}"/>
    <cellStyle name="SAPBEXstdData 8 2 2" xfId="26307" xr:uid="{00000000-0005-0000-0000-0000C3660000}"/>
    <cellStyle name="SAPBEXstdData 9" xfId="26308" xr:uid="{00000000-0005-0000-0000-0000C4660000}"/>
    <cellStyle name="SAPBEXstdData 9 2" xfId="26309" xr:uid="{00000000-0005-0000-0000-0000C5660000}"/>
    <cellStyle name="SAPBEXstdData_Copy of xSAPtemp5457" xfId="26310" xr:uid="{00000000-0005-0000-0000-0000C6660000}"/>
    <cellStyle name="SAPBEXstdDataEmph" xfId="26311" xr:uid="{00000000-0005-0000-0000-0000C7660000}"/>
    <cellStyle name="SAPBEXstdDataEmph 2" xfId="26312" xr:uid="{00000000-0005-0000-0000-0000C8660000}"/>
    <cellStyle name="SAPBEXstdDataEmph 2 2" xfId="26313" xr:uid="{00000000-0005-0000-0000-0000C9660000}"/>
    <cellStyle name="SAPBEXstdDataEmph 3" xfId="26314" xr:uid="{00000000-0005-0000-0000-0000CA660000}"/>
    <cellStyle name="SAPBEXstdDataEmph 3 2" xfId="26315" xr:uid="{00000000-0005-0000-0000-0000CB660000}"/>
    <cellStyle name="SAPBEXstdDataEmph 3 3" xfId="26316" xr:uid="{00000000-0005-0000-0000-0000CC660000}"/>
    <cellStyle name="SAPBEXstdDataEmph 4" xfId="26317" xr:uid="{00000000-0005-0000-0000-0000CD660000}"/>
    <cellStyle name="SAPBEXstdDataEmph 4 2" xfId="26318" xr:uid="{00000000-0005-0000-0000-0000CE660000}"/>
    <cellStyle name="SAPBEXstdDataEmph 4 3" xfId="26319" xr:uid="{00000000-0005-0000-0000-0000CF660000}"/>
    <cellStyle name="SAPBEXstdItem" xfId="26320" xr:uid="{00000000-0005-0000-0000-0000D0660000}"/>
    <cellStyle name="SAPBEXstdItem 10" xfId="26321" xr:uid="{00000000-0005-0000-0000-0000D1660000}"/>
    <cellStyle name="SAPBEXstdItem 10 2" xfId="26322" xr:uid="{00000000-0005-0000-0000-0000D2660000}"/>
    <cellStyle name="SAPBEXstdItem 11" xfId="26323" xr:uid="{00000000-0005-0000-0000-0000D3660000}"/>
    <cellStyle name="SAPBEXstdItem 11 2" xfId="26324" xr:uid="{00000000-0005-0000-0000-0000D4660000}"/>
    <cellStyle name="SAPBEXstdItem 11 3" xfId="26325" xr:uid="{00000000-0005-0000-0000-0000D5660000}"/>
    <cellStyle name="SAPBEXstdItem 12" xfId="26326" xr:uid="{00000000-0005-0000-0000-0000D6660000}"/>
    <cellStyle name="SAPBEXstdItem 12 2" xfId="26327" xr:uid="{00000000-0005-0000-0000-0000D7660000}"/>
    <cellStyle name="SAPBEXstdItem 12 3" xfId="26328" xr:uid="{00000000-0005-0000-0000-0000D8660000}"/>
    <cellStyle name="SAPBEXstdItem 2" xfId="26329" xr:uid="{00000000-0005-0000-0000-0000D9660000}"/>
    <cellStyle name="SAPBEXstdItem 2 2" xfId="26330" xr:uid="{00000000-0005-0000-0000-0000DA660000}"/>
    <cellStyle name="SAPBEXstdItem 2 2 2" xfId="26331" xr:uid="{00000000-0005-0000-0000-0000DB660000}"/>
    <cellStyle name="SAPBEXstdItem 3" xfId="26332" xr:uid="{00000000-0005-0000-0000-0000DC660000}"/>
    <cellStyle name="SAPBEXstdItem 3 2" xfId="26333" xr:uid="{00000000-0005-0000-0000-0000DD660000}"/>
    <cellStyle name="SAPBEXstdItem 3 2 2" xfId="26334" xr:uid="{00000000-0005-0000-0000-0000DE660000}"/>
    <cellStyle name="SAPBEXstdItem 4" xfId="26335" xr:uid="{00000000-0005-0000-0000-0000DF660000}"/>
    <cellStyle name="SAPBEXstdItem 4 2" xfId="26336" xr:uid="{00000000-0005-0000-0000-0000E0660000}"/>
    <cellStyle name="SAPBEXstdItem 4 2 2" xfId="26337" xr:uid="{00000000-0005-0000-0000-0000E1660000}"/>
    <cellStyle name="SAPBEXstdItem 5" xfId="26338" xr:uid="{00000000-0005-0000-0000-0000E2660000}"/>
    <cellStyle name="SAPBEXstdItem 5 2" xfId="26339" xr:uid="{00000000-0005-0000-0000-0000E3660000}"/>
    <cellStyle name="SAPBEXstdItem 5 2 2" xfId="26340" xr:uid="{00000000-0005-0000-0000-0000E4660000}"/>
    <cellStyle name="SAPBEXstdItem 6" xfId="26341" xr:uid="{00000000-0005-0000-0000-0000E5660000}"/>
    <cellStyle name="SAPBEXstdItem 6 2" xfId="26342" xr:uid="{00000000-0005-0000-0000-0000E6660000}"/>
    <cellStyle name="SAPBEXstdItem 6 2 2" xfId="26343" xr:uid="{00000000-0005-0000-0000-0000E7660000}"/>
    <cellStyle name="SAPBEXstdItem 7" xfId="26344" xr:uid="{00000000-0005-0000-0000-0000E8660000}"/>
    <cellStyle name="SAPBEXstdItem 7 2" xfId="26345" xr:uid="{00000000-0005-0000-0000-0000E9660000}"/>
    <cellStyle name="SAPBEXstdItem 7 2 2" xfId="26346" xr:uid="{00000000-0005-0000-0000-0000EA660000}"/>
    <cellStyle name="SAPBEXstdItem 8" xfId="26347" xr:uid="{00000000-0005-0000-0000-0000EB660000}"/>
    <cellStyle name="SAPBEXstdItem 8 2" xfId="26348" xr:uid="{00000000-0005-0000-0000-0000EC660000}"/>
    <cellStyle name="SAPBEXstdItem 8 2 2" xfId="26349" xr:uid="{00000000-0005-0000-0000-0000ED660000}"/>
    <cellStyle name="SAPBEXstdItem 9" xfId="26350" xr:uid="{00000000-0005-0000-0000-0000EE660000}"/>
    <cellStyle name="SAPBEXstdItem 9 2" xfId="26351" xr:uid="{00000000-0005-0000-0000-0000EF660000}"/>
    <cellStyle name="SAPBEXstdItem 9 2 2" xfId="26352" xr:uid="{00000000-0005-0000-0000-0000F0660000}"/>
    <cellStyle name="SAPBEXstdItem_Copy of xSAPtemp5457" xfId="26353" xr:uid="{00000000-0005-0000-0000-0000F1660000}"/>
    <cellStyle name="SAPBEXstdItemX" xfId="26354" xr:uid="{00000000-0005-0000-0000-0000F2660000}"/>
    <cellStyle name="SAPBEXstdItemX 10" xfId="26355" xr:uid="{00000000-0005-0000-0000-0000F3660000}"/>
    <cellStyle name="SAPBEXstdItemX 10 2" xfId="26356" xr:uid="{00000000-0005-0000-0000-0000F4660000}"/>
    <cellStyle name="SAPBEXstdItemX 10 3" xfId="26357" xr:uid="{00000000-0005-0000-0000-0000F5660000}"/>
    <cellStyle name="SAPBEXstdItemX 11" xfId="26358" xr:uid="{00000000-0005-0000-0000-0000F6660000}"/>
    <cellStyle name="SAPBEXstdItemX 11 2" xfId="26359" xr:uid="{00000000-0005-0000-0000-0000F7660000}"/>
    <cellStyle name="SAPBEXstdItemX 11 3" xfId="26360" xr:uid="{00000000-0005-0000-0000-0000F8660000}"/>
    <cellStyle name="SAPBEXstdItemX 2" xfId="26361" xr:uid="{00000000-0005-0000-0000-0000F9660000}"/>
    <cellStyle name="SAPBEXstdItemX 2 2" xfId="26362" xr:uid="{00000000-0005-0000-0000-0000FA660000}"/>
    <cellStyle name="SAPBEXstdItemX 2 2 2" xfId="26363" xr:uid="{00000000-0005-0000-0000-0000FB660000}"/>
    <cellStyle name="SAPBEXstdItemX 3" xfId="26364" xr:uid="{00000000-0005-0000-0000-0000FC660000}"/>
    <cellStyle name="SAPBEXstdItemX 3 2" xfId="26365" xr:uid="{00000000-0005-0000-0000-0000FD660000}"/>
    <cellStyle name="SAPBEXstdItemX 3 2 2" xfId="26366" xr:uid="{00000000-0005-0000-0000-0000FE660000}"/>
    <cellStyle name="SAPBEXstdItemX 4" xfId="26367" xr:uid="{00000000-0005-0000-0000-0000FF660000}"/>
    <cellStyle name="SAPBEXstdItemX 4 2" xfId="26368" xr:uid="{00000000-0005-0000-0000-000000670000}"/>
    <cellStyle name="SAPBEXstdItemX 4 2 2" xfId="26369" xr:uid="{00000000-0005-0000-0000-000001670000}"/>
    <cellStyle name="SAPBEXstdItemX 5" xfId="26370" xr:uid="{00000000-0005-0000-0000-000002670000}"/>
    <cellStyle name="SAPBEXstdItemX 5 2" xfId="26371" xr:uid="{00000000-0005-0000-0000-000003670000}"/>
    <cellStyle name="SAPBEXstdItemX 5 2 2" xfId="26372" xr:uid="{00000000-0005-0000-0000-000004670000}"/>
    <cellStyle name="SAPBEXstdItemX 6" xfId="26373" xr:uid="{00000000-0005-0000-0000-000005670000}"/>
    <cellStyle name="SAPBEXstdItemX 6 2" xfId="26374" xr:uid="{00000000-0005-0000-0000-000006670000}"/>
    <cellStyle name="SAPBEXstdItemX 6 2 2" xfId="26375" xr:uid="{00000000-0005-0000-0000-000007670000}"/>
    <cellStyle name="SAPBEXstdItemX 7" xfId="26376" xr:uid="{00000000-0005-0000-0000-000008670000}"/>
    <cellStyle name="SAPBEXstdItemX 7 2" xfId="26377" xr:uid="{00000000-0005-0000-0000-000009670000}"/>
    <cellStyle name="SAPBEXstdItemX 7 2 2" xfId="26378" xr:uid="{00000000-0005-0000-0000-00000A670000}"/>
    <cellStyle name="SAPBEXstdItemX 8" xfId="26379" xr:uid="{00000000-0005-0000-0000-00000B670000}"/>
    <cellStyle name="SAPBEXstdItemX 8 2" xfId="26380" xr:uid="{00000000-0005-0000-0000-00000C670000}"/>
    <cellStyle name="SAPBEXstdItemX 8 2 2" xfId="26381" xr:uid="{00000000-0005-0000-0000-00000D670000}"/>
    <cellStyle name="SAPBEXstdItemX 9" xfId="26382" xr:uid="{00000000-0005-0000-0000-00000E670000}"/>
    <cellStyle name="SAPBEXstdItemX 9 2" xfId="26383" xr:uid="{00000000-0005-0000-0000-00000F670000}"/>
    <cellStyle name="SAPBEXstdItemX_Copy of xSAPtemp5457" xfId="26384" xr:uid="{00000000-0005-0000-0000-000010670000}"/>
    <cellStyle name="SAPBEXtitle" xfId="26385" xr:uid="{00000000-0005-0000-0000-000011670000}"/>
    <cellStyle name="SAPBEXtitle 2" xfId="26386" xr:uid="{00000000-0005-0000-0000-000012670000}"/>
    <cellStyle name="SAPBEXtitle 3" xfId="26387" xr:uid="{00000000-0005-0000-0000-000013670000}"/>
    <cellStyle name="SAPBEXtitle 4" xfId="26388" xr:uid="{00000000-0005-0000-0000-000014670000}"/>
    <cellStyle name="SAPBEXtitle 5" xfId="26389" xr:uid="{00000000-0005-0000-0000-000015670000}"/>
    <cellStyle name="SAPBEXtitle 6" xfId="26390" xr:uid="{00000000-0005-0000-0000-000016670000}"/>
    <cellStyle name="SAPBEXtitle 7" xfId="26391" xr:uid="{00000000-0005-0000-0000-000017670000}"/>
    <cellStyle name="SAPBEXtitle 8" xfId="26392" xr:uid="{00000000-0005-0000-0000-000018670000}"/>
    <cellStyle name="SAPBEXtitle_Copy of xSAPtemp5457" xfId="26393" xr:uid="{00000000-0005-0000-0000-000019670000}"/>
    <cellStyle name="SAPBEXundefined" xfId="26394" xr:uid="{00000000-0005-0000-0000-00001A670000}"/>
    <cellStyle name="SAPBEXundefined 2" xfId="26395" xr:uid="{00000000-0005-0000-0000-00001B670000}"/>
    <cellStyle name="SAPBEXundefined 2 2" xfId="26396" xr:uid="{00000000-0005-0000-0000-00001C670000}"/>
    <cellStyle name="SAPBEXundefined 3" xfId="26397" xr:uid="{00000000-0005-0000-0000-00001D670000}"/>
    <cellStyle name="SAPBEXundefined 3 2" xfId="26398" xr:uid="{00000000-0005-0000-0000-00001E670000}"/>
    <cellStyle name="SAPBEXundefined 3 3" xfId="26399" xr:uid="{00000000-0005-0000-0000-00001F670000}"/>
    <cellStyle name="SAPBEXundefined 4" xfId="26400" xr:uid="{00000000-0005-0000-0000-000020670000}"/>
    <cellStyle name="SAPBEXundefined 4 2" xfId="26401" xr:uid="{00000000-0005-0000-0000-000021670000}"/>
    <cellStyle name="SAPBEXundefined 4 3" xfId="26402" xr:uid="{00000000-0005-0000-0000-000022670000}"/>
    <cellStyle name="Shade" xfId="26403" xr:uid="{00000000-0005-0000-0000-000023670000}"/>
    <cellStyle name="Shaded" xfId="26404" xr:uid="{00000000-0005-0000-0000-000024670000}"/>
    <cellStyle name="Sheet Title" xfId="26405" xr:uid="{00000000-0005-0000-0000-000025670000}"/>
    <cellStyle name="Special" xfId="26406" xr:uid="{00000000-0005-0000-0000-000026670000}"/>
    <cellStyle name="Style 1" xfId="26407" xr:uid="{00000000-0005-0000-0000-000027670000}"/>
    <cellStyle name="Style 1 2" xfId="26408" xr:uid="{00000000-0005-0000-0000-000028670000}"/>
    <cellStyle name="Style 1 3" xfId="26409" xr:uid="{00000000-0005-0000-0000-000029670000}"/>
    <cellStyle name="Style 27" xfId="26410" xr:uid="{00000000-0005-0000-0000-00002A670000}"/>
    <cellStyle name="Style 35" xfId="26411" xr:uid="{00000000-0005-0000-0000-00002B670000}"/>
    <cellStyle name="Style 36" xfId="26412" xr:uid="{00000000-0005-0000-0000-00002C670000}"/>
    <cellStyle name="Summary" xfId="26413" xr:uid="{00000000-0005-0000-0000-00002D670000}"/>
    <cellStyle name="System" xfId="26414" xr:uid="{00000000-0005-0000-0000-00002E670000}"/>
    <cellStyle name="Table Col Head" xfId="26415" xr:uid="{00000000-0005-0000-0000-00002F670000}"/>
    <cellStyle name="Table Sub Head" xfId="26416" xr:uid="{00000000-0005-0000-0000-000030670000}"/>
    <cellStyle name="Table Title" xfId="26417" xr:uid="{00000000-0005-0000-0000-000031670000}"/>
    <cellStyle name="Table Units" xfId="26418" xr:uid="{00000000-0005-0000-0000-000032670000}"/>
    <cellStyle name="TableBase" xfId="26419" xr:uid="{00000000-0005-0000-0000-000033670000}"/>
    <cellStyle name="TableBase 2" xfId="26420" xr:uid="{00000000-0005-0000-0000-000034670000}"/>
    <cellStyle name="TableBase 2 2" xfId="26421" xr:uid="{00000000-0005-0000-0000-000035670000}"/>
    <cellStyle name="TableBase 2 3" xfId="26422" xr:uid="{00000000-0005-0000-0000-000036670000}"/>
    <cellStyle name="TableBase 3" xfId="26423" xr:uid="{00000000-0005-0000-0000-000037670000}"/>
    <cellStyle name="TableBase 3 2" xfId="26424" xr:uid="{00000000-0005-0000-0000-000038670000}"/>
    <cellStyle name="TableBase 3 3" xfId="26425" xr:uid="{00000000-0005-0000-0000-000039670000}"/>
    <cellStyle name="TableHead" xfId="26426" xr:uid="{00000000-0005-0000-0000-00003A670000}"/>
    <cellStyle name="Text" xfId="26427" xr:uid="{00000000-0005-0000-0000-00003B670000}"/>
    <cellStyle name="Time" xfId="26428" xr:uid="{00000000-0005-0000-0000-00003C670000}"/>
    <cellStyle name="Time 2" xfId="26429" xr:uid="{00000000-0005-0000-0000-00003D670000}"/>
    <cellStyle name="Title - Underline" xfId="26430" xr:uid="{00000000-0005-0000-0000-00003E670000}"/>
    <cellStyle name="Title 2" xfId="26431" xr:uid="{00000000-0005-0000-0000-00003F670000}"/>
    <cellStyle name="Titles" xfId="26432" xr:uid="{00000000-0005-0000-0000-000040670000}"/>
    <cellStyle name="Titles - Other" xfId="26433" xr:uid="{00000000-0005-0000-0000-000041670000}"/>
    <cellStyle name="Titles - Other 2" xfId="26434" xr:uid="{00000000-0005-0000-0000-000042670000}"/>
    <cellStyle name="Titles 2" xfId="26435" xr:uid="{00000000-0005-0000-0000-000043670000}"/>
    <cellStyle name="Titles 3" xfId="26436" xr:uid="{00000000-0005-0000-0000-000044670000}"/>
    <cellStyle name="Total 10" xfId="26437" xr:uid="{00000000-0005-0000-0000-000045670000}"/>
    <cellStyle name="Total 11" xfId="26438" xr:uid="{00000000-0005-0000-0000-000046670000}"/>
    <cellStyle name="Total 12" xfId="26439" xr:uid="{00000000-0005-0000-0000-000047670000}"/>
    <cellStyle name="Total 13" xfId="26440" xr:uid="{00000000-0005-0000-0000-000048670000}"/>
    <cellStyle name="Total 14" xfId="26441" xr:uid="{00000000-0005-0000-0000-000049670000}"/>
    <cellStyle name="Total 15" xfId="26442" xr:uid="{00000000-0005-0000-0000-00004A670000}"/>
    <cellStyle name="Total 16" xfId="26443" xr:uid="{00000000-0005-0000-0000-00004B670000}"/>
    <cellStyle name="Total 17" xfId="26444" xr:uid="{00000000-0005-0000-0000-00004C670000}"/>
    <cellStyle name="Total 18" xfId="26445" xr:uid="{00000000-0005-0000-0000-00004D670000}"/>
    <cellStyle name="Total 19" xfId="26446" xr:uid="{00000000-0005-0000-0000-00004E670000}"/>
    <cellStyle name="Total 2" xfId="26447" xr:uid="{00000000-0005-0000-0000-00004F670000}"/>
    <cellStyle name="Total 2 2" xfId="26448" xr:uid="{00000000-0005-0000-0000-000050670000}"/>
    <cellStyle name="Total 2 2 2" xfId="26449" xr:uid="{00000000-0005-0000-0000-000051670000}"/>
    <cellStyle name="Total 2 2 2 2" xfId="26450" xr:uid="{00000000-0005-0000-0000-000052670000}"/>
    <cellStyle name="Total 2 2 2 3" xfId="26451" xr:uid="{00000000-0005-0000-0000-000053670000}"/>
    <cellStyle name="Total 2 2 3" xfId="26452" xr:uid="{00000000-0005-0000-0000-000054670000}"/>
    <cellStyle name="Total 2 2 3 2" xfId="26453" xr:uid="{00000000-0005-0000-0000-000055670000}"/>
    <cellStyle name="Total 2 2 3 3" xfId="26454" xr:uid="{00000000-0005-0000-0000-000056670000}"/>
    <cellStyle name="Total 2 2 4" xfId="26455" xr:uid="{00000000-0005-0000-0000-000057670000}"/>
    <cellStyle name="Total 2 2 4 2" xfId="26456" xr:uid="{00000000-0005-0000-0000-000058670000}"/>
    <cellStyle name="Total 2 2 4 3" xfId="26457" xr:uid="{00000000-0005-0000-0000-000059670000}"/>
    <cellStyle name="Total 2 3" xfId="26458" xr:uid="{00000000-0005-0000-0000-00005A670000}"/>
    <cellStyle name="Total 2 4" xfId="26459" xr:uid="{00000000-0005-0000-0000-00005B670000}"/>
    <cellStyle name="Total 2 4 2" xfId="26460" xr:uid="{00000000-0005-0000-0000-00005C670000}"/>
    <cellStyle name="Total 2 4 3" xfId="26461" xr:uid="{00000000-0005-0000-0000-00005D670000}"/>
    <cellStyle name="Total 2 5" xfId="26462" xr:uid="{00000000-0005-0000-0000-00005E670000}"/>
    <cellStyle name="Total 2 5 2" xfId="26463" xr:uid="{00000000-0005-0000-0000-00005F670000}"/>
    <cellStyle name="Total 2 5 3" xfId="26464" xr:uid="{00000000-0005-0000-0000-000060670000}"/>
    <cellStyle name="Total 2 6" xfId="26465" xr:uid="{00000000-0005-0000-0000-000061670000}"/>
    <cellStyle name="Total 2 6 2" xfId="26466" xr:uid="{00000000-0005-0000-0000-000062670000}"/>
    <cellStyle name="Total 2 6 3" xfId="26467" xr:uid="{00000000-0005-0000-0000-000063670000}"/>
    <cellStyle name="Total 2 7" xfId="26468" xr:uid="{00000000-0005-0000-0000-000064670000}"/>
    <cellStyle name="Total 20" xfId="26469" xr:uid="{00000000-0005-0000-0000-000065670000}"/>
    <cellStyle name="Total 21" xfId="26470" xr:uid="{00000000-0005-0000-0000-000066670000}"/>
    <cellStyle name="Total 22" xfId="26471" xr:uid="{00000000-0005-0000-0000-000067670000}"/>
    <cellStyle name="Total 23" xfId="26472" xr:uid="{00000000-0005-0000-0000-000068670000}"/>
    <cellStyle name="Total 24" xfId="26473" xr:uid="{00000000-0005-0000-0000-000069670000}"/>
    <cellStyle name="Total 25" xfId="26474" xr:uid="{00000000-0005-0000-0000-00006A670000}"/>
    <cellStyle name="Total 26" xfId="26475" xr:uid="{00000000-0005-0000-0000-00006B670000}"/>
    <cellStyle name="Total 27" xfId="26476" xr:uid="{00000000-0005-0000-0000-00006C670000}"/>
    <cellStyle name="Total 28" xfId="26477" xr:uid="{00000000-0005-0000-0000-00006D670000}"/>
    <cellStyle name="Total 29" xfId="26478" xr:uid="{00000000-0005-0000-0000-00006E670000}"/>
    <cellStyle name="Total 3" xfId="26479" xr:uid="{00000000-0005-0000-0000-00006F670000}"/>
    <cellStyle name="Total 3 2" xfId="26480" xr:uid="{00000000-0005-0000-0000-000070670000}"/>
    <cellStyle name="Total 3 2 2" xfId="26481" xr:uid="{00000000-0005-0000-0000-000071670000}"/>
    <cellStyle name="Total 3 2 2 2" xfId="26482" xr:uid="{00000000-0005-0000-0000-000072670000}"/>
    <cellStyle name="Total 3 2 2 3" xfId="26483" xr:uid="{00000000-0005-0000-0000-000073670000}"/>
    <cellStyle name="Total 3 2 3" xfId="26484" xr:uid="{00000000-0005-0000-0000-000074670000}"/>
    <cellStyle name="Total 3 2 3 2" xfId="26485" xr:uid="{00000000-0005-0000-0000-000075670000}"/>
    <cellStyle name="Total 3 2 3 3" xfId="26486" xr:uid="{00000000-0005-0000-0000-000076670000}"/>
    <cellStyle name="Total 3 2 4" xfId="26487" xr:uid="{00000000-0005-0000-0000-000077670000}"/>
    <cellStyle name="Total 3 2 5" xfId="26488" xr:uid="{00000000-0005-0000-0000-000078670000}"/>
    <cellStyle name="Total 3 3" xfId="26489" xr:uid="{00000000-0005-0000-0000-000079670000}"/>
    <cellStyle name="Total 3 3 2" xfId="26490" xr:uid="{00000000-0005-0000-0000-00007A670000}"/>
    <cellStyle name="Total 3 3 3" xfId="26491" xr:uid="{00000000-0005-0000-0000-00007B670000}"/>
    <cellStyle name="Total 3 4" xfId="26492" xr:uid="{00000000-0005-0000-0000-00007C670000}"/>
    <cellStyle name="Total 3 4 2" xfId="26493" xr:uid="{00000000-0005-0000-0000-00007D670000}"/>
    <cellStyle name="Total 3 4 3" xfId="26494" xr:uid="{00000000-0005-0000-0000-00007E670000}"/>
    <cellStyle name="Total 3 5" xfId="26495" xr:uid="{00000000-0005-0000-0000-00007F670000}"/>
    <cellStyle name="Total 3 5 2" xfId="26496" xr:uid="{00000000-0005-0000-0000-000080670000}"/>
    <cellStyle name="Total 3 5 3" xfId="26497" xr:uid="{00000000-0005-0000-0000-000081670000}"/>
    <cellStyle name="Total 30" xfId="26498" xr:uid="{00000000-0005-0000-0000-000082670000}"/>
    <cellStyle name="Total 31" xfId="26499" xr:uid="{00000000-0005-0000-0000-000083670000}"/>
    <cellStyle name="Total 32" xfId="26500" xr:uid="{00000000-0005-0000-0000-000084670000}"/>
    <cellStyle name="Total 33" xfId="26501" xr:uid="{00000000-0005-0000-0000-000085670000}"/>
    <cellStyle name="Total 34" xfId="26502" xr:uid="{00000000-0005-0000-0000-000086670000}"/>
    <cellStyle name="Total 35" xfId="26503" xr:uid="{00000000-0005-0000-0000-000087670000}"/>
    <cellStyle name="Total 36" xfId="26504" xr:uid="{00000000-0005-0000-0000-000088670000}"/>
    <cellStyle name="Total 37" xfId="26505" xr:uid="{00000000-0005-0000-0000-000089670000}"/>
    <cellStyle name="Total 38" xfId="26506" xr:uid="{00000000-0005-0000-0000-00008A670000}"/>
    <cellStyle name="Total 39" xfId="26507" xr:uid="{00000000-0005-0000-0000-00008B670000}"/>
    <cellStyle name="Total 4" xfId="26508" xr:uid="{00000000-0005-0000-0000-00008C670000}"/>
    <cellStyle name="Total 4 2" xfId="26509" xr:uid="{00000000-0005-0000-0000-00008D670000}"/>
    <cellStyle name="Total 4 2 2" xfId="26510" xr:uid="{00000000-0005-0000-0000-00008E670000}"/>
    <cellStyle name="Total 4 2 3" xfId="26511" xr:uid="{00000000-0005-0000-0000-00008F670000}"/>
    <cellStyle name="Total 4 3" xfId="26512" xr:uid="{00000000-0005-0000-0000-000090670000}"/>
    <cellStyle name="Total 4 3 2" xfId="26513" xr:uid="{00000000-0005-0000-0000-000091670000}"/>
    <cellStyle name="Total 4 3 3" xfId="26514" xr:uid="{00000000-0005-0000-0000-000092670000}"/>
    <cellStyle name="Total 4 4" xfId="26515" xr:uid="{00000000-0005-0000-0000-000093670000}"/>
    <cellStyle name="Total 4 4 2" xfId="26516" xr:uid="{00000000-0005-0000-0000-000094670000}"/>
    <cellStyle name="Total 4 4 3" xfId="26517" xr:uid="{00000000-0005-0000-0000-000095670000}"/>
    <cellStyle name="Total 40" xfId="26518" xr:uid="{00000000-0005-0000-0000-000096670000}"/>
    <cellStyle name="Total 41" xfId="26519" xr:uid="{00000000-0005-0000-0000-000097670000}"/>
    <cellStyle name="Total 42" xfId="26520" xr:uid="{00000000-0005-0000-0000-000098670000}"/>
    <cellStyle name="Total 43" xfId="26521" xr:uid="{00000000-0005-0000-0000-000099670000}"/>
    <cellStyle name="Total 44" xfId="26522" xr:uid="{00000000-0005-0000-0000-00009A670000}"/>
    <cellStyle name="Total 45" xfId="26523" xr:uid="{00000000-0005-0000-0000-00009B670000}"/>
    <cellStyle name="Total 46" xfId="26524" xr:uid="{00000000-0005-0000-0000-00009C670000}"/>
    <cellStyle name="Total 47" xfId="26525" xr:uid="{00000000-0005-0000-0000-00009D670000}"/>
    <cellStyle name="Total 48" xfId="26526" xr:uid="{00000000-0005-0000-0000-00009E670000}"/>
    <cellStyle name="Total 49" xfId="26527" xr:uid="{00000000-0005-0000-0000-00009F670000}"/>
    <cellStyle name="Total 5" xfId="26528" xr:uid="{00000000-0005-0000-0000-0000A0670000}"/>
    <cellStyle name="Total 5 2" xfId="26529" xr:uid="{00000000-0005-0000-0000-0000A1670000}"/>
    <cellStyle name="Total 5 2 2" xfId="26530" xr:uid="{00000000-0005-0000-0000-0000A2670000}"/>
    <cellStyle name="Total 5 2 3" xfId="26531" xr:uid="{00000000-0005-0000-0000-0000A3670000}"/>
    <cellStyle name="Total 5 3" xfId="26532" xr:uid="{00000000-0005-0000-0000-0000A4670000}"/>
    <cellStyle name="Total 5 3 2" xfId="26533" xr:uid="{00000000-0005-0000-0000-0000A5670000}"/>
    <cellStyle name="Total 5 3 3" xfId="26534" xr:uid="{00000000-0005-0000-0000-0000A6670000}"/>
    <cellStyle name="Total 5 4" xfId="26535" xr:uid="{00000000-0005-0000-0000-0000A7670000}"/>
    <cellStyle name="Total 5 4 2" xfId="26536" xr:uid="{00000000-0005-0000-0000-0000A8670000}"/>
    <cellStyle name="Total 5 4 3" xfId="26537" xr:uid="{00000000-0005-0000-0000-0000A9670000}"/>
    <cellStyle name="Total 50" xfId="26538" xr:uid="{00000000-0005-0000-0000-0000AA670000}"/>
    <cellStyle name="Total 51" xfId="26539" xr:uid="{00000000-0005-0000-0000-0000AB670000}"/>
    <cellStyle name="Total 52" xfId="26540" xr:uid="{00000000-0005-0000-0000-0000AC670000}"/>
    <cellStyle name="Total 53" xfId="26541" xr:uid="{00000000-0005-0000-0000-0000AD670000}"/>
    <cellStyle name="Total 54" xfId="26542" xr:uid="{00000000-0005-0000-0000-0000AE670000}"/>
    <cellStyle name="Total 55" xfId="26543" xr:uid="{00000000-0005-0000-0000-0000AF670000}"/>
    <cellStyle name="Total 56" xfId="26544" xr:uid="{00000000-0005-0000-0000-0000B0670000}"/>
    <cellStyle name="Total 57" xfId="26545" xr:uid="{00000000-0005-0000-0000-0000B1670000}"/>
    <cellStyle name="Total 58" xfId="26546" xr:uid="{00000000-0005-0000-0000-0000B2670000}"/>
    <cellStyle name="Total 59" xfId="26547" xr:uid="{00000000-0005-0000-0000-0000B3670000}"/>
    <cellStyle name="Total 6" xfId="26548" xr:uid="{00000000-0005-0000-0000-0000B4670000}"/>
    <cellStyle name="Total 60" xfId="26549" xr:uid="{00000000-0005-0000-0000-0000B5670000}"/>
    <cellStyle name="Total 61" xfId="26550" xr:uid="{00000000-0005-0000-0000-0000B6670000}"/>
    <cellStyle name="Total 62" xfId="26551" xr:uid="{00000000-0005-0000-0000-0000B7670000}"/>
    <cellStyle name="Total 63" xfId="26552" xr:uid="{00000000-0005-0000-0000-0000B8670000}"/>
    <cellStyle name="Total 64" xfId="26553" xr:uid="{00000000-0005-0000-0000-0000B9670000}"/>
    <cellStyle name="Total 65" xfId="26554" xr:uid="{00000000-0005-0000-0000-0000BA670000}"/>
    <cellStyle name="Total 66" xfId="26555" xr:uid="{00000000-0005-0000-0000-0000BB670000}"/>
    <cellStyle name="Total 67" xfId="26556" xr:uid="{00000000-0005-0000-0000-0000BC670000}"/>
    <cellStyle name="Total 68" xfId="26557" xr:uid="{00000000-0005-0000-0000-0000BD670000}"/>
    <cellStyle name="Total 69" xfId="26558" xr:uid="{00000000-0005-0000-0000-0000BE670000}"/>
    <cellStyle name="Total 7" xfId="26559" xr:uid="{00000000-0005-0000-0000-0000BF670000}"/>
    <cellStyle name="Total 70" xfId="26560" xr:uid="{00000000-0005-0000-0000-0000C0670000}"/>
    <cellStyle name="Total 71" xfId="26561" xr:uid="{00000000-0005-0000-0000-0000C1670000}"/>
    <cellStyle name="Total 72" xfId="26562" xr:uid="{00000000-0005-0000-0000-0000C2670000}"/>
    <cellStyle name="Total 73" xfId="26563" xr:uid="{00000000-0005-0000-0000-0000C3670000}"/>
    <cellStyle name="Total 8" xfId="26564" xr:uid="{00000000-0005-0000-0000-0000C4670000}"/>
    <cellStyle name="Total 9" xfId="26565" xr:uid="{00000000-0005-0000-0000-0000C5670000}"/>
    <cellStyle name="Total2 - Style2" xfId="26566" xr:uid="{00000000-0005-0000-0000-0000C6670000}"/>
    <cellStyle name="TRANSMISSION RELIABILITY PORTION OF PROJECT" xfId="26567" xr:uid="{00000000-0005-0000-0000-0000C7670000}"/>
    <cellStyle name="Underl - Style4" xfId="26568" xr:uid="{00000000-0005-0000-0000-0000C8670000}"/>
    <cellStyle name="Underline" xfId="26569" xr:uid="{00000000-0005-0000-0000-0000C9670000}"/>
    <cellStyle name="UNLocked" xfId="26570" xr:uid="{00000000-0005-0000-0000-0000CA670000}"/>
    <cellStyle name="UNLocked 2" xfId="26571" xr:uid="{00000000-0005-0000-0000-0000CB670000}"/>
    <cellStyle name="Unprot" xfId="26572" xr:uid="{00000000-0005-0000-0000-0000CC670000}"/>
    <cellStyle name="Unprot$" xfId="26573" xr:uid="{00000000-0005-0000-0000-0000CD670000}"/>
    <cellStyle name="Unprotect" xfId="26574" xr:uid="{00000000-0005-0000-0000-0000CE670000}"/>
    <cellStyle name="UploadThisRowValue" xfId="26575" xr:uid="{00000000-0005-0000-0000-0000CF670000}"/>
    <cellStyle name="Warning Text 10" xfId="26576" xr:uid="{00000000-0005-0000-0000-0000D0670000}"/>
    <cellStyle name="Warning Text 11" xfId="26577" xr:uid="{00000000-0005-0000-0000-0000D1670000}"/>
    <cellStyle name="Warning Text 12" xfId="26578" xr:uid="{00000000-0005-0000-0000-0000D2670000}"/>
    <cellStyle name="Warning Text 13" xfId="26579" xr:uid="{00000000-0005-0000-0000-0000D3670000}"/>
    <cellStyle name="Warning Text 14" xfId="26580" xr:uid="{00000000-0005-0000-0000-0000D4670000}"/>
    <cellStyle name="Warning Text 15" xfId="26581" xr:uid="{00000000-0005-0000-0000-0000D5670000}"/>
    <cellStyle name="Warning Text 16" xfId="26582" xr:uid="{00000000-0005-0000-0000-0000D6670000}"/>
    <cellStyle name="Warning Text 17" xfId="26583" xr:uid="{00000000-0005-0000-0000-0000D7670000}"/>
    <cellStyle name="Warning Text 18" xfId="26584" xr:uid="{00000000-0005-0000-0000-0000D8670000}"/>
    <cellStyle name="Warning Text 19" xfId="26585" xr:uid="{00000000-0005-0000-0000-0000D9670000}"/>
    <cellStyle name="Warning Text 2" xfId="26586" xr:uid="{00000000-0005-0000-0000-0000DA670000}"/>
    <cellStyle name="Warning Text 2 2" xfId="26587" xr:uid="{00000000-0005-0000-0000-0000DB670000}"/>
    <cellStyle name="Warning Text 2 3" xfId="26588" xr:uid="{00000000-0005-0000-0000-0000DC670000}"/>
    <cellStyle name="Warning Text 20" xfId="26589" xr:uid="{00000000-0005-0000-0000-0000DD670000}"/>
    <cellStyle name="Warning Text 21" xfId="26590" xr:uid="{00000000-0005-0000-0000-0000DE670000}"/>
    <cellStyle name="Warning Text 22" xfId="26591" xr:uid="{00000000-0005-0000-0000-0000DF670000}"/>
    <cellStyle name="Warning Text 23" xfId="26592" xr:uid="{00000000-0005-0000-0000-0000E0670000}"/>
    <cellStyle name="Warning Text 24" xfId="26593" xr:uid="{00000000-0005-0000-0000-0000E1670000}"/>
    <cellStyle name="Warning Text 25" xfId="26594" xr:uid="{00000000-0005-0000-0000-0000E2670000}"/>
    <cellStyle name="Warning Text 26" xfId="26595" xr:uid="{00000000-0005-0000-0000-0000E3670000}"/>
    <cellStyle name="Warning Text 27" xfId="26596" xr:uid="{00000000-0005-0000-0000-0000E4670000}"/>
    <cellStyle name="Warning Text 28" xfId="26597" xr:uid="{00000000-0005-0000-0000-0000E5670000}"/>
    <cellStyle name="Warning Text 29" xfId="26598" xr:uid="{00000000-0005-0000-0000-0000E6670000}"/>
    <cellStyle name="Warning Text 3" xfId="26599" xr:uid="{00000000-0005-0000-0000-0000E7670000}"/>
    <cellStyle name="Warning Text 3 2" xfId="26600" xr:uid="{00000000-0005-0000-0000-0000E8670000}"/>
    <cellStyle name="Warning Text 3 3" xfId="26601" xr:uid="{00000000-0005-0000-0000-0000E9670000}"/>
    <cellStyle name="Warning Text 30" xfId="26602" xr:uid="{00000000-0005-0000-0000-0000EA670000}"/>
    <cellStyle name="Warning Text 31" xfId="26603" xr:uid="{00000000-0005-0000-0000-0000EB670000}"/>
    <cellStyle name="Warning Text 32" xfId="26604" xr:uid="{00000000-0005-0000-0000-0000EC670000}"/>
    <cellStyle name="Warning Text 33" xfId="26605" xr:uid="{00000000-0005-0000-0000-0000ED670000}"/>
    <cellStyle name="Warning Text 34" xfId="26606" xr:uid="{00000000-0005-0000-0000-0000EE670000}"/>
    <cellStyle name="Warning Text 35" xfId="26607" xr:uid="{00000000-0005-0000-0000-0000EF670000}"/>
    <cellStyle name="Warning Text 36" xfId="26608" xr:uid="{00000000-0005-0000-0000-0000F0670000}"/>
    <cellStyle name="Warning Text 37" xfId="26609" xr:uid="{00000000-0005-0000-0000-0000F1670000}"/>
    <cellStyle name="Warning Text 38" xfId="26610" xr:uid="{00000000-0005-0000-0000-0000F2670000}"/>
    <cellStyle name="Warning Text 39" xfId="26611" xr:uid="{00000000-0005-0000-0000-0000F3670000}"/>
    <cellStyle name="Warning Text 4" xfId="26612" xr:uid="{00000000-0005-0000-0000-0000F4670000}"/>
    <cellStyle name="Warning Text 4 2" xfId="26613" xr:uid="{00000000-0005-0000-0000-0000F5670000}"/>
    <cellStyle name="Warning Text 40" xfId="26614" xr:uid="{00000000-0005-0000-0000-0000F6670000}"/>
    <cellStyle name="Warning Text 41" xfId="26615" xr:uid="{00000000-0005-0000-0000-0000F7670000}"/>
    <cellStyle name="Warning Text 42" xfId="26616" xr:uid="{00000000-0005-0000-0000-0000F8670000}"/>
    <cellStyle name="Warning Text 43" xfId="26617" xr:uid="{00000000-0005-0000-0000-0000F9670000}"/>
    <cellStyle name="Warning Text 44" xfId="26618" xr:uid="{00000000-0005-0000-0000-0000FA670000}"/>
    <cellStyle name="Warning Text 45" xfId="26619" xr:uid="{00000000-0005-0000-0000-0000FB670000}"/>
    <cellStyle name="Warning Text 46" xfId="26620" xr:uid="{00000000-0005-0000-0000-0000FC670000}"/>
    <cellStyle name="Warning Text 47" xfId="26621" xr:uid="{00000000-0005-0000-0000-0000FD670000}"/>
    <cellStyle name="Warning Text 48" xfId="26622" xr:uid="{00000000-0005-0000-0000-0000FE670000}"/>
    <cellStyle name="Warning Text 49" xfId="26623" xr:uid="{00000000-0005-0000-0000-0000FF670000}"/>
    <cellStyle name="Warning Text 5" xfId="26624" xr:uid="{00000000-0005-0000-0000-000000680000}"/>
    <cellStyle name="Warning Text 5 2" xfId="26625" xr:uid="{00000000-0005-0000-0000-000001680000}"/>
    <cellStyle name="Warning Text 50" xfId="26626" xr:uid="{00000000-0005-0000-0000-000002680000}"/>
    <cellStyle name="Warning Text 51" xfId="26627" xr:uid="{00000000-0005-0000-0000-000003680000}"/>
    <cellStyle name="Warning Text 52" xfId="26628" xr:uid="{00000000-0005-0000-0000-000004680000}"/>
    <cellStyle name="Warning Text 53" xfId="26629" xr:uid="{00000000-0005-0000-0000-000005680000}"/>
    <cellStyle name="Warning Text 54" xfId="26630" xr:uid="{00000000-0005-0000-0000-000006680000}"/>
    <cellStyle name="Warning Text 55" xfId="26631" xr:uid="{00000000-0005-0000-0000-000007680000}"/>
    <cellStyle name="Warning Text 56" xfId="26632" xr:uid="{00000000-0005-0000-0000-000008680000}"/>
    <cellStyle name="Warning Text 57" xfId="26633" xr:uid="{00000000-0005-0000-0000-000009680000}"/>
    <cellStyle name="Warning Text 58" xfId="26634" xr:uid="{00000000-0005-0000-0000-00000A680000}"/>
    <cellStyle name="Warning Text 59" xfId="26635" xr:uid="{00000000-0005-0000-0000-00000B680000}"/>
    <cellStyle name="Warning Text 6" xfId="26636" xr:uid="{00000000-0005-0000-0000-00000C680000}"/>
    <cellStyle name="Warning Text 60" xfId="26637" xr:uid="{00000000-0005-0000-0000-00000D680000}"/>
    <cellStyle name="Warning Text 61" xfId="26638" xr:uid="{00000000-0005-0000-0000-00000E680000}"/>
    <cellStyle name="Warning Text 62" xfId="26639" xr:uid="{00000000-0005-0000-0000-00000F680000}"/>
    <cellStyle name="Warning Text 63" xfId="26640" xr:uid="{00000000-0005-0000-0000-000010680000}"/>
    <cellStyle name="Warning Text 64" xfId="26641" xr:uid="{00000000-0005-0000-0000-000011680000}"/>
    <cellStyle name="Warning Text 65" xfId="26642" xr:uid="{00000000-0005-0000-0000-000012680000}"/>
    <cellStyle name="Warning Text 66" xfId="26643" xr:uid="{00000000-0005-0000-0000-000013680000}"/>
    <cellStyle name="Warning Text 67" xfId="26644" xr:uid="{00000000-0005-0000-0000-000014680000}"/>
    <cellStyle name="Warning Text 68" xfId="26645" xr:uid="{00000000-0005-0000-0000-000015680000}"/>
    <cellStyle name="Warning Text 69" xfId="26646" xr:uid="{00000000-0005-0000-0000-000016680000}"/>
    <cellStyle name="Warning Text 7" xfId="26647" xr:uid="{00000000-0005-0000-0000-000017680000}"/>
    <cellStyle name="Warning Text 70" xfId="26648" xr:uid="{00000000-0005-0000-0000-000018680000}"/>
    <cellStyle name="Warning Text 71" xfId="26649" xr:uid="{00000000-0005-0000-0000-000019680000}"/>
    <cellStyle name="Warning Text 72" xfId="26650" xr:uid="{00000000-0005-0000-0000-00001A680000}"/>
    <cellStyle name="Warning Text 8" xfId="26651" xr:uid="{00000000-0005-0000-0000-00001B680000}"/>
    <cellStyle name="Warning Text 9" xfId="26652" xr:uid="{00000000-0005-0000-0000-00001C680000}"/>
    <cellStyle name="WhitePattern" xfId="26653" xr:uid="{00000000-0005-0000-0000-00001D680000}"/>
    <cellStyle name="WhitePattern1" xfId="26654" xr:uid="{00000000-0005-0000-0000-00001E680000}"/>
    <cellStyle name="WhitePattern1 2" xfId="26655" xr:uid="{00000000-0005-0000-0000-00001F680000}"/>
    <cellStyle name="WhitePattern1 2 2" xfId="26656" xr:uid="{00000000-0005-0000-0000-000020680000}"/>
    <cellStyle name="WhitePattern1 2 3" xfId="26657" xr:uid="{00000000-0005-0000-0000-000021680000}"/>
    <cellStyle name="WhitePattern1 3" xfId="26658" xr:uid="{00000000-0005-0000-0000-000022680000}"/>
    <cellStyle name="WhitePattern1 3 2" xfId="26659" xr:uid="{00000000-0005-0000-0000-000023680000}"/>
    <cellStyle name="WhitePattern1 3 3" xfId="26660" xr:uid="{00000000-0005-0000-0000-000024680000}"/>
    <cellStyle name="WhiteText" xfId="26661" xr:uid="{00000000-0005-0000-0000-000025680000}"/>
    <cellStyle name="Year" xfId="26662" xr:uid="{00000000-0005-0000-0000-000026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333375</xdr:colOff>
          <xdr:row>54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D6:M38"/>
  <sheetViews>
    <sheetView topLeftCell="A10" zoomScaleNormal="100" zoomScaleSheetLayoutView="100" workbookViewId="0">
      <selection activeCell="C5" sqref="A5:I5"/>
    </sheetView>
  </sheetViews>
  <sheetFormatPr defaultRowHeight="12"/>
  <cols>
    <col min="1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27" spans="13:13" ht="12.75">
      <c r="M27" s="164"/>
    </row>
    <row r="38" spans="12:12">
      <c r="L38" s="16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333375</xdr:colOff>
                <xdr:row>54</xdr:row>
                <xdr:rowOff>133350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4:Q48"/>
  <sheetViews>
    <sheetView zoomScaleNormal="100" zoomScaleSheetLayoutView="85" workbookViewId="0">
      <selection activeCell="D13" sqref="D13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6384" width="9.33203125" style="45"/>
  </cols>
  <sheetData>
    <row r="4" spans="1:17" ht="15.75">
      <c r="A4" s="40" t="s">
        <v>0</v>
      </c>
      <c r="B4" s="41"/>
      <c r="C4" s="42"/>
      <c r="D4" s="43"/>
      <c r="E4" s="44"/>
    </row>
    <row r="5" spans="1:17" ht="15.75">
      <c r="A5" s="79" t="s">
        <v>68</v>
      </c>
      <c r="B5" s="46"/>
      <c r="C5" s="47"/>
      <c r="D5" s="48"/>
      <c r="E5" s="49"/>
    </row>
    <row r="6" spans="1:17" ht="15.75">
      <c r="A6" s="50" t="s">
        <v>2</v>
      </c>
      <c r="B6" s="51"/>
      <c r="C6" s="52"/>
      <c r="D6" s="53"/>
      <c r="E6" s="54"/>
    </row>
    <row r="7" spans="1:17" ht="15.75">
      <c r="A7" s="80" t="s">
        <v>8</v>
      </c>
      <c r="B7" s="55"/>
      <c r="C7" s="56"/>
      <c r="D7" s="57"/>
      <c r="E7" s="58"/>
      <c r="O7" s="127"/>
      <c r="Q7" s="128"/>
    </row>
    <row r="8" spans="1:17" ht="15.75">
      <c r="A8" s="81" t="s">
        <v>13</v>
      </c>
      <c r="B8" s="59" t="s">
        <v>63</v>
      </c>
      <c r="C8" s="83"/>
      <c r="D8" s="151" t="s">
        <v>92</v>
      </c>
      <c r="E8" s="60" t="s">
        <v>80</v>
      </c>
      <c r="O8" s="127"/>
      <c r="Q8" s="127"/>
    </row>
    <row r="9" spans="1:17" ht="15.75">
      <c r="A9" s="82"/>
      <c r="B9" s="61" t="s">
        <v>81</v>
      </c>
      <c r="D9" s="62" t="s">
        <v>82</v>
      </c>
      <c r="E9" s="63" t="s">
        <v>84</v>
      </c>
      <c r="O9" s="127"/>
      <c r="Q9" s="127"/>
    </row>
    <row r="10" spans="1:17">
      <c r="A10" s="64"/>
      <c r="B10" s="65"/>
      <c r="C10" s="64"/>
      <c r="D10" s="65"/>
      <c r="E10" s="66"/>
      <c r="O10" s="127"/>
      <c r="Q10" s="127"/>
    </row>
    <row r="11" spans="1:17" ht="15.75">
      <c r="A11" s="67"/>
      <c r="B11" s="154" t="s">
        <v>87</v>
      </c>
      <c r="C11" s="67"/>
      <c r="D11" s="68"/>
      <c r="E11" s="69"/>
      <c r="O11" s="127"/>
      <c r="Q11" s="127"/>
    </row>
    <row r="12" spans="1:17" ht="15.75">
      <c r="A12" s="67">
        <v>1</v>
      </c>
      <c r="B12" s="152" t="s">
        <v>93</v>
      </c>
      <c r="C12" s="70"/>
      <c r="D12" s="71">
        <f>+Summary!D30</f>
        <v>12625.27</v>
      </c>
      <c r="E12" s="72"/>
      <c r="O12" s="127"/>
      <c r="Q12" s="127"/>
    </row>
    <row r="13" spans="1:17" ht="18">
      <c r="A13" s="67">
        <v>2</v>
      </c>
      <c r="B13" s="73" t="s">
        <v>86</v>
      </c>
      <c r="C13" s="74"/>
      <c r="D13" s="75"/>
      <c r="E13" s="153">
        <f>-D12</f>
        <v>-12625.27</v>
      </c>
      <c r="O13" s="127"/>
      <c r="Q13" s="127"/>
    </row>
    <row r="14" spans="1:17">
      <c r="A14" s="76"/>
      <c r="B14" s="77"/>
      <c r="C14" s="76"/>
      <c r="D14" s="77"/>
      <c r="E14" s="78"/>
      <c r="O14" s="127"/>
      <c r="Q14" s="127"/>
    </row>
    <row r="15" spans="1:17" ht="18.75">
      <c r="A15" s="15"/>
      <c r="B15" s="15"/>
      <c r="C15" s="15"/>
      <c r="D15" s="15"/>
      <c r="E15" s="15"/>
      <c r="F15" s="15"/>
      <c r="G15" s="15"/>
      <c r="H15" s="15"/>
      <c r="O15" s="127"/>
      <c r="Q15" s="127"/>
    </row>
    <row r="16" spans="1:17" ht="18.75">
      <c r="B16" s="14"/>
      <c r="C16" s="14"/>
      <c r="D16" s="14"/>
      <c r="E16" s="14"/>
      <c r="F16" s="14"/>
      <c r="G16" s="14"/>
      <c r="H16" s="14"/>
      <c r="O16" s="127"/>
      <c r="Q16" s="127"/>
    </row>
    <row r="17" spans="1:17" ht="15.75">
      <c r="A17" s="16"/>
      <c r="B17" s="16"/>
      <c r="C17" s="16"/>
      <c r="D17" s="16"/>
      <c r="E17" s="16"/>
      <c r="F17" s="16"/>
      <c r="G17" s="16"/>
      <c r="H17" s="16"/>
      <c r="O17" s="127"/>
      <c r="Q17" s="127"/>
    </row>
    <row r="18" spans="1:17" ht="12.75">
      <c r="A18" s="30"/>
      <c r="B18" s="30"/>
      <c r="C18" s="30"/>
      <c r="D18" s="30"/>
      <c r="E18" s="30"/>
      <c r="F18" s="30"/>
      <c r="G18" s="30"/>
      <c r="H18" s="30"/>
      <c r="O18" s="127"/>
      <c r="Q18" s="127"/>
    </row>
    <row r="19" spans="1:17" ht="12.75">
      <c r="A19" s="31" t="s">
        <v>12</v>
      </c>
      <c r="B19" s="31"/>
      <c r="C19" s="31"/>
      <c r="D19" s="31"/>
      <c r="E19" s="31"/>
      <c r="F19" s="31"/>
      <c r="G19" s="31"/>
      <c r="H19" s="31"/>
      <c r="O19" s="127"/>
      <c r="Q19" s="127"/>
    </row>
    <row r="20" spans="1:17" ht="12.75">
      <c r="A20" s="31"/>
      <c r="B20" s="30"/>
      <c r="C20" s="31"/>
      <c r="D20" s="31"/>
      <c r="E20" s="31"/>
      <c r="F20" s="31"/>
      <c r="G20" s="31"/>
      <c r="H20" s="31"/>
      <c r="O20" s="127"/>
      <c r="Q20" s="127"/>
    </row>
    <row r="21" spans="1:17" ht="12.75">
      <c r="A21" s="32"/>
      <c r="B21" s="31"/>
      <c r="C21" s="17"/>
      <c r="D21" s="31"/>
      <c r="E21" s="31"/>
      <c r="F21" s="31"/>
      <c r="G21" s="18"/>
      <c r="H21" s="31"/>
      <c r="O21" s="127"/>
      <c r="Q21" s="127"/>
    </row>
    <row r="22" spans="1:17" ht="12.75">
      <c r="A22" s="32"/>
      <c r="B22" s="31"/>
      <c r="C22" s="17"/>
      <c r="D22" s="31"/>
      <c r="E22" s="31"/>
      <c r="F22" s="31"/>
      <c r="G22" s="18"/>
      <c r="H22" s="31"/>
      <c r="O22" s="127"/>
      <c r="Q22" s="127"/>
    </row>
    <row r="23" spans="1:17" ht="15.75">
      <c r="A23" s="30"/>
      <c r="B23" s="30"/>
      <c r="D23" s="36"/>
      <c r="E23" s="36"/>
      <c r="F23" s="36"/>
      <c r="H23" s="31"/>
      <c r="O23" s="127"/>
      <c r="Q23" s="127"/>
    </row>
    <row r="24" spans="1:17" ht="15.75">
      <c r="A24" s="30"/>
      <c r="B24" s="30"/>
      <c r="C24" s="36"/>
      <c r="D24" s="36"/>
      <c r="E24" s="36"/>
      <c r="F24" s="37"/>
      <c r="G24" s="38"/>
      <c r="H24" s="31"/>
      <c r="O24" s="127"/>
      <c r="Q24" s="127"/>
    </row>
    <row r="25" spans="1:17" ht="15.75">
      <c r="A25" s="30"/>
      <c r="B25" s="32"/>
      <c r="C25" s="1"/>
      <c r="D25" s="36"/>
      <c r="E25" s="36"/>
      <c r="F25" s="36"/>
      <c r="G25" s="38"/>
      <c r="H25" s="31"/>
      <c r="O25" s="127"/>
      <c r="Q25" s="127"/>
    </row>
    <row r="26" spans="1:17" ht="18">
      <c r="A26" s="30"/>
      <c r="B26" s="30"/>
      <c r="D26" s="36"/>
      <c r="E26" s="36"/>
      <c r="F26" s="36"/>
      <c r="G26" s="39"/>
      <c r="H26" s="31"/>
      <c r="O26" s="127"/>
      <c r="Q26" s="127"/>
    </row>
    <row r="27" spans="1:17" ht="12.75">
      <c r="A27" s="32"/>
      <c r="B27" s="17"/>
      <c r="C27" s="17"/>
      <c r="D27" s="31"/>
      <c r="E27" s="31"/>
      <c r="F27" s="31"/>
      <c r="G27" s="31"/>
      <c r="H27" s="31"/>
      <c r="O27" s="127"/>
      <c r="Q27" s="127"/>
    </row>
    <row r="28" spans="1:17">
      <c r="O28" s="127"/>
      <c r="Q28" s="127"/>
    </row>
    <row r="29" spans="1:17">
      <c r="O29" s="127"/>
      <c r="Q29" s="127"/>
    </row>
    <row r="30" spans="1:17">
      <c r="O30" s="127"/>
      <c r="Q30" s="127"/>
    </row>
    <row r="31" spans="1:17">
      <c r="O31" s="127"/>
      <c r="Q31" s="127"/>
    </row>
    <row r="32" spans="1:17">
      <c r="O32" s="127"/>
      <c r="Q32" s="127"/>
    </row>
    <row r="33" spans="15:17">
      <c r="O33" s="127"/>
      <c r="Q33" s="127"/>
    </row>
    <row r="34" spans="15:17">
      <c r="O34" s="127"/>
      <c r="Q34" s="127"/>
    </row>
    <row r="35" spans="15:17">
      <c r="O35" s="127"/>
      <c r="Q35" s="127"/>
    </row>
    <row r="36" spans="15:17">
      <c r="O36" s="127"/>
      <c r="Q36" s="127"/>
    </row>
    <row r="37" spans="15:17">
      <c r="O37" s="127"/>
      <c r="Q37" s="127"/>
    </row>
    <row r="38" spans="15:17">
      <c r="O38" s="127"/>
      <c r="Q38" s="127"/>
    </row>
    <row r="39" spans="15:17">
      <c r="O39" s="127"/>
      <c r="Q39" s="127"/>
    </row>
    <row r="40" spans="15:17">
      <c r="O40" s="127"/>
      <c r="Q40" s="127"/>
    </row>
    <row r="41" spans="15:17">
      <c r="O41" s="127"/>
      <c r="Q41" s="127"/>
    </row>
    <row r="42" spans="15:17">
      <c r="O42" s="127"/>
      <c r="Q42" s="127"/>
    </row>
    <row r="43" spans="15:17">
      <c r="O43" s="127"/>
      <c r="Q43" s="127"/>
    </row>
    <row r="44" spans="15:17">
      <c r="O44" s="127"/>
      <c r="Q44" s="127"/>
    </row>
    <row r="45" spans="15:17">
      <c r="O45" s="127"/>
      <c r="Q45" s="127"/>
    </row>
    <row r="46" spans="15:17">
      <c r="O46" s="127"/>
      <c r="Q46" s="129"/>
    </row>
    <row r="47" spans="15:17">
      <c r="O47" s="125"/>
    </row>
    <row r="48" spans="15:17">
      <c r="O48" s="125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topLeftCell="A16" zoomScaleNormal="100" zoomScaleSheetLayoutView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95</v>
      </c>
      <c r="B19" s="222"/>
      <c r="C19" s="222"/>
      <c r="D19" s="222"/>
      <c r="E19" s="222"/>
      <c r="F19" s="222"/>
    </row>
    <row r="20" spans="1:13" ht="57.75">
      <c r="A20" s="222" t="s">
        <v>96</v>
      </c>
      <c r="B20" s="222"/>
      <c r="C20" s="222"/>
      <c r="D20" s="222"/>
      <c r="E20" s="222"/>
      <c r="F20" s="222"/>
    </row>
    <row r="21" spans="1:13" ht="57.75">
      <c r="A21" s="222" t="s">
        <v>97</v>
      </c>
      <c r="B21" s="222"/>
      <c r="C21" s="222"/>
      <c r="D21" s="222"/>
      <c r="E21" s="222"/>
      <c r="F21" s="222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1"/>
  <sheetViews>
    <sheetView topLeftCell="A2" zoomScaleNormal="100" zoomScaleSheetLayoutView="80" workbookViewId="0">
      <selection activeCell="E32" sqref="E32"/>
    </sheetView>
  </sheetViews>
  <sheetFormatPr defaultRowHeight="15"/>
  <cols>
    <col min="1" max="1" width="7.5" style="168" customWidth="1"/>
    <col min="2" max="2" width="9" style="168" customWidth="1"/>
    <col min="3" max="3" width="40" style="168" customWidth="1"/>
    <col min="4" max="4" width="20.6640625" style="214" customWidth="1"/>
    <col min="5" max="5" width="20.6640625" style="215" customWidth="1"/>
    <col min="6" max="16384" width="9.33203125" style="168"/>
  </cols>
  <sheetData>
    <row r="1" spans="1:5" ht="18.75" customHeight="1">
      <c r="A1" s="169" t="s">
        <v>0</v>
      </c>
      <c r="B1" s="169"/>
      <c r="C1" s="169"/>
      <c r="D1" s="170"/>
      <c r="E1" s="170"/>
    </row>
    <row r="2" spans="1:5" ht="18" customHeight="1">
      <c r="A2" s="169" t="s">
        <v>2</v>
      </c>
      <c r="B2" s="169"/>
      <c r="C2" s="169"/>
      <c r="D2" s="170"/>
      <c r="E2" s="170"/>
    </row>
    <row r="3" spans="1:5">
      <c r="A3" s="169" t="s">
        <v>98</v>
      </c>
      <c r="B3" s="169"/>
      <c r="C3" s="169"/>
      <c r="D3" s="170"/>
      <c r="E3" s="170"/>
    </row>
    <row r="4" spans="1:5">
      <c r="A4" s="223" t="s">
        <v>145</v>
      </c>
      <c r="B4" s="223"/>
      <c r="C4" s="223"/>
      <c r="D4" s="223"/>
      <c r="E4" s="223"/>
    </row>
    <row r="5" spans="1:5">
      <c r="A5" s="171"/>
      <c r="B5" s="172"/>
      <c r="C5" s="172"/>
      <c r="D5" s="173"/>
      <c r="E5" s="173"/>
    </row>
    <row r="6" spans="1:5" ht="15.75" thickBot="1">
      <c r="A6" s="169"/>
      <c r="B6" s="174"/>
      <c r="C6" s="174"/>
      <c r="D6" s="175"/>
      <c r="E6" s="175"/>
    </row>
    <row r="7" spans="1:5">
      <c r="A7" s="176"/>
      <c r="B7" s="177"/>
      <c r="C7" s="177"/>
      <c r="D7" s="178" t="s">
        <v>99</v>
      </c>
      <c r="E7" s="179" t="s">
        <v>100</v>
      </c>
    </row>
    <row r="8" spans="1:5">
      <c r="A8" s="180" t="s">
        <v>101</v>
      </c>
      <c r="B8" s="181"/>
      <c r="C8" s="181"/>
      <c r="D8" s="181"/>
      <c r="E8" s="182"/>
    </row>
    <row r="9" spans="1:5">
      <c r="A9" s="180"/>
      <c r="B9" s="181" t="s">
        <v>102</v>
      </c>
      <c r="C9" s="181"/>
      <c r="D9" s="183">
        <v>29899875.34</v>
      </c>
      <c r="E9" s="184">
        <v>194465889.73000002</v>
      </c>
    </row>
    <row r="10" spans="1:5">
      <c r="A10" s="180"/>
      <c r="B10" s="181" t="s">
        <v>103</v>
      </c>
      <c r="C10" s="181"/>
      <c r="D10" s="183">
        <v>1783665.47</v>
      </c>
      <c r="E10" s="184">
        <v>20426803.710000001</v>
      </c>
    </row>
    <row r="11" spans="1:5">
      <c r="A11" s="180"/>
      <c r="B11" s="181" t="s">
        <v>104</v>
      </c>
      <c r="C11" s="181"/>
      <c r="D11" s="185">
        <v>75980.89000000013</v>
      </c>
      <c r="E11" s="186">
        <v>1001984.7899999954</v>
      </c>
    </row>
    <row r="12" spans="1:5">
      <c r="A12" s="180"/>
      <c r="B12" s="181"/>
      <c r="C12" s="181"/>
      <c r="D12" s="187">
        <v>31759521.699999999</v>
      </c>
      <c r="E12" s="182">
        <v>215894678.23000002</v>
      </c>
    </row>
    <row r="13" spans="1:5">
      <c r="A13" s="180" t="s">
        <v>105</v>
      </c>
      <c r="B13" s="181" t="s">
        <v>106</v>
      </c>
      <c r="C13" s="181"/>
      <c r="D13" s="183">
        <v>18123476.030000001</v>
      </c>
      <c r="E13" s="184">
        <v>119769690.25</v>
      </c>
    </row>
    <row r="14" spans="1:5">
      <c r="A14" s="180"/>
      <c r="B14" s="181" t="s">
        <v>107</v>
      </c>
      <c r="C14" s="181"/>
      <c r="D14" s="183">
        <v>2500080.1800000002</v>
      </c>
      <c r="E14" s="184">
        <v>18050996.629999999</v>
      </c>
    </row>
    <row r="15" spans="1:5">
      <c r="A15" s="180" t="s">
        <v>108</v>
      </c>
      <c r="B15" s="181"/>
      <c r="C15" s="181"/>
      <c r="D15" s="188">
        <v>11135965.489999998</v>
      </c>
      <c r="E15" s="189">
        <v>78073991.350000024</v>
      </c>
    </row>
    <row r="16" spans="1:5">
      <c r="A16" s="180" t="s">
        <v>109</v>
      </c>
      <c r="B16" s="181"/>
      <c r="C16" s="181"/>
      <c r="D16" s="187"/>
      <c r="E16" s="182"/>
    </row>
    <row r="17" spans="1:5">
      <c r="A17" s="180"/>
      <c r="B17" s="181" t="s">
        <v>110</v>
      </c>
      <c r="C17" s="181"/>
      <c r="D17" s="187">
        <v>30990.06</v>
      </c>
      <c r="E17" s="182">
        <v>337721.95</v>
      </c>
    </row>
    <row r="18" spans="1:5">
      <c r="A18" s="180"/>
      <c r="B18" s="181" t="s">
        <v>111</v>
      </c>
      <c r="C18" s="181"/>
      <c r="D18" s="183">
        <v>1596055.8399999999</v>
      </c>
      <c r="E18" s="184">
        <v>16008083.060000001</v>
      </c>
    </row>
    <row r="19" spans="1:5">
      <c r="A19" s="180"/>
      <c r="B19" s="181" t="s">
        <v>112</v>
      </c>
      <c r="C19" s="181"/>
      <c r="D19" s="183">
        <v>543856.43000000005</v>
      </c>
      <c r="E19" s="184">
        <v>5661703.1000000006</v>
      </c>
    </row>
    <row r="20" spans="1:5">
      <c r="A20" s="180"/>
      <c r="B20" s="181" t="s">
        <v>113</v>
      </c>
      <c r="C20" s="181"/>
      <c r="D20" s="183">
        <v>103279.45</v>
      </c>
      <c r="E20" s="184">
        <v>1124812.77</v>
      </c>
    </row>
    <row r="21" spans="1:5">
      <c r="A21" s="180"/>
      <c r="B21" s="181" t="s">
        <v>114</v>
      </c>
      <c r="C21" s="181"/>
      <c r="D21" s="183">
        <v>522.76</v>
      </c>
      <c r="E21" s="184">
        <v>12625.27</v>
      </c>
    </row>
    <row r="22" spans="1:5">
      <c r="A22" s="180"/>
      <c r="B22" s="181" t="s">
        <v>115</v>
      </c>
      <c r="C22" s="181"/>
      <c r="D22" s="183">
        <v>1759206.48</v>
      </c>
      <c r="E22" s="184">
        <v>15622373.020000001</v>
      </c>
    </row>
    <row r="23" spans="1:5">
      <c r="A23" s="180"/>
      <c r="B23" s="181" t="s">
        <v>116</v>
      </c>
      <c r="C23" s="181"/>
      <c r="D23" s="183">
        <v>5338281.04</v>
      </c>
      <c r="E23" s="184">
        <v>21571819.920000002</v>
      </c>
    </row>
    <row r="24" spans="1:5">
      <c r="A24" s="180"/>
      <c r="B24" s="181" t="s">
        <v>117</v>
      </c>
      <c r="C24" s="181"/>
      <c r="D24" s="183">
        <v>362443.43</v>
      </c>
      <c r="E24" s="184">
        <v>3984398.04</v>
      </c>
    </row>
    <row r="25" spans="1:5">
      <c r="A25" s="180"/>
      <c r="B25" s="181" t="s">
        <v>118</v>
      </c>
      <c r="C25" s="181"/>
      <c r="D25" s="183">
        <v>116021.68999999999</v>
      </c>
      <c r="E25" s="184">
        <v>1744805.0599999998</v>
      </c>
    </row>
    <row r="26" spans="1:5">
      <c r="A26" s="180"/>
      <c r="B26" s="181"/>
      <c r="C26" s="181" t="s">
        <v>119</v>
      </c>
      <c r="D26" s="188">
        <v>9850657.1799999997</v>
      </c>
      <c r="E26" s="189">
        <v>66068342.190000005</v>
      </c>
    </row>
    <row r="27" spans="1:5" ht="15.75" thickBot="1">
      <c r="A27" s="180" t="s">
        <v>120</v>
      </c>
      <c r="B27" s="181"/>
      <c r="C27" s="181"/>
      <c r="D27" s="190">
        <v>1285308.3099999987</v>
      </c>
      <c r="E27" s="191">
        <v>12005649.160000019</v>
      </c>
    </row>
    <row r="28" spans="1:5" ht="15.75" thickTop="1">
      <c r="A28" s="180"/>
      <c r="B28" s="181"/>
      <c r="C28" s="181"/>
      <c r="D28" s="187"/>
      <c r="E28" s="182"/>
    </row>
    <row r="29" spans="1:5" ht="15.75" thickBot="1">
      <c r="A29" s="180" t="s">
        <v>121</v>
      </c>
      <c r="B29" s="181"/>
      <c r="C29" s="181"/>
      <c r="D29" s="192">
        <f>+D51</f>
        <v>274890137</v>
      </c>
      <c r="E29" s="193">
        <f>+E51</f>
        <v>261601210</v>
      </c>
    </row>
    <row r="30" spans="1:5" ht="15.75" thickTop="1">
      <c r="A30" s="180"/>
      <c r="B30" s="181"/>
      <c r="C30" s="181"/>
      <c r="D30" s="187"/>
      <c r="E30" s="182"/>
    </row>
    <row r="31" spans="1:5" s="167" customFormat="1" ht="15.75" thickBot="1">
      <c r="A31" s="194" t="s">
        <v>122</v>
      </c>
      <c r="B31" s="195"/>
      <c r="C31" s="195"/>
      <c r="D31" s="196">
        <f>+D27/D29</f>
        <v>4.6757163571859934E-3</v>
      </c>
      <c r="E31" s="196">
        <f>+E27/E29</f>
        <v>4.589294200894567E-2</v>
      </c>
    </row>
    <row r="32" spans="1:5" s="167" customFormat="1" ht="16.5" thickTop="1" thickBot="1">
      <c r="A32" s="197"/>
      <c r="B32" s="198"/>
      <c r="C32" s="198"/>
      <c r="D32" s="199"/>
      <c r="E32" s="200"/>
    </row>
    <row r="33" spans="1:5" s="167" customFormat="1" hidden="1">
      <c r="A33" s="180" t="s">
        <v>123</v>
      </c>
      <c r="B33" s="181"/>
      <c r="C33" s="181"/>
      <c r="D33" s="167">
        <v>12483971</v>
      </c>
      <c r="E33" s="201">
        <v>286116245</v>
      </c>
    </row>
    <row r="34" spans="1:5" s="167" customFormat="1" ht="15.75" hidden="1" thickBot="1">
      <c r="A34" s="197" t="s">
        <v>124</v>
      </c>
      <c r="B34" s="198"/>
      <c r="C34" s="198"/>
      <c r="D34" s="167">
        <v>52463916</v>
      </c>
      <c r="E34" s="201">
        <v>512152900</v>
      </c>
    </row>
    <row r="35" spans="1:5" s="167" customFormat="1">
      <c r="E35" s="201"/>
    </row>
    <row r="36" spans="1:5" s="167" customFormat="1">
      <c r="D36" s="201"/>
      <c r="E36" s="201"/>
    </row>
    <row r="37" spans="1:5">
      <c r="A37" s="167" t="s">
        <v>125</v>
      </c>
      <c r="B37" s="167"/>
      <c r="C37" s="167"/>
      <c r="D37" s="201"/>
      <c r="E37" s="201"/>
    </row>
    <row r="38" spans="1:5" ht="15.75" thickBot="1">
      <c r="C38" s="167"/>
      <c r="D38" s="173"/>
      <c r="E38" s="201"/>
    </row>
    <row r="39" spans="1:5">
      <c r="A39" s="202" t="s">
        <v>126</v>
      </c>
      <c r="B39" s="203"/>
      <c r="C39" s="204"/>
      <c r="D39" s="205">
        <v>654541120</v>
      </c>
      <c r="E39" s="206">
        <v>632616854</v>
      </c>
    </row>
    <row r="40" spans="1:5">
      <c r="A40" s="207" t="s">
        <v>127</v>
      </c>
      <c r="B40" s="208"/>
      <c r="C40" s="181"/>
      <c r="D40" s="185">
        <v>-335114607</v>
      </c>
      <c r="E40" s="186">
        <v>-326886721</v>
      </c>
    </row>
    <row r="41" spans="1:5">
      <c r="A41" s="207" t="s">
        <v>128</v>
      </c>
      <c r="B41" s="208"/>
      <c r="C41" s="181"/>
      <c r="D41" s="187">
        <v>319426513</v>
      </c>
      <c r="E41" s="182">
        <v>305730133</v>
      </c>
    </row>
    <row r="42" spans="1:5">
      <c r="A42" s="207"/>
      <c r="B42" s="208"/>
      <c r="C42" s="181"/>
      <c r="D42" s="187"/>
      <c r="E42" s="182"/>
    </row>
    <row r="43" spans="1:5">
      <c r="A43" s="207" t="s">
        <v>129</v>
      </c>
      <c r="B43" s="208"/>
      <c r="C43" s="181"/>
      <c r="D43" s="187"/>
      <c r="E43" s="182"/>
    </row>
    <row r="44" spans="1:5">
      <c r="A44" s="207"/>
      <c r="B44" s="208" t="s">
        <v>130</v>
      </c>
      <c r="C44" s="181"/>
      <c r="D44" s="183">
        <v>0</v>
      </c>
      <c r="E44" s="184">
        <v>0</v>
      </c>
    </row>
    <row r="45" spans="1:5">
      <c r="A45" s="207"/>
      <c r="B45" s="208" t="s">
        <v>131</v>
      </c>
      <c r="C45" s="181"/>
      <c r="D45" s="183">
        <v>-3582578</v>
      </c>
      <c r="E45" s="184">
        <v>-3175125</v>
      </c>
    </row>
    <row r="46" spans="1:5">
      <c r="A46" s="207"/>
      <c r="B46" s="208" t="s">
        <v>132</v>
      </c>
      <c r="C46" s="181"/>
      <c r="D46" s="183">
        <v>-73572374</v>
      </c>
      <c r="E46" s="184">
        <v>-73572374</v>
      </c>
    </row>
    <row r="47" spans="1:5">
      <c r="A47" s="207"/>
      <c r="B47" s="208" t="s">
        <v>133</v>
      </c>
      <c r="C47" s="181"/>
      <c r="D47" s="185">
        <v>0</v>
      </c>
      <c r="E47" s="186">
        <v>0</v>
      </c>
    </row>
    <row r="48" spans="1:5">
      <c r="A48" s="207"/>
      <c r="B48" s="208"/>
      <c r="C48" s="181" t="s">
        <v>134</v>
      </c>
      <c r="D48" s="187">
        <v>242271561</v>
      </c>
      <c r="E48" s="182">
        <v>228982634</v>
      </c>
    </row>
    <row r="49" spans="1:5">
      <c r="A49" s="207"/>
      <c r="B49" s="208"/>
      <c r="C49" s="181"/>
      <c r="D49" s="187"/>
      <c r="E49" s="182"/>
    </row>
    <row r="50" spans="1:5">
      <c r="A50" s="207" t="s">
        <v>135</v>
      </c>
      <c r="B50" s="208"/>
      <c r="C50" s="181"/>
      <c r="D50" s="185">
        <v>32618576</v>
      </c>
      <c r="E50" s="186">
        <v>32618576</v>
      </c>
    </row>
    <row r="51" spans="1:5" ht="15.75" thickBot="1">
      <c r="A51" s="209" t="s">
        <v>136</v>
      </c>
      <c r="B51" s="210"/>
      <c r="C51" s="198"/>
      <c r="D51" s="211">
        <f>+D48+D50</f>
        <v>274890137</v>
      </c>
      <c r="E51" s="212">
        <f>+E48+E50</f>
        <v>261601210</v>
      </c>
    </row>
    <row r="52" spans="1:5">
      <c r="D52" s="201"/>
      <c r="E52" s="201"/>
    </row>
    <row r="53" spans="1:5">
      <c r="A53" s="168" t="s">
        <v>137</v>
      </c>
      <c r="D53" s="213"/>
      <c r="E53" s="213"/>
    </row>
    <row r="54" spans="1:5">
      <c r="A54" s="168" t="s">
        <v>138</v>
      </c>
      <c r="D54" s="213"/>
      <c r="E54" s="213"/>
    </row>
    <row r="55" spans="1:5">
      <c r="A55" s="168" t="s">
        <v>139</v>
      </c>
      <c r="D55" s="213"/>
      <c r="E55" s="213"/>
    </row>
    <row r="56" spans="1:5">
      <c r="A56" s="168" t="s">
        <v>140</v>
      </c>
      <c r="D56" s="213"/>
      <c r="E56" s="213"/>
    </row>
    <row r="57" spans="1:5">
      <c r="D57" s="213"/>
      <c r="E57" s="213"/>
    </row>
    <row r="58" spans="1:5">
      <c r="A58" s="168" t="s">
        <v>141</v>
      </c>
      <c r="D58" s="213"/>
      <c r="E58" s="213"/>
    </row>
    <row r="59" spans="1:5">
      <c r="A59" s="168" t="s">
        <v>142</v>
      </c>
      <c r="D59" s="213"/>
      <c r="E59" s="213"/>
    </row>
    <row r="60" spans="1:5">
      <c r="A60" s="168" t="s">
        <v>143</v>
      </c>
      <c r="D60" s="213"/>
      <c r="E60" s="213"/>
    </row>
    <row r="61" spans="1:5">
      <c r="A61" s="168" t="s">
        <v>144</v>
      </c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&amp;N&amp;R2015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146</v>
      </c>
      <c r="B19" s="222"/>
      <c r="C19" s="222"/>
      <c r="D19" s="216"/>
      <c r="E19" s="216"/>
      <c r="F19" s="216"/>
    </row>
    <row r="20" spans="1:13" ht="57.75">
      <c r="A20" s="222" t="s">
        <v>96</v>
      </c>
      <c r="B20" s="222"/>
      <c r="C20" s="222"/>
      <c r="D20" s="216"/>
      <c r="E20" s="216"/>
      <c r="F20" s="216"/>
    </row>
    <row r="21" spans="1:13" ht="57.75">
      <c r="A21" s="222" t="s">
        <v>147</v>
      </c>
      <c r="B21" s="222"/>
      <c r="C21" s="222"/>
      <c r="D21" s="216"/>
      <c r="E21" s="216"/>
      <c r="F21" s="216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M58"/>
  <sheetViews>
    <sheetView tabSelected="1" topLeftCell="A11" zoomScaleNormal="100" zoomScaleSheetLayoutView="85" workbookViewId="0">
      <selection activeCell="K25" sqref="K25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33203125" style="2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108"/>
    </row>
    <row r="3" spans="1:11">
      <c r="B3" s="224" t="s">
        <v>0</v>
      </c>
      <c r="C3" s="224"/>
      <c r="D3" s="224"/>
      <c r="E3" s="224"/>
      <c r="F3" s="224"/>
      <c r="G3" s="224"/>
      <c r="H3" s="224"/>
      <c r="I3" s="224"/>
      <c r="J3" s="20"/>
    </row>
    <row r="4" spans="1:11">
      <c r="B4" s="224" t="s">
        <v>1</v>
      </c>
      <c r="C4" s="224"/>
      <c r="D4" s="224"/>
      <c r="E4" s="224"/>
      <c r="F4" s="224"/>
      <c r="G4" s="224"/>
      <c r="H4" s="224"/>
      <c r="I4" s="224"/>
      <c r="J4" s="20"/>
    </row>
    <row r="5" spans="1:11">
      <c r="B5" s="224" t="s">
        <v>89</v>
      </c>
      <c r="C5" s="224"/>
      <c r="D5" s="224"/>
      <c r="E5" s="224"/>
      <c r="F5" s="224"/>
      <c r="G5" s="224"/>
      <c r="H5" s="224"/>
      <c r="I5" s="224"/>
      <c r="J5" s="20"/>
    </row>
    <row r="6" spans="1:11">
      <c r="B6" s="130"/>
      <c r="C6" s="130"/>
      <c r="D6" s="157"/>
      <c r="E6" s="130"/>
      <c r="F6" s="130"/>
      <c r="G6" s="130"/>
      <c r="H6" s="130"/>
      <c r="I6" s="130"/>
      <c r="J6" s="20"/>
    </row>
    <row r="7" spans="1:11">
      <c r="B7" s="109"/>
      <c r="C7" s="131"/>
      <c r="D7" s="131"/>
      <c r="E7" s="131"/>
      <c r="F7" s="131"/>
      <c r="G7" s="131"/>
      <c r="H7" s="131"/>
      <c r="I7" s="13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10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10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26" t="s">
        <v>11</v>
      </c>
      <c r="H12" s="10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26" t="s">
        <v>16</v>
      </c>
      <c r="H13" s="10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61" t="s">
        <v>90</v>
      </c>
      <c r="H14" s="21"/>
      <c r="I14" s="156" t="s">
        <v>83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110" t="s">
        <v>21</v>
      </c>
      <c r="C16" s="3"/>
      <c r="D16" s="5"/>
      <c r="E16" s="3"/>
      <c r="F16" s="5"/>
      <c r="G16" s="5"/>
      <c r="H16" s="3"/>
      <c r="I16" s="5"/>
      <c r="J16" s="3"/>
    </row>
    <row r="17" spans="1:13">
      <c r="A17" s="111" t="s">
        <v>22</v>
      </c>
      <c r="B17" s="26" t="s">
        <v>23</v>
      </c>
      <c r="C17" s="112" t="s">
        <v>24</v>
      </c>
      <c r="D17" s="6">
        <v>194465889.72999999</v>
      </c>
      <c r="E17" s="34" t="s">
        <v>24</v>
      </c>
      <c r="F17" s="6">
        <f>+'Weather Norm Adj'!F25</f>
        <v>17047910.585110001</v>
      </c>
      <c r="G17" s="6">
        <v>0</v>
      </c>
      <c r="H17" s="112" t="s">
        <v>24</v>
      </c>
      <c r="I17" s="6">
        <f>SUM(D17:G17)</f>
        <v>211513800.31511</v>
      </c>
      <c r="M17" s="104"/>
    </row>
    <row r="18" spans="1:13">
      <c r="A18" s="111" t="s">
        <v>25</v>
      </c>
      <c r="B18" s="26" t="s">
        <v>26</v>
      </c>
      <c r="C18" s="3"/>
      <c r="D18" s="6">
        <v>20426803.710000001</v>
      </c>
      <c r="E18" s="3"/>
      <c r="F18" s="5"/>
      <c r="G18" s="6">
        <v>0</v>
      </c>
      <c r="H18" s="3"/>
      <c r="I18" s="6">
        <f>SUM(D18:G18)</f>
        <v>20426803.710000001</v>
      </c>
      <c r="M18" s="104"/>
    </row>
    <row r="19" spans="1:13">
      <c r="A19" s="111" t="s">
        <v>27</v>
      </c>
      <c r="B19" s="26" t="s">
        <v>28</v>
      </c>
      <c r="C19" s="3"/>
      <c r="D19" s="6">
        <v>1001984.79</v>
      </c>
      <c r="E19" s="3"/>
      <c r="F19" s="5"/>
      <c r="G19" s="6">
        <v>0</v>
      </c>
      <c r="H19" s="3"/>
      <c r="I19" s="6">
        <f>SUM(D19:G19)</f>
        <v>1001984.79</v>
      </c>
      <c r="M19" s="104"/>
    </row>
    <row r="20" spans="1:13">
      <c r="A20" s="111" t="s">
        <v>29</v>
      </c>
      <c r="B20" s="113" t="s">
        <v>30</v>
      </c>
      <c r="C20" s="114" t="s">
        <v>24</v>
      </c>
      <c r="D20" s="7">
        <f>SUM(D17:D19)</f>
        <v>215894678.22999999</v>
      </c>
      <c r="E20" s="35" t="s">
        <v>24</v>
      </c>
      <c r="F20" s="7">
        <f>SUM(F17:F19)</f>
        <v>17047910.585110001</v>
      </c>
      <c r="G20" s="7">
        <f>SUM(G17:G19)</f>
        <v>0</v>
      </c>
      <c r="H20" s="35" t="s">
        <v>24</v>
      </c>
      <c r="I20" s="7">
        <f>SUM(I17:I19)</f>
        <v>232942588.81511</v>
      </c>
      <c r="M20" s="104"/>
    </row>
    <row r="21" spans="1:13">
      <c r="A21" s="111" t="s">
        <v>31</v>
      </c>
      <c r="B21" s="26" t="s">
        <v>32</v>
      </c>
      <c r="C21" s="3"/>
      <c r="D21" s="6">
        <v>119769690.25</v>
      </c>
      <c r="E21" s="3"/>
      <c r="F21" s="6">
        <f>+'Weather Norm Adj'!F35</f>
        <v>11721050.33</v>
      </c>
      <c r="G21" s="6"/>
      <c r="H21" s="3"/>
      <c r="I21" s="6">
        <f>SUM(D21:G21)</f>
        <v>131490740.58</v>
      </c>
    </row>
    <row r="22" spans="1:13">
      <c r="A22" s="111" t="s">
        <v>33</v>
      </c>
      <c r="B22" s="26" t="s">
        <v>34</v>
      </c>
      <c r="C22" s="3"/>
      <c r="D22" s="6">
        <v>18050996.629999999</v>
      </c>
      <c r="E22" s="12"/>
      <c r="F22" s="6"/>
      <c r="G22" s="6"/>
      <c r="H22" s="12"/>
      <c r="I22" s="6">
        <f>SUM(D22:G22)</f>
        <v>18050996.629999999</v>
      </c>
    </row>
    <row r="23" spans="1:13">
      <c r="A23" s="111" t="s">
        <v>35</v>
      </c>
      <c r="B23" s="113" t="s">
        <v>36</v>
      </c>
      <c r="C23" s="115"/>
      <c r="D23" s="7">
        <f>D20-D21-D22</f>
        <v>78073991.349999994</v>
      </c>
      <c r="E23" s="35" t="s">
        <v>24</v>
      </c>
      <c r="F23" s="7">
        <f>F20-F21-F22</f>
        <v>5326860.2551100012</v>
      </c>
      <c r="G23" s="7">
        <f>G20-G21-G22</f>
        <v>0</v>
      </c>
      <c r="H23" s="35" t="s">
        <v>24</v>
      </c>
      <c r="I23" s="7">
        <f>SUM(D23:G23)</f>
        <v>83400851.60510999</v>
      </c>
    </row>
    <row r="24" spans="1:13">
      <c r="A24" s="10"/>
      <c r="B24" s="5"/>
      <c r="C24" s="3"/>
      <c r="D24" s="158"/>
      <c r="E24" s="3"/>
      <c r="F24" s="5"/>
      <c r="G24" s="5"/>
      <c r="H24" s="3"/>
      <c r="I24" s="5"/>
    </row>
    <row r="25" spans="1:13">
      <c r="A25" s="10"/>
      <c r="B25" s="110" t="s">
        <v>37</v>
      </c>
      <c r="C25" s="3"/>
      <c r="D25" s="6"/>
      <c r="E25" s="3"/>
      <c r="F25" s="6"/>
      <c r="G25" s="6"/>
      <c r="H25" s="3"/>
      <c r="I25" s="6"/>
    </row>
    <row r="26" spans="1:13">
      <c r="A26" s="111" t="s">
        <v>38</v>
      </c>
      <c r="B26" s="116" t="s">
        <v>88</v>
      </c>
      <c r="C26" s="3"/>
      <c r="D26" s="6">
        <v>337721.95</v>
      </c>
      <c r="E26" s="3"/>
      <c r="F26" s="6"/>
      <c r="G26" s="6"/>
      <c r="H26" s="3"/>
      <c r="I26" s="6">
        <f t="shared" ref="I26:I34" si="0">SUM(D26:G26)</f>
        <v>337721.95</v>
      </c>
    </row>
    <row r="27" spans="1:13">
      <c r="A27" s="111" t="s">
        <v>40</v>
      </c>
      <c r="B27" s="26" t="s">
        <v>39</v>
      </c>
      <c r="C27" s="3"/>
      <c r="D27" s="6">
        <v>16008083.060000001</v>
      </c>
      <c r="E27" s="3"/>
      <c r="F27" s="6">
        <v>0</v>
      </c>
      <c r="G27" s="6">
        <v>0</v>
      </c>
      <c r="H27" s="3"/>
      <c r="I27" s="6">
        <f t="shared" si="0"/>
        <v>16008083.060000001</v>
      </c>
    </row>
    <row r="28" spans="1:13">
      <c r="A28" s="111" t="s">
        <v>42</v>
      </c>
      <c r="B28" s="26" t="s">
        <v>41</v>
      </c>
      <c r="C28" s="3"/>
      <c r="D28" s="6">
        <v>5661703.0999999996</v>
      </c>
      <c r="E28" s="3"/>
      <c r="F28" s="6">
        <f>F20*0.00094</f>
        <v>16025.035950003401</v>
      </c>
      <c r="G28" s="6">
        <f>(+G20*0.00094)</f>
        <v>0</v>
      </c>
      <c r="H28" s="3"/>
      <c r="I28" s="6">
        <f t="shared" si="0"/>
        <v>5677728.1359500028</v>
      </c>
    </row>
    <row r="29" spans="1:13">
      <c r="A29" s="111" t="s">
        <v>44</v>
      </c>
      <c r="B29" s="26" t="s">
        <v>43</v>
      </c>
      <c r="C29" s="3"/>
      <c r="D29" s="6">
        <v>1124812.77</v>
      </c>
      <c r="E29" s="3"/>
      <c r="F29" s="6">
        <v>0</v>
      </c>
      <c r="G29" s="6">
        <f>(+G21*0.00094)</f>
        <v>0</v>
      </c>
      <c r="H29" s="3"/>
      <c r="I29" s="6">
        <f t="shared" si="0"/>
        <v>1124812.77</v>
      </c>
    </row>
    <row r="30" spans="1:13">
      <c r="A30" s="111" t="s">
        <v>46</v>
      </c>
      <c r="B30" s="26" t="s">
        <v>45</v>
      </c>
      <c r="C30" s="3"/>
      <c r="D30" s="6">
        <v>12625.27</v>
      </c>
      <c r="E30" s="3"/>
      <c r="F30" s="6">
        <v>0</v>
      </c>
      <c r="G30" s="6">
        <f>+'Promo Adv Adj'!E13</f>
        <v>-12625.27</v>
      </c>
      <c r="H30" s="3"/>
      <c r="I30" s="6">
        <f t="shared" si="0"/>
        <v>0</v>
      </c>
    </row>
    <row r="31" spans="1:13">
      <c r="A31" s="111">
        <v>13</v>
      </c>
      <c r="B31" s="26" t="s">
        <v>47</v>
      </c>
      <c r="C31" s="3"/>
      <c r="D31" s="6">
        <v>15622373.02</v>
      </c>
      <c r="E31" s="3"/>
      <c r="F31" s="6">
        <v>0</v>
      </c>
      <c r="G31" s="6">
        <v>0</v>
      </c>
      <c r="H31" s="3"/>
      <c r="I31" s="6">
        <f t="shared" si="0"/>
        <v>15622373.02</v>
      </c>
    </row>
    <row r="32" spans="1:13">
      <c r="A32" s="111">
        <v>14</v>
      </c>
      <c r="B32" s="26" t="s">
        <v>48</v>
      </c>
      <c r="C32" s="3"/>
      <c r="D32" s="6">
        <v>21571819.920000002</v>
      </c>
      <c r="E32" s="3"/>
      <c r="F32" s="6">
        <v>0</v>
      </c>
      <c r="G32" s="6">
        <v>0</v>
      </c>
      <c r="H32" s="3"/>
      <c r="I32" s="6">
        <f t="shared" si="0"/>
        <v>21571819.920000002</v>
      </c>
    </row>
    <row r="33" spans="1:9">
      <c r="A33" s="111">
        <v>15</v>
      </c>
      <c r="B33" s="26" t="s">
        <v>49</v>
      </c>
      <c r="C33" s="3"/>
      <c r="D33" s="6">
        <v>3984398.04</v>
      </c>
      <c r="E33" s="12"/>
      <c r="F33" s="6">
        <f>F20*0.04242</f>
        <v>723172.36702036625</v>
      </c>
      <c r="G33" s="6">
        <v>0</v>
      </c>
      <c r="H33" s="12"/>
      <c r="I33" s="6">
        <f t="shared" si="0"/>
        <v>4707570.4070203658</v>
      </c>
    </row>
    <row r="34" spans="1:9">
      <c r="A34" s="111">
        <v>16</v>
      </c>
      <c r="B34" s="26" t="s">
        <v>50</v>
      </c>
      <c r="C34" s="3"/>
      <c r="D34" s="6">
        <v>1744805.06</v>
      </c>
      <c r="E34" s="12"/>
      <c r="F34" s="6">
        <f>(+F23-SUM(F27:F32)-F33)*0.35</f>
        <v>1605681.998248871</v>
      </c>
      <c r="G34" s="6">
        <f>(+G23-SUM(G27:G32)-G33)*0.35</f>
        <v>4418.8445000000002</v>
      </c>
      <c r="H34" s="12"/>
      <c r="I34" s="6">
        <f t="shared" si="0"/>
        <v>3354905.9027488711</v>
      </c>
    </row>
    <row r="35" spans="1:9">
      <c r="A35" s="107">
        <v>17</v>
      </c>
      <c r="B35" s="113" t="s">
        <v>51</v>
      </c>
      <c r="C35" s="114" t="s">
        <v>24</v>
      </c>
      <c r="D35" s="7">
        <f>SUM(D26:D34)</f>
        <v>66068342.190000005</v>
      </c>
      <c r="E35" s="35" t="s">
        <v>24</v>
      </c>
      <c r="F35" s="7">
        <f>SUM(F27:F34)</f>
        <v>2344879.4012192404</v>
      </c>
      <c r="G35" s="7">
        <f>SUM(G27:G34)</f>
        <v>-8206.4255000000012</v>
      </c>
      <c r="H35" s="35" t="s">
        <v>24</v>
      </c>
      <c r="I35" s="7">
        <f>SUM(I26:I34)</f>
        <v>68405015.165719241</v>
      </c>
    </row>
    <row r="36" spans="1:9">
      <c r="A36" s="8"/>
      <c r="B36" s="22"/>
      <c r="C36" s="3"/>
      <c r="D36" s="6"/>
      <c r="E36" s="3"/>
      <c r="F36" s="6"/>
      <c r="G36" s="6"/>
      <c r="H36" s="3"/>
      <c r="I36" s="6"/>
    </row>
    <row r="37" spans="1:9">
      <c r="A37" s="111">
        <v>18</v>
      </c>
      <c r="B37" s="28" t="s">
        <v>52</v>
      </c>
      <c r="C37" s="117" t="s">
        <v>24</v>
      </c>
      <c r="D37" s="118">
        <f>D23-D35</f>
        <v>12005649.159999989</v>
      </c>
      <c r="E37" s="119" t="s">
        <v>24</v>
      </c>
      <c r="F37" s="118">
        <f>F23-F35</f>
        <v>2981980.8538907608</v>
      </c>
      <c r="G37" s="118">
        <f>G23-G35</f>
        <v>8206.4255000000012</v>
      </c>
      <c r="H37" s="119" t="s">
        <v>24</v>
      </c>
      <c r="I37" s="118">
        <f>I23-I35</f>
        <v>14995836.439390749</v>
      </c>
    </row>
    <row r="38" spans="1:9">
      <c r="A38" s="111"/>
      <c r="B38" s="10"/>
      <c r="C38" s="3"/>
      <c r="D38" s="5"/>
      <c r="E38" s="3"/>
      <c r="F38" s="5"/>
      <c r="G38" s="5"/>
      <c r="H38" s="3"/>
      <c r="I38" s="5"/>
    </row>
    <row r="39" spans="1:9">
      <c r="A39" s="111"/>
      <c r="B39" s="120" t="s">
        <v>53</v>
      </c>
      <c r="C39" s="3"/>
      <c r="D39" s="5"/>
      <c r="E39" s="3"/>
      <c r="F39" s="5"/>
      <c r="G39" s="5"/>
      <c r="H39" s="3"/>
      <c r="I39" s="5"/>
    </row>
    <row r="40" spans="1:9">
      <c r="A40" s="111">
        <v>18</v>
      </c>
      <c r="B40" s="25" t="s">
        <v>54</v>
      </c>
      <c r="C40" s="112" t="s">
        <v>24</v>
      </c>
      <c r="D40" s="6">
        <v>632616854</v>
      </c>
      <c r="E40" s="112" t="s">
        <v>24</v>
      </c>
      <c r="F40" s="5"/>
      <c r="G40" s="5"/>
      <c r="H40" s="112" t="s">
        <v>24</v>
      </c>
      <c r="I40" s="6">
        <f t="shared" ref="I40:I46" si="1">SUM(D40:G40)</f>
        <v>632616854</v>
      </c>
    </row>
    <row r="41" spans="1:9">
      <c r="A41" s="111">
        <v>19</v>
      </c>
      <c r="B41" s="25" t="s">
        <v>55</v>
      </c>
      <c r="C41" s="3"/>
      <c r="D41" s="6">
        <v>-326886721</v>
      </c>
      <c r="E41" s="3"/>
      <c r="F41" s="5"/>
      <c r="G41" s="5"/>
      <c r="H41" s="3"/>
      <c r="I41" s="6">
        <f t="shared" si="1"/>
        <v>-326886721</v>
      </c>
    </row>
    <row r="42" spans="1:9">
      <c r="A42" s="11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9">
      <c r="A43" s="111">
        <v>21</v>
      </c>
      <c r="B43" s="25" t="s">
        <v>57</v>
      </c>
      <c r="C43" s="3"/>
      <c r="D43" s="6">
        <v>-3175125</v>
      </c>
      <c r="E43" s="3"/>
      <c r="F43" s="5"/>
      <c r="G43" s="5"/>
      <c r="H43" s="3"/>
      <c r="I43" s="6">
        <f t="shared" si="1"/>
        <v>-3175125</v>
      </c>
    </row>
    <row r="44" spans="1:9">
      <c r="A44" s="111">
        <v>22</v>
      </c>
      <c r="B44" s="25" t="s">
        <v>58</v>
      </c>
      <c r="C44" s="3"/>
      <c r="D44" s="6">
        <v>-73572374</v>
      </c>
      <c r="E44" s="3"/>
      <c r="F44" s="5"/>
      <c r="G44" s="5"/>
      <c r="H44" s="3"/>
      <c r="I44" s="6">
        <f t="shared" si="1"/>
        <v>-73572374</v>
      </c>
    </row>
    <row r="45" spans="1:9">
      <c r="A45" s="11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9">
      <c r="A46" s="111">
        <v>24</v>
      </c>
      <c r="B46" s="25" t="s">
        <v>60</v>
      </c>
      <c r="C46" s="3"/>
      <c r="D46" s="6">
        <f>+D54</f>
        <v>32618576.213299997</v>
      </c>
      <c r="E46" s="3"/>
      <c r="F46" s="5"/>
      <c r="G46" s="5"/>
      <c r="H46" s="3"/>
      <c r="I46" s="6">
        <f t="shared" si="1"/>
        <v>32618576.213299997</v>
      </c>
    </row>
    <row r="47" spans="1:9">
      <c r="A47" s="111">
        <v>25</v>
      </c>
      <c r="B47" s="113" t="s">
        <v>61</v>
      </c>
      <c r="C47" s="114" t="s">
        <v>24</v>
      </c>
      <c r="D47" s="7">
        <f>SUM(D40:D46)</f>
        <v>261601210.21329999</v>
      </c>
      <c r="E47" s="35" t="s">
        <v>24</v>
      </c>
      <c r="F47" s="7">
        <f>SUM(F40:F46)</f>
        <v>0</v>
      </c>
      <c r="G47" s="7">
        <f>SUM(G40:G46)</f>
        <v>0</v>
      </c>
      <c r="H47" s="114" t="s">
        <v>24</v>
      </c>
      <c r="I47" s="7">
        <f>SUM(I40:I46)</f>
        <v>261601210.21329999</v>
      </c>
    </row>
    <row r="48" spans="1:9">
      <c r="A48" s="8"/>
      <c r="B48" s="10"/>
      <c r="C48" s="3"/>
      <c r="D48" s="5"/>
      <c r="E48" s="3"/>
      <c r="F48" s="5"/>
      <c r="G48" s="5"/>
      <c r="H48" s="3"/>
      <c r="I48" s="5"/>
    </row>
    <row r="49" spans="1:9">
      <c r="A49" s="121">
        <v>26</v>
      </c>
      <c r="B49" s="122" t="s">
        <v>62</v>
      </c>
      <c r="C49" s="9"/>
      <c r="D49" s="123">
        <f>D37/D47</f>
        <v>4.5892941971526144E-2</v>
      </c>
      <c r="E49" s="9"/>
      <c r="F49" s="124"/>
      <c r="G49" s="124"/>
      <c r="H49" s="9"/>
      <c r="I49" s="123">
        <f>ROUND(+I37/I47,4)</f>
        <v>5.7299999999999997E-2</v>
      </c>
    </row>
    <row r="50" spans="1:9">
      <c r="G50" s="228" t="s">
        <v>154</v>
      </c>
      <c r="H50" s="228"/>
      <c r="I50" s="229">
        <v>8.8499999999999995E-2</v>
      </c>
    </row>
    <row r="51" spans="1:9">
      <c r="B51" s="2" t="s">
        <v>85</v>
      </c>
    </row>
    <row r="52" spans="1:9">
      <c r="I52" s="160"/>
    </row>
    <row r="53" spans="1:9">
      <c r="D53" s="160">
        <f>SUM(D40:D44)</f>
        <v>228982634</v>
      </c>
    </row>
    <row r="54" spans="1:9">
      <c r="D54" s="2">
        <f>+D53*0.14245</f>
        <v>32618576.213299997</v>
      </c>
    </row>
    <row r="58" spans="1:9">
      <c r="F58" s="15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148</v>
      </c>
      <c r="B19" s="222"/>
      <c r="C19" s="222"/>
      <c r="D19" s="216"/>
      <c r="E19" s="216"/>
      <c r="F19" s="216"/>
    </row>
    <row r="20" spans="1:13" ht="57.75">
      <c r="A20" s="222" t="s">
        <v>149</v>
      </c>
      <c r="B20" s="222"/>
      <c r="C20" s="222"/>
      <c r="D20" s="216"/>
      <c r="E20" s="216"/>
      <c r="F20" s="216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8"/>
  <sheetViews>
    <sheetView view="pageBreakPreview" zoomScale="115" zoomScaleNormal="100" zoomScaleSheetLayoutView="115" workbookViewId="0">
      <selection activeCell="F5" sqref="F5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6384" width="9.33203125" style="84"/>
  </cols>
  <sheetData>
    <row r="1" spans="1:7" ht="15">
      <c r="A1" s="88" t="s">
        <v>0</v>
      </c>
      <c r="B1" s="89"/>
      <c r="C1" s="89"/>
      <c r="D1" s="89"/>
      <c r="E1" s="89"/>
      <c r="F1" s="90"/>
    </row>
    <row r="2" spans="1:7" ht="15">
      <c r="A2" s="91" t="s">
        <v>69</v>
      </c>
      <c r="B2" s="92"/>
      <c r="C2" s="92"/>
      <c r="D2" s="92"/>
      <c r="E2" s="92"/>
      <c r="F2" s="93"/>
    </row>
    <row r="3" spans="1:7" ht="15" customHeight="1">
      <c r="A3" s="225" t="s">
        <v>91</v>
      </c>
      <c r="B3" s="225"/>
      <c r="C3" s="225"/>
      <c r="D3" s="225"/>
      <c r="E3" s="225"/>
      <c r="F3" s="225"/>
    </row>
    <row r="4" spans="1:7" ht="15">
      <c r="A4" s="91" t="s">
        <v>2</v>
      </c>
      <c r="B4" s="92"/>
      <c r="C4" s="92"/>
      <c r="D4" s="92"/>
      <c r="E4" s="92"/>
      <c r="F4" s="93"/>
    </row>
    <row r="5" spans="1:7" ht="15">
      <c r="A5" s="86"/>
      <c r="B5" s="86"/>
      <c r="C5" s="86"/>
      <c r="D5" s="86"/>
      <c r="E5" s="86"/>
      <c r="F5" s="221"/>
    </row>
    <row r="6" spans="1:7" ht="15">
      <c r="A6" s="86"/>
      <c r="B6" s="86"/>
      <c r="C6" s="86"/>
      <c r="D6" s="86"/>
      <c r="E6" s="86"/>
      <c r="F6" s="87"/>
    </row>
    <row r="7" spans="1:7" ht="15">
      <c r="A7" s="95" t="s">
        <v>71</v>
      </c>
      <c r="B7" s="96" t="s">
        <v>63</v>
      </c>
      <c r="C7" s="96"/>
      <c r="D7" s="86"/>
      <c r="E7" s="97" t="s">
        <v>67</v>
      </c>
      <c r="F7" s="98" t="s">
        <v>70</v>
      </c>
    </row>
    <row r="8" spans="1:7" ht="15">
      <c r="A8" s="86"/>
      <c r="B8" s="86"/>
      <c r="C8" s="86"/>
      <c r="D8" s="132"/>
      <c r="E8" s="132"/>
      <c r="F8" s="133"/>
    </row>
    <row r="9" spans="1:7" ht="15">
      <c r="A9" s="99"/>
      <c r="B9" s="95" t="s">
        <v>64</v>
      </c>
      <c r="C9" s="100"/>
      <c r="D9" s="132"/>
      <c r="E9" s="132"/>
      <c r="F9" s="133"/>
    </row>
    <row r="10" spans="1:7" ht="15">
      <c r="A10" s="86"/>
      <c r="B10" s="86"/>
      <c r="C10" s="86"/>
      <c r="D10" s="134"/>
      <c r="E10" s="134"/>
      <c r="F10" s="133"/>
    </row>
    <row r="11" spans="1:7" ht="15">
      <c r="A11" s="86"/>
      <c r="B11" s="86" t="s">
        <v>72</v>
      </c>
      <c r="C11" s="86"/>
      <c r="D11" s="134"/>
      <c r="E11" s="134"/>
      <c r="F11" s="133"/>
    </row>
    <row r="12" spans="1:7" ht="15">
      <c r="A12" s="99">
        <v>1</v>
      </c>
      <c r="B12" s="86" t="s">
        <v>73</v>
      </c>
      <c r="C12" s="86"/>
      <c r="D12" s="134"/>
      <c r="E12" s="135">
        <v>13072327</v>
      </c>
      <c r="F12" s="133"/>
      <c r="G12" s="85"/>
    </row>
    <row r="13" spans="1:7" ht="15">
      <c r="A13" s="86"/>
      <c r="B13" s="86"/>
      <c r="C13" s="86"/>
      <c r="D13" s="134"/>
      <c r="E13" s="134"/>
      <c r="F13" s="133"/>
    </row>
    <row r="14" spans="1:7" ht="15">
      <c r="A14" s="99">
        <v>2</v>
      </c>
      <c r="B14" s="86" t="s">
        <v>74</v>
      </c>
      <c r="C14" s="86"/>
      <c r="D14" s="136">
        <v>0.81516</v>
      </c>
      <c r="E14" s="134"/>
      <c r="F14" s="133">
        <f>+D14*E12</f>
        <v>10656038.07732</v>
      </c>
    </row>
    <row r="15" spans="1:7" ht="15">
      <c r="A15" s="86"/>
      <c r="B15" s="86"/>
      <c r="C15" s="86"/>
      <c r="D15" s="132"/>
      <c r="E15" s="132"/>
      <c r="F15" s="133"/>
    </row>
    <row r="16" spans="1:7" ht="15">
      <c r="A16" s="86"/>
      <c r="B16" s="86"/>
      <c r="C16" s="86"/>
      <c r="D16" s="132"/>
      <c r="E16" s="132"/>
      <c r="F16" s="133"/>
    </row>
    <row r="17" spans="1:7" ht="15">
      <c r="A17" s="86"/>
      <c r="B17" s="86"/>
      <c r="C17" s="86"/>
      <c r="D17" s="132"/>
      <c r="E17" s="132"/>
      <c r="F17" s="133"/>
    </row>
    <row r="18" spans="1:7" ht="15">
      <c r="A18" s="86"/>
      <c r="B18" s="95" t="s">
        <v>65</v>
      </c>
      <c r="C18" s="86"/>
      <c r="D18" s="132"/>
      <c r="E18" s="132"/>
      <c r="F18" s="133"/>
    </row>
    <row r="19" spans="1:7" ht="14.25" customHeight="1">
      <c r="A19" s="86"/>
      <c r="B19" s="86"/>
      <c r="C19" s="86"/>
      <c r="D19" s="132"/>
      <c r="E19" s="132"/>
      <c r="F19" s="133"/>
    </row>
    <row r="20" spans="1:7" ht="15">
      <c r="A20" s="86"/>
      <c r="B20" s="86" t="s">
        <v>75</v>
      </c>
      <c r="C20" s="86"/>
      <c r="D20" s="132"/>
      <c r="E20" s="132"/>
      <c r="F20" s="133"/>
    </row>
    <row r="21" spans="1:7" ht="15">
      <c r="A21" s="99">
        <v>3</v>
      </c>
      <c r="B21" s="86" t="s">
        <v>73</v>
      </c>
      <c r="C21" s="86"/>
      <c r="D21" s="134"/>
      <c r="E21" s="135">
        <v>8178247</v>
      </c>
      <c r="F21" s="133"/>
      <c r="G21" s="85"/>
    </row>
    <row r="22" spans="1:7" ht="15">
      <c r="A22" s="86"/>
      <c r="B22" s="86"/>
      <c r="C22" s="86"/>
      <c r="D22" s="134"/>
      <c r="E22" s="134"/>
      <c r="F22" s="133"/>
    </row>
    <row r="23" spans="1:7" ht="15">
      <c r="A23" s="99">
        <v>4</v>
      </c>
      <c r="B23" s="86" t="s">
        <v>74</v>
      </c>
      <c r="C23" s="86"/>
      <c r="D23" s="155">
        <v>0.78156999999999999</v>
      </c>
      <c r="E23" s="137"/>
      <c r="F23" s="138">
        <f>+D23*E21</f>
        <v>6391872.5077900002</v>
      </c>
    </row>
    <row r="24" spans="1:7" ht="8.25" customHeight="1">
      <c r="A24" s="86"/>
      <c r="B24" s="86"/>
      <c r="C24" s="86"/>
      <c r="D24" s="134"/>
      <c r="E24" s="134"/>
      <c r="F24" s="133"/>
    </row>
    <row r="25" spans="1:7" ht="15.75" thickBot="1">
      <c r="A25" s="99">
        <v>5</v>
      </c>
      <c r="B25" s="86" t="s">
        <v>66</v>
      </c>
      <c r="C25" s="86"/>
      <c r="D25" s="139"/>
      <c r="E25" s="140">
        <f>SUM(E12:E23)</f>
        <v>21250574</v>
      </c>
      <c r="F25" s="141">
        <f>SUM(F14:F23)</f>
        <v>17047910.585110001</v>
      </c>
      <c r="G25" s="94"/>
    </row>
    <row r="26" spans="1:7" ht="15.75" thickTop="1">
      <c r="A26" s="86"/>
      <c r="B26" s="86"/>
      <c r="C26" s="86"/>
      <c r="D26" s="132"/>
      <c r="E26" s="132"/>
      <c r="F26" s="133"/>
    </row>
    <row r="27" spans="1:7" ht="15">
      <c r="A27" s="86"/>
      <c r="B27" s="95" t="s">
        <v>76</v>
      </c>
      <c r="C27" s="86"/>
      <c r="D27" s="132"/>
      <c r="E27" s="132"/>
      <c r="F27" s="133"/>
    </row>
    <row r="28" spans="1:7" ht="15">
      <c r="A28" s="86"/>
      <c r="B28" s="86"/>
      <c r="C28" s="86"/>
      <c r="D28" s="132"/>
      <c r="E28" s="132"/>
      <c r="F28" s="133"/>
    </row>
    <row r="29" spans="1:7" ht="15">
      <c r="A29" s="99">
        <v>6</v>
      </c>
      <c r="B29" s="102" t="s">
        <v>77</v>
      </c>
      <c r="C29" s="102"/>
      <c r="D29" s="142"/>
      <c r="E29" s="142"/>
      <c r="F29" s="133"/>
    </row>
    <row r="30" spans="1:7" ht="15">
      <c r="A30" s="99"/>
      <c r="B30" s="102" t="s">
        <v>78</v>
      </c>
      <c r="C30" s="102"/>
      <c r="D30" s="143">
        <v>0.55267999999999995</v>
      </c>
      <c r="E30" s="144">
        <f>+E12</f>
        <v>13072327</v>
      </c>
      <c r="F30" s="145">
        <f>ROUND(D30*E30,2)</f>
        <v>7224813.6900000004</v>
      </c>
    </row>
    <row r="31" spans="1:7" ht="15">
      <c r="A31" s="86"/>
      <c r="B31" s="102"/>
      <c r="C31" s="102"/>
      <c r="D31" s="146"/>
      <c r="E31" s="146"/>
      <c r="F31" s="145"/>
    </row>
    <row r="32" spans="1:7" ht="15">
      <c r="A32" s="99">
        <v>7</v>
      </c>
      <c r="B32" s="102" t="s">
        <v>79</v>
      </c>
      <c r="C32" s="102"/>
      <c r="D32" s="143"/>
      <c r="E32" s="146"/>
      <c r="F32" s="145"/>
    </row>
    <row r="33" spans="1:6" ht="15">
      <c r="A33" s="99"/>
      <c r="B33" s="102" t="s">
        <v>78</v>
      </c>
      <c r="C33" s="102"/>
      <c r="D33" s="143">
        <v>0.54978000000000005</v>
      </c>
      <c r="E33" s="147">
        <f>+E21</f>
        <v>8178247</v>
      </c>
      <c r="F33" s="138">
        <f t="shared" ref="F33" si="0">ROUND(D33*E33,2)</f>
        <v>4496236.6399999997</v>
      </c>
    </row>
    <row r="34" spans="1:6" ht="15">
      <c r="A34" s="102"/>
      <c r="B34" s="102"/>
      <c r="C34" s="102"/>
      <c r="D34" s="146"/>
      <c r="E34" s="146"/>
      <c r="F34" s="148"/>
    </row>
    <row r="35" spans="1:6" ht="15.75" thickBot="1">
      <c r="A35" s="103">
        <v>8</v>
      </c>
      <c r="B35" s="102" t="s">
        <v>66</v>
      </c>
      <c r="C35" s="102"/>
      <c r="D35" s="146"/>
      <c r="E35" s="149">
        <f>SUM(E30:E33)</f>
        <v>21250574</v>
      </c>
      <c r="F35" s="150">
        <f>SUM(F30:F33)</f>
        <v>11721050.33</v>
      </c>
    </row>
    <row r="36" spans="1:6" ht="13.5" thickTop="1"/>
    <row r="38" spans="1:6">
      <c r="D38" s="101"/>
    </row>
  </sheetData>
  <mergeCells count="1">
    <mergeCell ref="A3:F3"/>
  </mergeCells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M39"/>
  <sheetViews>
    <sheetView workbookViewId="0">
      <selection activeCell="C5" sqref="A5:I5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2" t="s">
        <v>94</v>
      </c>
      <c r="B19" s="222"/>
      <c r="C19" s="222"/>
      <c r="D19" s="216"/>
      <c r="E19" s="216"/>
      <c r="F19" s="216"/>
    </row>
    <row r="20" spans="1:13" s="218" customFormat="1" ht="12.75">
      <c r="A20" s="217"/>
      <c r="B20" s="217"/>
      <c r="C20" s="217"/>
      <c r="D20" s="217"/>
      <c r="E20" s="217"/>
      <c r="F20" s="217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zoomScaleNormal="100" workbookViewId="0">
      <selection activeCell="A5" sqref="A5:J6"/>
    </sheetView>
  </sheetViews>
  <sheetFormatPr defaultRowHeight="12.75"/>
  <sheetData>
    <row r="1" spans="1:10" ht="15.75">
      <c r="A1" s="227" t="s">
        <v>150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.75">
      <c r="A2" s="227" t="s">
        <v>151</v>
      </c>
      <c r="B2" s="227"/>
      <c r="C2" s="227"/>
      <c r="D2" s="227"/>
      <c r="E2" s="227"/>
      <c r="F2" s="227"/>
      <c r="G2" s="227"/>
      <c r="H2" s="227"/>
      <c r="I2" s="227"/>
      <c r="J2" s="227"/>
    </row>
    <row r="5" spans="1:10" s="219" customFormat="1" ht="15.75">
      <c r="A5" s="226" t="s">
        <v>152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s="219" customFormat="1" ht="15.75">
      <c r="A6" s="226"/>
      <c r="B6" s="226"/>
      <c r="C6" s="226"/>
      <c r="D6" s="226"/>
      <c r="E6" s="226"/>
      <c r="F6" s="226"/>
      <c r="G6" s="226"/>
      <c r="H6" s="226"/>
      <c r="I6" s="226"/>
      <c r="J6" s="226"/>
    </row>
    <row r="7" spans="1:10" s="219" customFormat="1" ht="15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9" spans="1:10" s="219" customFormat="1" ht="15.75">
      <c r="A9" s="219" t="s">
        <v>153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&amp;N&amp;R2015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D9DA35-6F8A-4AB7-A091-E1C8EC05394E}"/>
</file>

<file path=customXml/itemProps2.xml><?xml version="1.0" encoding="utf-8"?>
<ds:datastoreItem xmlns:ds="http://schemas.openxmlformats.org/officeDocument/2006/customXml" ds:itemID="{16854652-96C9-49CB-BBEE-965CBE566E9A}"/>
</file>

<file path=customXml/itemProps3.xml><?xml version="1.0" encoding="utf-8"?>
<ds:datastoreItem xmlns:ds="http://schemas.openxmlformats.org/officeDocument/2006/customXml" ds:itemID="{16163645-9D9F-41B6-A8E1-E92E50DB5DF2}"/>
</file>

<file path=customXml/itemProps4.xml><?xml version="1.0" encoding="utf-8"?>
<ds:datastoreItem xmlns:ds="http://schemas.openxmlformats.org/officeDocument/2006/customXml" ds:itemID="{9AB1CCDF-913D-4F93-95B9-86C089C8E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WA Title Sheet</vt:lpstr>
      <vt:lpstr>Statement Title</vt:lpstr>
      <vt:lpstr>Dec. St. of Operations</vt:lpstr>
      <vt:lpstr>ROR Title Sheet</vt:lpstr>
      <vt:lpstr>Summary</vt:lpstr>
      <vt:lpstr>Weather Title Sheet</vt:lpstr>
      <vt:lpstr>Weather Norm Adj</vt:lpstr>
      <vt:lpstr>Adj. Title Sheet</vt:lpstr>
      <vt:lpstr>Acct. Adj. Summary</vt:lpstr>
      <vt:lpstr>Promo Adv Adj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'Weather Norm Adj'!Print_Area</vt:lpstr>
      <vt:lpstr>'Weather Title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