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72.xml" ContentType="application/vnd.openxmlformats-officedocument.spreadsheetml.externalLink+xml"/>
  <Override PartName="/xl/externalLinks/externalLink71.xml" ContentType="application/vnd.openxmlformats-officedocument.spreadsheetml.externalLink+xml"/>
  <Override PartName="/xl/externalLinks/externalLink70.xml" ContentType="application/vnd.openxmlformats-officedocument.spreadsheetml.externalLink+xml"/>
  <Override PartName="/xl/externalLinks/externalLink69.xml" ContentType="application/vnd.openxmlformats-officedocument.spreadsheetml.externalLink+xml"/>
  <Override PartName="/xl/externalLinks/externalLink68.xml" ContentType="application/vnd.openxmlformats-officedocument.spreadsheetml.externalLink+xml"/>
  <Override PartName="/xl/externalLinks/externalLink67.xml" ContentType="application/vnd.openxmlformats-officedocument.spreadsheetml.externalLink+xml"/>
  <Override PartName="/xl/externalLinks/externalLink66.xml" ContentType="application/vnd.openxmlformats-officedocument.spreadsheetml.externalLink+xml"/>
  <Override PartName="/xl/externalLinks/externalLink65.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calcChain.xml" ContentType="application/vnd.openxmlformats-officedocument.spreadsheetml.calcChain+xml"/>
  <Override PartName="/xl/externalLinks/externalLink79.xml" ContentType="application/vnd.openxmlformats-officedocument.spreadsheetml.externalLink+xml"/>
  <Override PartName="/xl/externalLinks/externalLink78.xml" ContentType="application/vnd.openxmlformats-officedocument.spreadsheetml.externalLink+xml"/>
  <Override PartName="/xl/externalLinks/externalLink77.xml" ContentType="application/vnd.openxmlformats-officedocument.spreadsheetml.externalLink+xml"/>
  <Override PartName="/xl/externalLinks/externalLink76.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565"/>
  </bookViews>
  <sheets>
    <sheet name="Exhibit No__(JRS-15) p1" sheetId="1" r:id="rId1"/>
    <sheet name="Exhibit No__(JRS-15) p2"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0" localSheetId="0">[1]Jan!#REF!</definedName>
    <definedName name="\0" localSheetId="1">[1]Jan!#REF!</definedName>
    <definedName name="\0">[1]Jan!#REF!</definedName>
    <definedName name="\A" localSheetId="0">#REF!</definedName>
    <definedName name="\A" localSheetId="1">#REF!</definedName>
    <definedName name="\A">#REF!</definedName>
    <definedName name="\B" localSheetId="0">#REF!</definedName>
    <definedName name="\B" localSheetId="1">#REF!</definedName>
    <definedName name="\B">#REF!</definedName>
    <definedName name="\BACK1" localSheetId="0">#REF!</definedName>
    <definedName name="\BACK1" localSheetId="1">#REF!</definedName>
    <definedName name="\BACK1">#REF!</definedName>
    <definedName name="\BLOCK" localSheetId="0">#REF!</definedName>
    <definedName name="\BLOCK" localSheetId="1">#REF!</definedName>
    <definedName name="\BLOCK">#REF!</definedName>
    <definedName name="\BLOCKT" localSheetId="0">#REF!</definedName>
    <definedName name="\BLOCKT" localSheetId="1">#REF!</definedName>
    <definedName name="\BLOCKT">#REF!</definedName>
    <definedName name="\C" localSheetId="0">#REF!</definedName>
    <definedName name="\C" localSheetId="1">#REF!</definedName>
    <definedName name="\C">#REF!</definedName>
    <definedName name="\COMP" localSheetId="0">#REF!</definedName>
    <definedName name="\COMP" localSheetId="1">#REF!</definedName>
    <definedName name="\COMP">#REF!</definedName>
    <definedName name="\COMPT" localSheetId="0">#REF!</definedName>
    <definedName name="\COMPT" localSheetId="1">#REF!</definedName>
    <definedName name="\COMPT">#REF!</definedName>
    <definedName name="\E" localSheetId="0">#REF!</definedName>
    <definedName name="\E" localSheetId="1">#REF!</definedName>
    <definedName name="\E">#REF!</definedName>
    <definedName name="\G" localSheetId="0">#REF!</definedName>
    <definedName name="\G" localSheetId="1">#REF!</definedName>
    <definedName name="\G">#REF!</definedName>
    <definedName name="\I" localSheetId="0">#REF!</definedName>
    <definedName name="\I" localSheetId="1">#REF!</definedName>
    <definedName name="\I">#REF!</definedName>
    <definedName name="\K" localSheetId="0">#REF!</definedName>
    <definedName name="\K" localSheetId="1">#REF!</definedName>
    <definedName name="\K">#REF!</definedName>
    <definedName name="\L" localSheetId="0">#REF!</definedName>
    <definedName name="\L" localSheetId="1">#REF!</definedName>
    <definedName name="\L">#REF!</definedName>
    <definedName name="\M" localSheetId="0">#REF!</definedName>
    <definedName name="\M" localSheetId="1">#REF!</definedName>
    <definedName name="\M">#REF!</definedName>
    <definedName name="\P" localSheetId="0">#REF!</definedName>
    <definedName name="\P" localSheetId="1">#REF!</definedName>
    <definedName name="\P">#REF!</definedName>
    <definedName name="\Q" localSheetId="0">[2]Actual!#REF!</definedName>
    <definedName name="\Q" localSheetId="1">[2]Actual!#REF!</definedName>
    <definedName name="\Q">[2]Actual!#REF!</definedName>
    <definedName name="\R" localSheetId="0">#REF!</definedName>
    <definedName name="\R" localSheetId="1">#REF!</definedName>
    <definedName name="\R">#REF!</definedName>
    <definedName name="\S" localSheetId="0">#REF!</definedName>
    <definedName name="\S" localSheetId="1">#REF!</definedName>
    <definedName name="\S">#REF!</definedName>
    <definedName name="\TABLE1" localSheetId="0">#REF!</definedName>
    <definedName name="\TABLE1" localSheetId="1">#REF!</definedName>
    <definedName name="\TABLE1">#REF!</definedName>
    <definedName name="\TABLE2" localSheetId="0">#REF!</definedName>
    <definedName name="\TABLE2" localSheetId="1">#REF!</definedName>
    <definedName name="\TABLE2">#REF!</definedName>
    <definedName name="\TABLEA" localSheetId="0">#REF!</definedName>
    <definedName name="\TABLEA" localSheetId="1">#REF!</definedName>
    <definedName name="\TABLEA">#REF!</definedName>
    <definedName name="\TBL1" localSheetId="0">#REF!</definedName>
    <definedName name="\TBL1" localSheetId="1">#REF!</definedName>
    <definedName name="\TBL1">#REF!</definedName>
    <definedName name="\TBL2" localSheetId="0">#REF!</definedName>
    <definedName name="\TBL2" localSheetId="1">#REF!</definedName>
    <definedName name="\TBL2">#REF!</definedName>
    <definedName name="\TBL3" localSheetId="0">#REF!</definedName>
    <definedName name="\TBL3" localSheetId="1">#REF!</definedName>
    <definedName name="\TBL3">#REF!</definedName>
    <definedName name="\TBL4" localSheetId="0">#REF!</definedName>
    <definedName name="\TBL4" localSheetId="1">#REF!</definedName>
    <definedName name="\TBL4">#REF!</definedName>
    <definedName name="\TBL5" localSheetId="0">#REF!</definedName>
    <definedName name="\TBL5" localSheetId="1">#REF!</definedName>
    <definedName name="\TBL5">#REF!</definedName>
    <definedName name="\W" localSheetId="0">#REF!</definedName>
    <definedName name="\W" localSheetId="1">#REF!</definedName>
    <definedName name="\W">#REF!</definedName>
    <definedName name="\WORK1" localSheetId="0">#REF!</definedName>
    <definedName name="\WORK1" localSheetId="1">#REF!</definedName>
    <definedName name="\WORK1">#REF!</definedName>
    <definedName name="\X" localSheetId="0">#REF!</definedName>
    <definedName name="\X" localSheetId="1">#REF!</definedName>
    <definedName name="\X">#REF!</definedName>
    <definedName name="\Z" localSheetId="0">#REF!</definedName>
    <definedName name="\Z" localSheetId="1">#REF!</definedName>
    <definedName name="\Z">#REF!</definedName>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MEN3" localSheetId="0">[1]Jan!#REF!</definedName>
    <definedName name="____MEN3" localSheetId="1">[1]Jan!#REF!</definedName>
    <definedName name="____MEN3">[1]Jan!#REF!</definedName>
    <definedName name="____OM1" hidden="1">{#N/A,#N/A,FALSE,"Summary";#N/A,#N/A,FALSE,"SmPlants";#N/A,#N/A,FALSE,"Utah";#N/A,#N/A,FALSE,"Idaho";#N/A,#N/A,FALSE,"Lewis River";#N/A,#N/A,FALSE,"NrthUmpq";#N/A,#N/A,FALSE,"KlamRog"}</definedName>
    <definedName name="____six6" hidden="1">{#N/A,#N/A,FALSE,"CRPT";#N/A,#N/A,FALSE,"TREND";#N/A,#N/A,FALSE,"%Curve"}</definedName>
    <definedName name="____TOP1" localSheetId="0">[1]Jan!#REF!</definedName>
    <definedName name="____TOP1" localSheetId="1">[1]Jan!#REF!</definedName>
    <definedName name="____TOP1">[1]Jan!#REF!</definedName>
    <definedName name="____www1" hidden="1">{#N/A,#N/A,FALSE,"schA"}</definedName>
    <definedName name="___DAT1" localSheetId="0">#REF!</definedName>
    <definedName name="___DAT1" localSheetId="1">#REF!</definedName>
    <definedName name="___DAT1">#REF!</definedName>
    <definedName name="___DAT11" localSheetId="0">[3]Sheet1!#REF!</definedName>
    <definedName name="___DAT11" localSheetId="1">[3]Sheet1!#REF!</definedName>
    <definedName name="___DAT11">[3]Sheet1!#REF!</definedName>
    <definedName name="___DAT12" localSheetId="0">[3]Sheet1!#REF!</definedName>
    <definedName name="___DAT12" localSheetId="1">[3]Sheet1!#REF!</definedName>
    <definedName name="___DAT12">[3]Sheet1!#REF!</definedName>
    <definedName name="___DAT2" localSheetId="0">#REF!</definedName>
    <definedName name="___DAT2" localSheetId="1">#REF!</definedName>
    <definedName name="___DAT2">#REF!</definedName>
    <definedName name="___DAT3" localSheetId="0">#REF!</definedName>
    <definedName name="___DAT3" localSheetId="1">#REF!</definedName>
    <definedName name="___DAT3">#REF!</definedName>
    <definedName name="___DAT4" localSheetId="0">#REF!</definedName>
    <definedName name="___DAT4" localSheetId="1">#REF!</definedName>
    <definedName name="___DAT4">#REF!</definedName>
    <definedName name="___DAT5" localSheetId="0">#REF!</definedName>
    <definedName name="___DAT5" localSheetId="1">#REF!</definedName>
    <definedName name="___DAT5">#REF!</definedName>
    <definedName name="___DAT6" localSheetId="0">#REF!</definedName>
    <definedName name="___DAT6" localSheetId="1">#REF!</definedName>
    <definedName name="___DAT6">#REF!</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MEN2" localSheetId="0">[1]Jan!#REF!</definedName>
    <definedName name="___MEN2" localSheetId="1">[1]Jan!#REF!</definedName>
    <definedName name="___MEN2">[1]Jan!#REF!</definedName>
    <definedName name="___MEN3" localSheetId="0">[1]Jan!#REF!</definedName>
    <definedName name="___MEN3" localSheetId="1">[1]Jan!#REF!</definedName>
    <definedName name="___MEN3">[1]Jan!#REF!</definedName>
    <definedName name="___OM1" hidden="1">{#N/A,#N/A,FALSE,"Summary";#N/A,#N/A,FALSE,"SmPlants";#N/A,#N/A,FALSE,"Utah";#N/A,#N/A,FALSE,"Idaho";#N/A,#N/A,FALSE,"Lewis River";#N/A,#N/A,FALSE,"NrthUmpq";#N/A,#N/A,FALSE,"KlamRog"}</definedName>
    <definedName name="___six6" hidden="1">{#N/A,#N/A,FALSE,"CRPT";#N/A,#N/A,FALSE,"TREND";#N/A,#N/A,FALSE,"%Curve"}</definedName>
    <definedName name="___TOP1" localSheetId="0">[1]Jan!#REF!</definedName>
    <definedName name="___TOP1" localSheetId="1">[1]Jan!#REF!</definedName>
    <definedName name="___TOP1">[1]Jan!#REF!</definedName>
    <definedName name="___www1" hidden="1">{#N/A,#N/A,FALSE,"schA"}</definedName>
    <definedName name="__123Graph_A" localSheetId="0" hidden="1">[4]Inputs!#REF!</definedName>
    <definedName name="__123Graph_A" localSheetId="1" hidden="1">[4]Inputs!#REF!</definedName>
    <definedName name="__123Graph_A" hidden="1">[4]Inputs!#REF!</definedName>
    <definedName name="__123Graph_B" localSheetId="0" hidden="1">[4]Inputs!#REF!</definedName>
    <definedName name="__123Graph_B" localSheetId="1" hidden="1">[4]Inputs!#REF!</definedName>
    <definedName name="__123Graph_B" hidden="1">[4]Inputs!#REF!</definedName>
    <definedName name="__123Graph_D" localSheetId="0" hidden="1">[4]Inputs!#REF!</definedName>
    <definedName name="__123Graph_D" localSheetId="1" hidden="1">[4]Inputs!#REF!</definedName>
    <definedName name="__123Graph_D" hidden="1">[4]Inputs!#REF!</definedName>
    <definedName name="__123Graph_E" hidden="1">[5]Input!$E$22:$E$37</definedName>
    <definedName name="__123Graph_ECURRENT" localSheetId="0" hidden="1">[6]ConsolidatingPL!#REF!</definedName>
    <definedName name="__123Graph_ECURRENT" localSheetId="1" hidden="1">[6]ConsolidatingPL!#REF!</definedName>
    <definedName name="__123Graph_ECURRENT" hidden="1">[6]ConsolidatingPL!#REF!</definedName>
    <definedName name="__123Graph_F" hidden="1">[5]Input!$D$22:$D$37</definedName>
    <definedName name="__att3" localSheetId="0">#REF!</definedName>
    <definedName name="__att3" localSheetId="1">#REF!</definedName>
    <definedName name="__att3">#REF!</definedName>
    <definedName name="__att7" localSheetId="0">#REF!</definedName>
    <definedName name="__att7" localSheetId="1">#REF!</definedName>
    <definedName name="__att7">#REF!</definedName>
    <definedName name="__AUG96" localSheetId="0">#REF!</definedName>
    <definedName name="__AUG96" localSheetId="1">#REF!</definedName>
    <definedName name="__AUG96">#REF!</definedName>
    <definedName name="__DAT1" localSheetId="0">#REF!</definedName>
    <definedName name="__DAT1" localSheetId="1">#REF!</definedName>
    <definedName name="__DAT1">#REF!</definedName>
    <definedName name="__DAT10" localSheetId="0">#REF!</definedName>
    <definedName name="__DAT10" localSheetId="1">#REF!</definedName>
    <definedName name="__DAT10">#REF!</definedName>
    <definedName name="__DAT11" localSheetId="0">[3]Sheet1!#REF!</definedName>
    <definedName name="__DAT11" localSheetId="1">[3]Sheet1!#REF!</definedName>
    <definedName name="__DAT11">[3]Sheet1!#REF!</definedName>
    <definedName name="__DAT12" localSheetId="0">[3]Sheet1!#REF!</definedName>
    <definedName name="__DAT12" localSheetId="1">[3]Sheet1!#REF!</definedName>
    <definedName name="__DAT12">[3]Sheet1!#REF!</definedName>
    <definedName name="__DAT13" localSheetId="0">#REF!</definedName>
    <definedName name="__DAT13" localSheetId="1">#REF!</definedName>
    <definedName name="__DAT13">#REF!</definedName>
    <definedName name="__DAT2" localSheetId="0">#REF!</definedName>
    <definedName name="__DAT2" localSheetId="1">#REF!</definedName>
    <definedName name="__DAT2">#REF!</definedName>
    <definedName name="__DAT3" localSheetId="0">#REF!</definedName>
    <definedName name="__DAT3" localSheetId="1">#REF!</definedName>
    <definedName name="__DAT3">#REF!</definedName>
    <definedName name="__DAT4" localSheetId="0">#REF!</definedName>
    <definedName name="__DAT4" localSheetId="1">#REF!</definedName>
    <definedName name="__DAT4">#REF!</definedName>
    <definedName name="__DAT5" localSheetId="0">#REF!</definedName>
    <definedName name="__DAT5" localSheetId="1">#REF!</definedName>
    <definedName name="__DAT5">#REF!</definedName>
    <definedName name="__DAT6" localSheetId="0">#REF!</definedName>
    <definedName name="__DAT6" localSheetId="1">#REF!</definedName>
    <definedName name="__DAT6">#REF!</definedName>
    <definedName name="__DAT7" localSheetId="0">#REF!</definedName>
    <definedName name="__DAT7" localSheetId="1">#REF!</definedName>
    <definedName name="__DAT7">#REF!</definedName>
    <definedName name="__DAT8" localSheetId="0">#REF!</definedName>
    <definedName name="__DAT8" localSheetId="1">#REF!</definedName>
    <definedName name="__DAT8">#REF!</definedName>
    <definedName name="__DAT9" localSheetId="0">#REF!</definedName>
    <definedName name="__DAT9" localSheetId="1">#REF!</definedName>
    <definedName name="__DAT9">#REF!</definedName>
    <definedName name="__DEC94" localSheetId="0">#REF!</definedName>
    <definedName name="__DEC94" localSheetId="1">#REF!</definedName>
    <definedName name="__DEC94">#REF!</definedName>
    <definedName name="__DEC95" localSheetId="0">#REF!</definedName>
    <definedName name="__DEC95" localSheetId="1">#REF!</definedName>
    <definedName name="__DEC95">#REF!</definedName>
    <definedName name="__DEC96" localSheetId="0">#REF!</definedName>
    <definedName name="__DEC96" localSheetId="1">#REF!</definedName>
    <definedName name="__DEC96">#REF!</definedName>
    <definedName name="__DEC97" localSheetId="0">#REF!</definedName>
    <definedName name="__DEC97" localSheetId="1">#REF!</definedName>
    <definedName name="__DEC97">#REF!</definedName>
    <definedName name="__FEB96" localSheetId="0">#REF!</definedName>
    <definedName name="__FEB96" localSheetId="1">#REF!</definedName>
    <definedName name="__FEB96">#REF!</definedName>
    <definedName name="__FEB97" localSheetId="0">#REF!</definedName>
    <definedName name="__FEB97" localSheetId="1">#REF!</definedName>
    <definedName name="__FEB97">#REF!</definedName>
    <definedName name="__FEB98" localSheetId="0">#REF!</definedName>
    <definedName name="__FEB98" localSheetId="1">#REF!</definedName>
    <definedName name="__FEB98">#REF!</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JAN98" localSheetId="0">#REF!</definedName>
    <definedName name="__JAN98" localSheetId="1">#REF!</definedName>
    <definedName name="__JAN98">#REF!</definedName>
    <definedName name="__MAY95" localSheetId="0">#REF!</definedName>
    <definedName name="__MAY95" localSheetId="1">#REF!</definedName>
    <definedName name="__MAY95">#REF!</definedName>
    <definedName name="__MAY97" localSheetId="0">#REF!</definedName>
    <definedName name="__MAY97" localSheetId="1">#REF!</definedName>
    <definedName name="__MAY97">#REF!</definedName>
    <definedName name="__MAY98" localSheetId="0">#REF!</definedName>
    <definedName name="__MAY98" localSheetId="1">#REF!</definedName>
    <definedName name="__MAY98">#REF!</definedName>
    <definedName name="__MEN2" localSheetId="0">[1]Jan!#REF!</definedName>
    <definedName name="__MEN2" localSheetId="1">[1]Jan!#REF!</definedName>
    <definedName name="__MEN2">[1]Jan!#REF!</definedName>
    <definedName name="__MEN3" localSheetId="0">[1]Jan!#REF!</definedName>
    <definedName name="__MEN3" localSheetId="1">[1]Jan!#REF!</definedName>
    <definedName name="__MEN3">[1]Jan!#REF!</definedName>
    <definedName name="__NOV97" localSheetId="0">#REF!</definedName>
    <definedName name="__NOV97" localSheetId="1">#REF!</definedName>
    <definedName name="__NOV97">#REF!</definedName>
    <definedName name="__OCT95" localSheetId="0">#REF!</definedName>
    <definedName name="__OCT95" localSheetId="1">#REF!</definedName>
    <definedName name="__OCT95">#REF!</definedName>
    <definedName name="__OCT97" localSheetId="0">#REF!</definedName>
    <definedName name="__OCT97" localSheetId="1">#REF!</definedName>
    <definedName name="__OCT97">#REF!</definedName>
    <definedName name="__OM1" hidden="1">{#N/A,#N/A,FALSE,"Summary";#N/A,#N/A,FALSE,"SmPlants";#N/A,#N/A,FALSE,"Utah";#N/A,#N/A,FALSE,"Idaho";#N/A,#N/A,FALSE,"Lewis River";#N/A,#N/A,FALSE,"NrthUmpq";#N/A,#N/A,FALSE,"KlamRog"}</definedName>
    <definedName name="__six6" hidden="1">{#N/A,#N/A,FALSE,"CRPT";#N/A,#N/A,FALSE,"TREND";#N/A,#N/A,FALSE,"%Curve"}</definedName>
    <definedName name="__tab10" localSheetId="0">#REF!</definedName>
    <definedName name="__tab10" localSheetId="1">#REF!</definedName>
    <definedName name="__tab10">#REF!</definedName>
    <definedName name="__tab11" localSheetId="0">#REF!</definedName>
    <definedName name="__tab11" localSheetId="1">#REF!</definedName>
    <definedName name="__tab11">#REF!</definedName>
    <definedName name="__tab12" localSheetId="0">#REF!</definedName>
    <definedName name="__tab12" localSheetId="1">#REF!</definedName>
    <definedName name="__tab12">#REF!</definedName>
    <definedName name="__tab3" localSheetId="0">#REF!</definedName>
    <definedName name="__tab3" localSheetId="1">#REF!</definedName>
    <definedName name="__tab3">#REF!</definedName>
    <definedName name="__tab4" localSheetId="0">#REF!</definedName>
    <definedName name="__tab4" localSheetId="1">#REF!</definedName>
    <definedName name="__tab4">#REF!</definedName>
    <definedName name="__tab5" localSheetId="0">#REF!</definedName>
    <definedName name="__tab5" localSheetId="1">#REF!</definedName>
    <definedName name="__tab5">#REF!</definedName>
    <definedName name="__tab6" localSheetId="0">#REF!</definedName>
    <definedName name="__tab6" localSheetId="1">#REF!</definedName>
    <definedName name="__tab6">#REF!</definedName>
    <definedName name="__tab7" localSheetId="0">#REF!</definedName>
    <definedName name="__tab7" localSheetId="1">#REF!</definedName>
    <definedName name="__tab7">#REF!</definedName>
    <definedName name="__tab8" localSheetId="0">#REF!</definedName>
    <definedName name="__tab8" localSheetId="1">#REF!</definedName>
    <definedName name="__tab8">#REF!</definedName>
    <definedName name="__tab9" localSheetId="0">#REF!</definedName>
    <definedName name="__tab9" localSheetId="1">#REF!</definedName>
    <definedName name="__tab9">#REF!</definedName>
    <definedName name="__TOP1" localSheetId="0">[1]Jan!#REF!</definedName>
    <definedName name="__TOP1" localSheetId="1">[1]Jan!#REF!</definedName>
    <definedName name="__TOP1">[1]Jan!#REF!</definedName>
    <definedName name="__WO800" localSheetId="0">#REF!</definedName>
    <definedName name="__WO800" localSheetId="1">#REF!</definedName>
    <definedName name="__WO800">#REF!</definedName>
    <definedName name="__WO800802" localSheetId="0">#REF!</definedName>
    <definedName name="__WO800802" localSheetId="1">#REF!</definedName>
    <definedName name="__WO800802">#REF!</definedName>
    <definedName name="__www1" hidden="1">{#N/A,#N/A,FALSE,"schA"}</definedName>
    <definedName name="_1_0Price_Ta" localSheetId="0">#REF!</definedName>
    <definedName name="_1_0Price_Ta" localSheetId="1">#REF!</definedName>
    <definedName name="_1_0Price_Ta">#REF!</definedName>
    <definedName name="_100_SUM" localSheetId="0">#REF!</definedName>
    <definedName name="_100_SUM" localSheetId="1">#REF!</definedName>
    <definedName name="_100_SUM">#REF!</definedName>
    <definedName name="_1Price_Ta" localSheetId="0">#REF!</definedName>
    <definedName name="_1Price_Ta" localSheetId="1">#REF!</definedName>
    <definedName name="_1Price_Ta">#REF!</definedName>
    <definedName name="_2Price_Ta" localSheetId="0">#REF!</definedName>
    <definedName name="_2Price_Ta" localSheetId="1">#REF!</definedName>
    <definedName name="_2Price_Ta">#REF!</definedName>
    <definedName name="_3Price_Ta" localSheetId="0">#REF!</definedName>
    <definedName name="_3Price_Ta" localSheetId="1">#REF!</definedName>
    <definedName name="_3Price_Ta">#REF!</definedName>
    <definedName name="_5Price_Ta" localSheetId="0">#REF!</definedName>
    <definedName name="_5Price_Ta" localSheetId="1">#REF!</definedName>
    <definedName name="_5Price_Ta">#REF!</definedName>
    <definedName name="_att3" localSheetId="0">#REF!</definedName>
    <definedName name="_att3" localSheetId="1">#REF!</definedName>
    <definedName name="_att3">#REF!</definedName>
    <definedName name="_att7" localSheetId="0">#REF!</definedName>
    <definedName name="_att7" localSheetId="1">#REF!</definedName>
    <definedName name="_att7">#REF!</definedName>
    <definedName name="_AUG96" localSheetId="0">#REF!</definedName>
    <definedName name="_AUG96" localSheetId="1">#REF!</definedName>
    <definedName name="_AUG96">#REF!</definedName>
    <definedName name="_B" localSheetId="0">'[7]Rate Design'!#REF!</definedName>
    <definedName name="_B" localSheetId="1">'[7]Rate Design'!#REF!</definedName>
    <definedName name="_B">'[7]Rate Design'!#REF!</definedName>
    <definedName name="_BLOCK" localSheetId="0">#REF!</definedName>
    <definedName name="_BLOCK" localSheetId="1">#REF!</definedName>
    <definedName name="_BLOCK">#REF!</definedName>
    <definedName name="_BLOCKT" localSheetId="0">#REF!</definedName>
    <definedName name="_BLOCKT" localSheetId="1">#REF!</definedName>
    <definedName name="_BLOCKT">#REF!</definedName>
    <definedName name="_COMP" localSheetId="0">#REF!</definedName>
    <definedName name="_COMP" localSheetId="1">#REF!</definedName>
    <definedName name="_COMP">#REF!</definedName>
    <definedName name="_COMPR" localSheetId="0">#REF!</definedName>
    <definedName name="_COMPR" localSheetId="1">#REF!</definedName>
    <definedName name="_COMPR">#REF!</definedName>
    <definedName name="_COMPT" localSheetId="0">#REF!</definedName>
    <definedName name="_COMPT" localSheetId="1">#REF!</definedName>
    <definedName name="_COMPT">#REF!</definedName>
    <definedName name="_DAT1" localSheetId="0">#REF!</definedName>
    <definedName name="_DAT1" localSheetId="1">#REF!</definedName>
    <definedName name="_DAT1">#REF!</definedName>
    <definedName name="_DAT10" localSheetId="0">#REF!</definedName>
    <definedName name="_DAT10" localSheetId="1">#REF!</definedName>
    <definedName name="_DAT10">#REF!</definedName>
    <definedName name="_DAT11" localSheetId="0">[3]Sheet1!#REF!</definedName>
    <definedName name="_DAT11" localSheetId="1">[3]Sheet1!#REF!</definedName>
    <definedName name="_DAT11">[3]Sheet1!#REF!</definedName>
    <definedName name="_DAT12" localSheetId="0">[3]Sheet1!#REF!</definedName>
    <definedName name="_DAT12" localSheetId="1">[3]Sheet1!#REF!</definedName>
    <definedName name="_DAT12">[3]Sheet1!#REF!</definedName>
    <definedName name="_DAT13" localSheetId="0">#REF!</definedName>
    <definedName name="_DAT13" localSheetId="1">#REF!</definedName>
    <definedName name="_DAT13">#REF!</definedName>
    <definedName name="_DAT2" localSheetId="0">#REF!</definedName>
    <definedName name="_DAT2" localSheetId="1">#REF!</definedName>
    <definedName name="_DAT2">#REF!</definedName>
    <definedName name="_DAT3" localSheetId="0">#REF!</definedName>
    <definedName name="_DAT3" localSheetId="1">#REF!</definedName>
    <definedName name="_DAT3">#REF!</definedName>
    <definedName name="_DAT4" localSheetId="0">#REF!</definedName>
    <definedName name="_DAT4" localSheetId="1">#REF!</definedName>
    <definedName name="_DAT4">#REF!</definedName>
    <definedName name="_DAT5" localSheetId="0">#REF!</definedName>
    <definedName name="_DAT5" localSheetId="1">#REF!</definedName>
    <definedName name="_DAT5">#REF!</definedName>
    <definedName name="_DAT6" localSheetId="0">#REF!</definedName>
    <definedName name="_DAT6" localSheetId="1">#REF!</definedName>
    <definedName name="_DAT6">#REF!</definedName>
    <definedName name="_DAT7" localSheetId="0">#REF!</definedName>
    <definedName name="_DAT7" localSheetId="1">#REF!</definedName>
    <definedName name="_DAT7">#REF!</definedName>
    <definedName name="_DAT8" localSheetId="0">#REF!</definedName>
    <definedName name="_DAT8" localSheetId="1">#REF!</definedName>
    <definedName name="_DAT8">#REF!</definedName>
    <definedName name="_DAT9" localSheetId="0">#REF!</definedName>
    <definedName name="_DAT9" localSheetId="1">#REF!</definedName>
    <definedName name="_DAT9">#REF!</definedName>
    <definedName name="_DEC94" localSheetId="0">#REF!</definedName>
    <definedName name="_DEC94" localSheetId="1">#REF!</definedName>
    <definedName name="_DEC94">#REF!</definedName>
    <definedName name="_DEC95" localSheetId="0">#REF!</definedName>
    <definedName name="_DEC95" localSheetId="1">#REF!</definedName>
    <definedName name="_DEC95">#REF!</definedName>
    <definedName name="_DEC96" localSheetId="0">#REF!</definedName>
    <definedName name="_DEC96" localSheetId="1">#REF!</definedName>
    <definedName name="_DEC96">#REF!</definedName>
    <definedName name="_DEC97" localSheetId="0">#REF!</definedName>
    <definedName name="_DEC97" localSheetId="1">#REF!</definedName>
    <definedName name="_DEC97">#REF!</definedName>
    <definedName name="_ex1" hidden="1">{#N/A,#N/A,FALSE,"Summ";#N/A,#N/A,FALSE,"General"}</definedName>
    <definedName name="_FEB96" localSheetId="0">#REF!</definedName>
    <definedName name="_FEB96" localSheetId="1">#REF!</definedName>
    <definedName name="_FEB96">#REF!</definedName>
    <definedName name="_FEB97" localSheetId="0">#REF!</definedName>
    <definedName name="_FEB97" localSheetId="1">#REF!</definedName>
    <definedName name="_FEB97">#REF!</definedName>
    <definedName name="_FEB98" localSheetId="0">#REF!</definedName>
    <definedName name="_FEB98" localSheetId="1">#REF!</definedName>
    <definedName name="_FEB98">#REF!</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idahoshr" localSheetId="0">#REF!</definedName>
    <definedName name="_idahoshr" localSheetId="1">#REF!</definedName>
    <definedName name="_idahoshr">#REF!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JAN98" localSheetId="0">#REF!</definedName>
    <definedName name="_JAN98" localSheetId="1">#REF!</definedName>
    <definedName name="_JAN98">#REF!</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l254105" localSheetId="0">#REF!</definedName>
    <definedName name="_l254105" localSheetId="1">#REF!</definedName>
    <definedName name="_l254105">#REF!</definedName>
    <definedName name="_MAY95" localSheetId="0">#REF!</definedName>
    <definedName name="_MAY95" localSheetId="1">#REF!</definedName>
    <definedName name="_MAY95">#REF!</definedName>
    <definedName name="_MAY97" localSheetId="0">#REF!</definedName>
    <definedName name="_MAY97" localSheetId="1">#REF!</definedName>
    <definedName name="_MAY97">#REF!</definedName>
    <definedName name="_MAY98" localSheetId="0">#REF!</definedName>
    <definedName name="_MAY98" localSheetId="1">#REF!</definedName>
    <definedName name="_MAY98">#REF!</definedName>
    <definedName name="_MEN2" localSheetId="0">[1]Jan!#REF!</definedName>
    <definedName name="_MEN2" localSheetId="1">[1]Jan!#REF!</definedName>
    <definedName name="_MEN2">[1]Jan!#REF!</definedName>
    <definedName name="_MEN3" localSheetId="0">[1]Jan!#REF!</definedName>
    <definedName name="_MEN3" localSheetId="1">[1]Jan!#REF!</definedName>
    <definedName name="_MEN3">[1]Jan!#REF!</definedName>
    <definedName name="_new1" hidden="1">{#N/A,#N/A,FALSE,"Summ";#N/A,#N/A,FALSE,"General"}</definedName>
    <definedName name="_NOV97" localSheetId="0">#REF!</definedName>
    <definedName name="_NOV97" localSheetId="1">#REF!</definedName>
    <definedName name="_NOV97">#REF!</definedName>
    <definedName name="_OCT95" localSheetId="0">#REF!</definedName>
    <definedName name="_OCT95" localSheetId="1">#REF!</definedName>
    <definedName name="_OCT95">#REF!</definedName>
    <definedName name="_OCT97" localSheetId="0">#REF!</definedName>
    <definedName name="_OCT97" localSheetId="1">#REF!</definedName>
    <definedName name="_OCT97">#REF!</definedName>
    <definedName name="_OM1" hidden="1">{#N/A,#N/A,FALSE,"Summary";#N/A,#N/A,FALSE,"SmPlants";#N/A,#N/A,FALSE,"Utah";#N/A,#N/A,FALSE,"Idaho";#N/A,#N/A,FALSE,"Lewis River";#N/A,#N/A,FALSE,"NrthUmpq";#N/A,#N/A,FALSE,"KlamRog"}</definedName>
    <definedName name="_Order1" hidden="1">255</definedName>
    <definedName name="_Order2" hidden="1">255</definedName>
    <definedName name="_P" localSheetId="0">#REF!</definedName>
    <definedName name="_P" localSheetId="1">#REF!</definedName>
    <definedName name="_P">#REF!</definedName>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localSheetId="1" hidden="1">#REF!</definedName>
    <definedName name="_Regression_X" hidden="1">#REF!</definedName>
    <definedName name="_Regression_Y" localSheetId="0" hidden="1">#REF!</definedName>
    <definedName name="_Regression_Y" localSheetId="1" hidden="1">#REF!</definedName>
    <definedName name="_Regression_Y" hidden="1">#REF!</definedName>
    <definedName name="_six6" hidden="1">{#N/A,#N/A,FALSE,"CRPT";#N/A,#N/A,FALSE,"TREND";#N/A,#N/A,FALSE,"%Curve"}</definedName>
    <definedName name="_Sort" localSheetId="0" hidden="1">#REF!</definedName>
    <definedName name="_Sort" localSheetId="1" hidden="1">#REF!</definedName>
    <definedName name="_Sort" hidden="1">#REF!</definedName>
    <definedName name="_SPL" localSheetId="0">#REF!</definedName>
    <definedName name="_SPL" localSheetId="1">#REF!</definedName>
    <definedName name="_SPL">#REF!</definedName>
    <definedName name="_tab10" localSheetId="0">#REF!</definedName>
    <definedName name="_tab10" localSheetId="1">#REF!</definedName>
    <definedName name="_tab10">#REF!</definedName>
    <definedName name="_tab11" localSheetId="0">#REF!</definedName>
    <definedName name="_tab11" localSheetId="1">#REF!</definedName>
    <definedName name="_tab11">#REF!</definedName>
    <definedName name="_tab12" localSheetId="0">#REF!</definedName>
    <definedName name="_tab12" localSheetId="1">#REF!</definedName>
    <definedName name="_tab12">#REF!</definedName>
    <definedName name="_tab3" localSheetId="0">#REF!</definedName>
    <definedName name="_tab3" localSheetId="1">#REF!</definedName>
    <definedName name="_tab3">#REF!</definedName>
    <definedName name="_tab4" localSheetId="0">#REF!</definedName>
    <definedName name="_tab4" localSheetId="1">#REF!</definedName>
    <definedName name="_tab4">#REF!</definedName>
    <definedName name="_tab5" localSheetId="0">#REF!</definedName>
    <definedName name="_tab5" localSheetId="1">#REF!</definedName>
    <definedName name="_tab5">#REF!</definedName>
    <definedName name="_tab6" localSheetId="0">#REF!</definedName>
    <definedName name="_tab6" localSheetId="1">#REF!</definedName>
    <definedName name="_tab6">#REF!</definedName>
    <definedName name="_tab7" localSheetId="0">#REF!</definedName>
    <definedName name="_tab7" localSheetId="1">#REF!</definedName>
    <definedName name="_tab7">#REF!</definedName>
    <definedName name="_tab8" localSheetId="0">#REF!</definedName>
    <definedName name="_tab8" localSheetId="1">#REF!</definedName>
    <definedName name="_tab8">#REF!</definedName>
    <definedName name="_tab9" localSheetId="0">#REF!</definedName>
    <definedName name="_tab9" localSheetId="1">#REF!</definedName>
    <definedName name="_tab9">#REF!</definedName>
    <definedName name="_TOP1" localSheetId="0">[1]Jan!#REF!</definedName>
    <definedName name="_TOP1" localSheetId="1">[1]Jan!#REF!</definedName>
    <definedName name="_TOP1">[1]Jan!#REF!</definedName>
    <definedName name="_WO800" localSheetId="0">#REF!</definedName>
    <definedName name="_WO800" localSheetId="1">#REF!</definedName>
    <definedName name="_WO800">#REF!</definedName>
    <definedName name="_WO800802" localSheetId="0">#REF!</definedName>
    <definedName name="_WO800802" localSheetId="1">#REF!</definedName>
    <definedName name="_WO800802">#REF!</definedName>
    <definedName name="_www1" hidden="1">{#N/A,#N/A,FALSE,"schA"}</definedName>
    <definedName name="a" localSheetId="0" hidden="1">#REF!</definedName>
    <definedName name="a" localSheetId="1" hidden="1">#REF!</definedName>
    <definedName name="a" hidden="1">#REF!</definedName>
    <definedName name="A_36" localSheetId="0">#REF!</definedName>
    <definedName name="A_36" localSheetId="1">#REF!</definedName>
    <definedName name="A_36">#REF!</definedName>
    <definedName name="ABSTRACT" localSheetId="0">#REF!</definedName>
    <definedName name="ABSTRACT" localSheetId="1">#REF!</definedName>
    <definedName name="ABSTRACT">#REF!</definedName>
    <definedName name="Access_Button1" hidden="1">"Headcount_Workbook_Schedules_List"</definedName>
    <definedName name="AccessDatabase" hidden="1">"I:\COMTREL\FINICLE\TradeSummary.mdb"</definedName>
    <definedName name="accrued">'[8]-'!$B$1:$B$15</definedName>
    <definedName name="Acct108364" localSheetId="0">'[9]Func Study'!#REF!</definedName>
    <definedName name="Acct108364" localSheetId="1">'[9]Func Study'!#REF!</definedName>
    <definedName name="Acct108364">'[9]Func Study'!#REF!</definedName>
    <definedName name="Acct108364S" localSheetId="0">'[9]Func Study'!#REF!</definedName>
    <definedName name="Acct108364S" localSheetId="1">'[9]Func Study'!#REF!</definedName>
    <definedName name="Acct108364S">'[9]Func Study'!#REF!</definedName>
    <definedName name="Acct108D_S">[10]FuncStudy!$F$2067</definedName>
    <definedName name="Acct108D00S">[10]FuncStudy!$F$2059</definedName>
    <definedName name="Acct108DSS">[10]FuncStudy!$F$2063</definedName>
    <definedName name="Acct151SE" localSheetId="0">[11]Misc!#REF!</definedName>
    <definedName name="Acct151SE" localSheetId="1">[11]Misc!#REF!</definedName>
    <definedName name="Acct151SE">[11]Misc!#REF!</definedName>
    <definedName name="Acct154SNPP">'[12]Functional Study'!$H$2034</definedName>
    <definedName name="Acct200DGP" localSheetId="0">'[13]Functional Study'!#REF!</definedName>
    <definedName name="Acct200DGP" localSheetId="1">'[13]Functional Study'!#REF!</definedName>
    <definedName name="Acct200DGP">'[13]Functional Study'!#REF!</definedName>
    <definedName name="Acct228.42TROJD" localSheetId="0">'[14]Func Study'!#REF!</definedName>
    <definedName name="Acct228.42TROJD" localSheetId="1">'[14]Func Study'!#REF!</definedName>
    <definedName name="Acct228.42TROJD">'[14]Func Study'!#REF!</definedName>
    <definedName name="ACCT2281">[10]FuncStudy!$F$1848</definedName>
    <definedName name="Acct2281SO">'[15]Func Study'!$H$2190</definedName>
    <definedName name="Acct2282">[10]FuncStudy!$F$1852</definedName>
    <definedName name="Acct2283">[10]FuncStudy!$F$1857</definedName>
    <definedName name="Acct2283S">[10]FuncStudy!$F$1861</definedName>
    <definedName name="Acct2283SO">'[15]Func Study'!$H$2198</definedName>
    <definedName name="Acct22841SE">'[12]Functional Study'!$H$2155</definedName>
    <definedName name="Acct22842">[10]FuncStudy!$F$1870</definedName>
    <definedName name="Acct22842TROJD" localSheetId="0">'[14]Func Study'!#REF!</definedName>
    <definedName name="Acct22842TROJD" localSheetId="1">'[14]Func Study'!#REF!</definedName>
    <definedName name="Acct22842TROJD">'[14]Func Study'!#REF!</definedName>
    <definedName name="Acct228SO">'[15]Func Study'!$H$2194</definedName>
    <definedName name="ACCT25398">[10]FuncStudy!$F$1882</definedName>
    <definedName name="Acct25399">[10]FuncStudy!$F$1889</definedName>
    <definedName name="Acct254">[10]FuncStudy!$F$1866</definedName>
    <definedName name="ACCT254S">'[16]Func Study'!$H$2159</definedName>
    <definedName name="ACCT254SO">'[12]Functional Study'!$H$2151</definedName>
    <definedName name="Acct282DITBAL">[10]FuncStudy!$F$1914</definedName>
    <definedName name="Acct282SGP" localSheetId="0">'[12]Functional Study'!#REF!</definedName>
    <definedName name="Acct282SGP" localSheetId="1">'[12]Functional Study'!#REF!</definedName>
    <definedName name="Acct282SGP">'[12]Functional Study'!#REF!</definedName>
    <definedName name="Acct350">'[15]Func Study'!$H$1628</definedName>
    <definedName name="Acct352">'[15]Func Study'!$H$1635</definedName>
    <definedName name="Acct353">'[15]Func Study'!$H$1641</definedName>
    <definedName name="Acct354">'[15]Func Study'!$H$1647</definedName>
    <definedName name="Acct355">'[15]Func Study'!$H$1654</definedName>
    <definedName name="Acct356">'[15]Func Study'!$H$1660</definedName>
    <definedName name="Acct357">'[15]Func Study'!$H$1666</definedName>
    <definedName name="Acct358">'[15]Func Study'!$H$1672</definedName>
    <definedName name="Acct359">'[15]Func Study'!$H$1678</definedName>
    <definedName name="Acct360">'[15]Func Study'!$H$1698</definedName>
    <definedName name="Acct361">'[15]Func Study'!$H$1704</definedName>
    <definedName name="Acct362">'[15]Func Study'!$H$1710</definedName>
    <definedName name="Acct364">'[15]Func Study'!$H$1717</definedName>
    <definedName name="Acct365">'[15]Func Study'!$H$1724</definedName>
    <definedName name="Acct366">'[15]Func Study'!$H$1731</definedName>
    <definedName name="Acct367">'[15]Func Study'!$H$1738</definedName>
    <definedName name="Acct368">'[15]Func Study'!$H$1744</definedName>
    <definedName name="Acct369">'[15]Func Study'!$H$1751</definedName>
    <definedName name="Acct370">'[15]Func Study'!$H$1762</definedName>
    <definedName name="Acct371">'[15]Func Study'!$H$1769</definedName>
    <definedName name="Acct371___Demand__Primary">'[13]Functional Study'!$I$1518</definedName>
    <definedName name="Acct372">'[15]Func Study'!$H$1776</definedName>
    <definedName name="Acct372A">'[15]Func Study'!$H$1775</definedName>
    <definedName name="Acct372DP">'[15]Func Study'!$H$1773</definedName>
    <definedName name="Acct372DS">'[15]Func Study'!$H$1774</definedName>
    <definedName name="Acct373">'[15]Func Study'!$H$1782</definedName>
    <definedName name="Acct403HPSG" localSheetId="0">[11]Misc!#REF!</definedName>
    <definedName name="Acct403HPSG" localSheetId="1">[11]Misc!#REF!</definedName>
    <definedName name="Acct403HPSG">[11]Misc!#REF!</definedName>
    <definedName name="Acct41011" localSheetId="0">'[17]Functional Study'!#REF!</definedName>
    <definedName name="Acct41011" localSheetId="1">'[17]Functional Study'!#REF!</definedName>
    <definedName name="Acct41011">'[17]Functional Study'!#REF!</definedName>
    <definedName name="Acct41011BADDEBT" localSheetId="0">'[17]Functional Study'!#REF!</definedName>
    <definedName name="Acct41011BADDEBT" localSheetId="1">'[17]Functional Study'!#REF!</definedName>
    <definedName name="Acct41011BADDEBT">'[17]Functional Study'!#REF!</definedName>
    <definedName name="Acct41011DITEXP" localSheetId="0">'[17]Functional Study'!#REF!</definedName>
    <definedName name="Acct41011DITEXP" localSheetId="1">'[17]Functional Study'!#REF!</definedName>
    <definedName name="Acct41011DITEXP">'[17]Functional Study'!#REF!</definedName>
    <definedName name="Acct41011S" localSheetId="0">'[17]Functional Study'!#REF!</definedName>
    <definedName name="Acct41011S" localSheetId="1">'[17]Functional Study'!#REF!</definedName>
    <definedName name="Acct41011S">'[17]Functional Study'!#REF!</definedName>
    <definedName name="Acct41011SE" localSheetId="0">'[17]Functional Study'!#REF!</definedName>
    <definedName name="Acct41011SE" localSheetId="1">'[17]Functional Study'!#REF!</definedName>
    <definedName name="Acct41011SE">'[17]Functional Study'!#REF!</definedName>
    <definedName name="Acct41011SG1" localSheetId="0">'[17]Functional Study'!#REF!</definedName>
    <definedName name="Acct41011SG1" localSheetId="1">'[17]Functional Study'!#REF!</definedName>
    <definedName name="Acct41011SG1">'[17]Functional Study'!#REF!</definedName>
    <definedName name="Acct41011SG2" localSheetId="0">'[17]Functional Study'!#REF!</definedName>
    <definedName name="Acct41011SG2" localSheetId="1">'[17]Functional Study'!#REF!</definedName>
    <definedName name="Acct41011SG2">'[17]Functional Study'!#REF!</definedName>
    <definedName name="ACCT41011SGCT" localSheetId="0">'[17]Functional Study'!#REF!</definedName>
    <definedName name="ACCT41011SGCT" localSheetId="1">'[17]Functional Study'!#REF!</definedName>
    <definedName name="ACCT41011SGCT">'[17]Functional Study'!#REF!</definedName>
    <definedName name="Acct41011SGPP" localSheetId="0">'[17]Functional Study'!#REF!</definedName>
    <definedName name="Acct41011SGPP" localSheetId="1">'[17]Functional Study'!#REF!</definedName>
    <definedName name="Acct41011SGPP">'[17]Functional Study'!#REF!</definedName>
    <definedName name="Acct41011SNP" localSheetId="0">'[17]Functional Study'!#REF!</definedName>
    <definedName name="Acct41011SNP" localSheetId="1">'[17]Functional Study'!#REF!</definedName>
    <definedName name="Acct41011SNP">'[17]Functional Study'!#REF!</definedName>
    <definedName name="ACCT41011SNPD" localSheetId="0">'[17]Functional Study'!#REF!</definedName>
    <definedName name="ACCT41011SNPD" localSheetId="1">'[17]Functional Study'!#REF!</definedName>
    <definedName name="ACCT41011SNPD">'[17]Functional Study'!#REF!</definedName>
    <definedName name="Acct41011SO" localSheetId="0">'[17]Functional Study'!#REF!</definedName>
    <definedName name="Acct41011SO" localSheetId="1">'[17]Functional Study'!#REF!</definedName>
    <definedName name="Acct41011SO">'[17]Functional Study'!#REF!</definedName>
    <definedName name="Acct41011TROJP" localSheetId="0">'[17]Functional Study'!#REF!</definedName>
    <definedName name="Acct41011TROJP" localSheetId="1">'[17]Functional Study'!#REF!</definedName>
    <definedName name="Acct41011TROJP">'[17]Functional Study'!#REF!</definedName>
    <definedName name="Acct41111" localSheetId="0">'[17]Functional Study'!#REF!</definedName>
    <definedName name="Acct41111" localSheetId="1">'[17]Functional Study'!#REF!</definedName>
    <definedName name="Acct41111">'[17]Functional Study'!#REF!</definedName>
    <definedName name="Acct41111BADDEBT" localSheetId="0">'[17]Functional Study'!#REF!</definedName>
    <definedName name="Acct41111BADDEBT" localSheetId="1">'[17]Functional Study'!#REF!</definedName>
    <definedName name="Acct41111BADDEBT">'[17]Functional Study'!#REF!</definedName>
    <definedName name="Acct41111DITEXP" localSheetId="0">'[17]Functional Study'!#REF!</definedName>
    <definedName name="Acct41111DITEXP" localSheetId="1">'[17]Functional Study'!#REF!</definedName>
    <definedName name="Acct41111DITEXP">'[17]Functional Study'!#REF!</definedName>
    <definedName name="Acct41111S" localSheetId="0">'[17]Functional Study'!#REF!</definedName>
    <definedName name="Acct41111S" localSheetId="1">'[17]Functional Study'!#REF!</definedName>
    <definedName name="Acct41111S">'[17]Functional Study'!#REF!</definedName>
    <definedName name="Acct41111SE" localSheetId="0">'[17]Functional Study'!#REF!</definedName>
    <definedName name="Acct41111SE" localSheetId="1">'[17]Functional Study'!#REF!</definedName>
    <definedName name="Acct41111SE">'[17]Functional Study'!#REF!</definedName>
    <definedName name="Acct41111SG1" localSheetId="0">'[17]Functional Study'!#REF!</definedName>
    <definedName name="Acct41111SG1" localSheetId="1">'[17]Functional Study'!#REF!</definedName>
    <definedName name="Acct41111SG1">'[17]Functional Study'!#REF!</definedName>
    <definedName name="Acct41111SG2" localSheetId="0">'[17]Functional Study'!#REF!</definedName>
    <definedName name="Acct41111SG2" localSheetId="1">'[17]Functional Study'!#REF!</definedName>
    <definedName name="Acct41111SG2">'[17]Functional Study'!#REF!</definedName>
    <definedName name="Acct41111SG3" localSheetId="0">'[17]Functional Study'!#REF!</definedName>
    <definedName name="Acct41111SG3" localSheetId="1">'[17]Functional Study'!#REF!</definedName>
    <definedName name="Acct41111SG3">'[17]Functional Study'!#REF!</definedName>
    <definedName name="Acct41111SGPP" localSheetId="0">'[17]Functional Study'!#REF!</definedName>
    <definedName name="Acct41111SGPP" localSheetId="1">'[17]Functional Study'!#REF!</definedName>
    <definedName name="Acct41111SGPP">'[17]Functional Study'!#REF!</definedName>
    <definedName name="Acct41111SNP" localSheetId="0">'[17]Functional Study'!#REF!</definedName>
    <definedName name="Acct41111SNP" localSheetId="1">'[17]Functional Study'!#REF!</definedName>
    <definedName name="Acct41111SNP">'[17]Functional Study'!#REF!</definedName>
    <definedName name="Acct41111SNTP" localSheetId="0">'[17]Functional Study'!#REF!</definedName>
    <definedName name="Acct41111SNTP" localSheetId="1">'[17]Functional Study'!#REF!</definedName>
    <definedName name="Acct41111SNTP">'[17]Functional Study'!#REF!</definedName>
    <definedName name="Acct41111SO" localSheetId="0">'[17]Functional Study'!#REF!</definedName>
    <definedName name="Acct41111SO" localSheetId="1">'[17]Functional Study'!#REF!</definedName>
    <definedName name="Acct41111SO">'[17]Functional Study'!#REF!</definedName>
    <definedName name="Acct41111TROJP" localSheetId="0">'[17]Functional Study'!#REF!</definedName>
    <definedName name="Acct41111TROJP" localSheetId="1">'[17]Functional Study'!#REF!</definedName>
    <definedName name="Acct41111TROJP">'[17]Functional Study'!#REF!</definedName>
    <definedName name="Acct411BADDEBT" localSheetId="0">'[17]Functional Study'!#REF!</definedName>
    <definedName name="Acct411BADDEBT" localSheetId="1">'[17]Functional Study'!#REF!</definedName>
    <definedName name="Acct411BADDEBT">'[17]Functional Study'!#REF!</definedName>
    <definedName name="Acct411DGP" localSheetId="0">'[17]Functional Study'!#REF!</definedName>
    <definedName name="Acct411DGP" localSheetId="1">'[17]Functional Study'!#REF!</definedName>
    <definedName name="Acct411DGP">'[17]Functional Study'!#REF!</definedName>
    <definedName name="Acct411DGU" localSheetId="0">'[17]Functional Study'!#REF!</definedName>
    <definedName name="Acct411DGU" localSheetId="1">'[17]Functional Study'!#REF!</definedName>
    <definedName name="Acct411DGU">'[17]Functional Study'!#REF!</definedName>
    <definedName name="Acct411DITEXP" localSheetId="0">'[17]Functional Study'!#REF!</definedName>
    <definedName name="Acct411DITEXP" localSheetId="1">'[17]Functional Study'!#REF!</definedName>
    <definedName name="Acct411DITEXP">'[17]Functional Study'!#REF!</definedName>
    <definedName name="Acct411DNPP" localSheetId="0">'[17]Functional Study'!#REF!</definedName>
    <definedName name="Acct411DNPP" localSheetId="1">'[17]Functional Study'!#REF!</definedName>
    <definedName name="Acct411DNPP">'[17]Functional Study'!#REF!</definedName>
    <definedName name="Acct411DNPTP" localSheetId="0">'[17]Functional Study'!#REF!</definedName>
    <definedName name="Acct411DNPTP" localSheetId="1">'[17]Functional Study'!#REF!</definedName>
    <definedName name="Acct411DNPTP">'[17]Functional Study'!#REF!</definedName>
    <definedName name="Acct411S" localSheetId="0">'[17]Functional Study'!#REF!</definedName>
    <definedName name="Acct411S" localSheetId="1">'[17]Functional Study'!#REF!</definedName>
    <definedName name="Acct411S">'[17]Functional Study'!#REF!</definedName>
    <definedName name="Acct411SE" localSheetId="0">'[17]Functional Study'!#REF!</definedName>
    <definedName name="Acct411SE" localSheetId="1">'[17]Functional Study'!#REF!</definedName>
    <definedName name="Acct411SE">'[17]Functional Study'!#REF!</definedName>
    <definedName name="Acct411SG" localSheetId="0">'[17]Functional Study'!#REF!</definedName>
    <definedName name="Acct411SG" localSheetId="1">'[17]Functional Study'!#REF!</definedName>
    <definedName name="Acct411SG">'[17]Functional Study'!#REF!</definedName>
    <definedName name="Acct411SGPP" localSheetId="0">'[17]Functional Study'!#REF!</definedName>
    <definedName name="Acct411SGPP" localSheetId="1">'[17]Functional Study'!#REF!</definedName>
    <definedName name="Acct411SGPP">'[17]Functional Study'!#REF!</definedName>
    <definedName name="Acct411SO" localSheetId="0">'[17]Functional Study'!#REF!</definedName>
    <definedName name="Acct411SO" localSheetId="1">'[17]Functional Study'!#REF!</definedName>
    <definedName name="Acct411SO">'[17]Functional Study'!#REF!</definedName>
    <definedName name="Acct411TROJP" localSheetId="0">'[17]Functional Study'!#REF!</definedName>
    <definedName name="Acct411TROJP" localSheetId="1">'[17]Functional Study'!#REF!</definedName>
    <definedName name="Acct411TROJP">'[17]Functional Study'!#REF!</definedName>
    <definedName name="Acct444S">[10]FuncStudy!$F$105</definedName>
    <definedName name="Acct447">'[12]Functional Study'!$H$288</definedName>
    <definedName name="Acct447DGU" localSheetId="0">'[14]Func Study'!#REF!</definedName>
    <definedName name="Acct447DGU" localSheetId="1">'[14]Func Study'!#REF!</definedName>
    <definedName name="Acct447DGU">'[14]Func Study'!#REF!</definedName>
    <definedName name="Acct448">'[12]Functional Study'!$H$276</definedName>
    <definedName name="Acct448S">'[15]Func Study'!$H$274</definedName>
    <definedName name="Acct448SO">'[12]Functional Study'!$H$275</definedName>
    <definedName name="Acct450S">'[15]Func Study'!$H$302</definedName>
    <definedName name="Acct451S">'[15]Func Study'!$H$307</definedName>
    <definedName name="Acct454S">'[15]Func Study'!$H$318</definedName>
    <definedName name="Acct456S">'[15]Func Study'!$H$325</definedName>
    <definedName name="Acct502DNPPSU" localSheetId="0">[11]Misc!#REF!</definedName>
    <definedName name="Acct502DNPPSU" localSheetId="1">[11]Misc!#REF!</definedName>
    <definedName name="Acct502DNPPSU">[11]Misc!#REF!</definedName>
    <definedName name="Acct510" localSheetId="0">'[15]Func Study'!#REF!</definedName>
    <definedName name="Acct510" localSheetId="1">'[15]Func Study'!#REF!</definedName>
    <definedName name="Acct510">'[15]Func Study'!#REF!</definedName>
    <definedName name="Acct510DNPPSU" localSheetId="0">'[15]Func Study'!#REF!</definedName>
    <definedName name="Acct510DNPPSU" localSheetId="1">'[15]Func Study'!#REF!</definedName>
    <definedName name="Acct510DNPPSU">'[15]Func Study'!#REF!</definedName>
    <definedName name="ACCT510JBG" localSheetId="0">'[15]Func Study'!#REF!</definedName>
    <definedName name="ACCT510JBG" localSheetId="1">'[15]Func Study'!#REF!</definedName>
    <definedName name="ACCT510JBG">'[15]Func Study'!#REF!</definedName>
    <definedName name="ACCT510SSGCH" localSheetId="0">'[15]Func Study'!#REF!</definedName>
    <definedName name="ACCT510SSGCH" localSheetId="1">'[15]Func Study'!#REF!</definedName>
    <definedName name="ACCT510SSGCH">'[15]Func Study'!#REF!</definedName>
    <definedName name="ACCT547SSECT" localSheetId="0">'[13]Functional Study'!#REF!</definedName>
    <definedName name="ACCT547SSECT" localSheetId="1">'[13]Functional Study'!#REF!</definedName>
    <definedName name="ACCT547SSECT">'[13]Functional Study'!#REF!</definedName>
    <definedName name="ACCT548SSGCT" localSheetId="0">'[13]Functional Study'!#REF!</definedName>
    <definedName name="ACCT548SSGCT" localSheetId="1">'[13]Functional Study'!#REF!</definedName>
    <definedName name="ACCT548SSGCT">'[13]Functional Study'!#REF!</definedName>
    <definedName name="ACCT557CAGE">'[15]Func Study'!$H$683</definedName>
    <definedName name="Acct557CT">'[15]Func Study'!$H$681</definedName>
    <definedName name="Acct565">'[12]Functional Study'!$H$732</definedName>
    <definedName name="Acct580">'[15]Func Study'!$H$791</definedName>
    <definedName name="Acct581">'[15]Func Study'!$H$796</definedName>
    <definedName name="Acct582">'[15]Func Study'!$H$801</definedName>
    <definedName name="Acct583">'[15]Func Study'!$H$806</definedName>
    <definedName name="Acct584">'[15]Func Study'!$H$811</definedName>
    <definedName name="Acct585">'[15]Func Study'!$H$816</definedName>
    <definedName name="Acct586">'[15]Func Study'!$H$821</definedName>
    <definedName name="Acct587">'[15]Func Study'!$H$826</definedName>
    <definedName name="Acct588">'[15]Func Study'!$H$831</definedName>
    <definedName name="Acct589">'[15]Func Study'!$H$836</definedName>
    <definedName name="Acct590">'[15]Func Study'!$H$841</definedName>
    <definedName name="Acct590DNPD">'[12]Functional Study'!$H$828</definedName>
    <definedName name="Acct590S">'[12]Functional Study'!$H$827</definedName>
    <definedName name="Acct591">'[15]Func Study'!$H$846</definedName>
    <definedName name="Acct592">'[15]Func Study'!$H$851</definedName>
    <definedName name="Acct593">'[15]Func Study'!$H$856</definedName>
    <definedName name="Acct594">'[15]Func Study'!$H$861</definedName>
    <definedName name="Acct595">'[15]Func Study'!$H$866</definedName>
    <definedName name="Acct596">'[15]Func Study'!$H$876</definedName>
    <definedName name="Acct597">'[15]Func Study'!$H$881</definedName>
    <definedName name="Acct598">'[15]Func Study'!$H$886</definedName>
    <definedName name="ACCT904SG" localSheetId="0">'[18]Functional Study'!#REF!</definedName>
    <definedName name="ACCT904SG" localSheetId="1">'[18]Functional Study'!#REF!</definedName>
    <definedName name="ACCT904SG">'[18]Functional Study'!#REF!</definedName>
    <definedName name="Acct928RE">[10]FuncStudy!$F$750</definedName>
    <definedName name="AcctAGA">'[15]Func Study'!$H$296</definedName>
    <definedName name="AcctDFAD" localSheetId="0">'[15]Func Study'!#REF!</definedName>
    <definedName name="AcctDFAD" localSheetId="1">'[15]Func Study'!#REF!</definedName>
    <definedName name="AcctDFAD">'[15]Func Study'!#REF!</definedName>
    <definedName name="AcctDFAP" localSheetId="0">'[15]Func Study'!#REF!</definedName>
    <definedName name="AcctDFAP" localSheetId="1">'[15]Func Study'!#REF!</definedName>
    <definedName name="AcctDFAP">'[15]Func Study'!#REF!</definedName>
    <definedName name="AcctDFAT" localSheetId="0">'[15]Func Study'!#REF!</definedName>
    <definedName name="AcctDFAT" localSheetId="1">'[15]Func Study'!#REF!</definedName>
    <definedName name="AcctDFAT">'[15]Func Study'!#REF!</definedName>
    <definedName name="AcctDGU" localSheetId="0">'[13]Functional Study'!#REF!</definedName>
    <definedName name="AcctDGU" localSheetId="1">'[13]Functional Study'!#REF!</definedName>
    <definedName name="AcctDGU">'[13]Functional Study'!#REF!</definedName>
    <definedName name="AcctFIT">'[19]Func Study'!$H$1422</definedName>
    <definedName name="AcctOWCDGP" localSheetId="0">'[13]Functional Study'!#REF!</definedName>
    <definedName name="AcctOWCDGP" localSheetId="1">'[13]Functional Study'!#REF!</definedName>
    <definedName name="AcctOWCDGP">'[13]Functional Study'!#REF!</definedName>
    <definedName name="AcctTable">[20]Variables!$AK$42:$AK$396</definedName>
    <definedName name="AcctTS0">'[15]Func Study'!$H$1686</definedName>
    <definedName name="ActualROE">[11]Misc!$E$59</definedName>
    <definedName name="ActualROR">'[14]G+T+D+R+M'!$H$61</definedName>
    <definedName name="ACYear">[21]Variables!$C$13</definedName>
    <definedName name="Additions_by_Function_Project_State_Month" localSheetId="0">'[22]Apr 05 - Mar 06 Adds'!#REF!</definedName>
    <definedName name="Additions_by_Function_Project_State_Month" localSheetId="1">'[22]Apr 05 - Mar 06 Adds'!#REF!</definedName>
    <definedName name="Additions_by_Function_Project_State_Month">'[22]Apr 05 - Mar 06 Adds'!#REF!</definedName>
    <definedName name="adf" localSheetId="0">'[23]OR MW Month'!#REF!</definedName>
    <definedName name="adf" localSheetId="1">'[23]OR MW Month'!#REF!</definedName>
    <definedName name="adf">'[23]OR MW Month'!#REF!</definedName>
    <definedName name="adfad">[19]Inputs!$D$9</definedName>
    <definedName name="Adjs2avg">[24]Inputs!$L$255:'[24]Inputs'!$T$505</definedName>
    <definedName name="ADJTOTAL" localSheetId="0">'[25]JAM NPC 13'!#REF!</definedName>
    <definedName name="ADJTOTAL" localSheetId="1">'[25]JAM NPC 13'!#REF!</definedName>
    <definedName name="ADJTOTAL">'[25]JAM NPC 13'!#REF!</definedName>
    <definedName name="AdjustInput">[26]Inputs!$L$3:$T$998</definedName>
    <definedName name="AdjustSwitch">[26]Variables!$AG$3:$AI$3</definedName>
    <definedName name="aftertax_ror" localSheetId="0">[27]Utah!#REF!</definedName>
    <definedName name="aftertax_ror" localSheetId="1">[27]Utah!#REF!</definedName>
    <definedName name="aftertax_ror">[27]Utah!#REF!</definedName>
    <definedName name="ALL" localSheetId="0">#REF!</definedName>
    <definedName name="ALL" localSheetId="1">#REF!</definedName>
    <definedName name="ALL">#REF!</definedName>
    <definedName name="all_months" localSheetId="0">#REF!</definedName>
    <definedName name="all_months" localSheetId="1">#REF!</definedName>
    <definedName name="all_months">#REF!</definedName>
    <definedName name="AllocationMethod">[28]Variables!$AP$33</definedName>
    <definedName name="annual.hours" localSheetId="0">#REF!</definedName>
    <definedName name="annual.hours" localSheetId="1">#REF!</definedName>
    <definedName name="annual.hours">#REF!</definedName>
    <definedName name="anscount" hidden="1">1</definedName>
    <definedName name="APR" localSheetId="0">[29]Backup!#REF!</definedName>
    <definedName name="APR" localSheetId="1">[29]Backup!#REF!</definedName>
    <definedName name="APR">[29]Backup!#REF!</definedName>
    <definedName name="APRIL95" localSheetId="0">#REF!</definedName>
    <definedName name="APRIL95" localSheetId="1">#REF!</definedName>
    <definedName name="APRIL95">#REF!</definedName>
    <definedName name="APRIL96" localSheetId="0">#REF!</definedName>
    <definedName name="APRIL96" localSheetId="1">#REF!</definedName>
    <definedName name="APRIL96">#REF!</definedName>
    <definedName name="APRIL97" localSheetId="0">#REF!</definedName>
    <definedName name="APRIL97" localSheetId="1">#REF!</definedName>
    <definedName name="APRIL97">#REF!</definedName>
    <definedName name="APRIL98" localSheetId="0">#REF!</definedName>
    <definedName name="APRIL98" localSheetId="1">#REF!</definedName>
    <definedName name="APRIL98">#REF!</definedName>
    <definedName name="APRT" localSheetId="0">#REF!</definedName>
    <definedName name="APRT" localSheetId="1">#REF!</definedName>
    <definedName name="APRT">#REF!</definedName>
    <definedName name="AS2DocOpenMode" hidden="1">"AS2DocumentEdit"</definedName>
    <definedName name="asa" hidden="1">{"Factors Pages 1-2",#N/A,FALSE,"Factors";"Factors Page 3",#N/A,FALSE,"Factors";"Factors Page 4",#N/A,FALSE,"Factors";"Factors Page 5",#N/A,FALSE,"Factors";"Factors Pages 8-27",#N/A,FALSE,"Factors"}</definedName>
    <definedName name="asdf" hidden="1">{#N/A,#N/A,FALSE,"Bgt";#N/A,#N/A,FALSE,"Act";#N/A,#N/A,FALSE,"Chrt Data";#N/A,#N/A,FALSE,"Bus Result";#N/A,#N/A,FALSE,"Main Charts";#N/A,#N/A,FALSE,"P&amp;L Ttl";#N/A,#N/A,FALSE,"P&amp;L C_Ttl";#N/A,#N/A,FALSE,"P&amp;L C_Oct";#N/A,#N/A,FALSE,"P&amp;L C_Sep";#N/A,#N/A,FALSE,"1996";#N/A,#N/A,FALSE,"Data"}</definedName>
    <definedName name="Ask_Mid_Bid1" localSheetId="0">#REF!</definedName>
    <definedName name="Ask_Mid_Bid1" localSheetId="1">#REF!</definedName>
    <definedName name="Ask_Mid_Bid1">#REF!</definedName>
    <definedName name="Ask_Mid_Bid2" localSheetId="0">#REF!</definedName>
    <definedName name="Ask_Mid_Bid2" localSheetId="1">#REF!</definedName>
    <definedName name="Ask_Mid_Bid2">#REF!</definedName>
    <definedName name="AT_48" localSheetId="0">#REF!</definedName>
    <definedName name="AT_48" localSheetId="1">#REF!</definedName>
    <definedName name="AT_48">#REF!</definedName>
    <definedName name="AUG" localSheetId="0">[29]Backup!#REF!</definedName>
    <definedName name="AUG" localSheetId="1">[29]Backup!#REF!</definedName>
    <definedName name="AUG">[29]Backup!#REF!</definedName>
    <definedName name="AUGT" localSheetId="0">#REF!</definedName>
    <definedName name="AUGT" localSheetId="1">#REF!</definedName>
    <definedName name="AUGT">#REF!</definedName>
    <definedName name="average.price" localSheetId="0">#REF!</definedName>
    <definedName name="average.price" localSheetId="1">#REF!</definedName>
    <definedName name="average.price">#REF!</definedName>
    <definedName name="AverageFactors">[26]UTCR!$AC$22:$AQ$108</definedName>
    <definedName name="AverageFuelCost" localSheetId="0">#REF!</definedName>
    <definedName name="AverageFuelCost" localSheetId="1">#REF!</definedName>
    <definedName name="AverageFuelCost">#REF!</definedName>
    <definedName name="AverageInput">[26]Inputs!$F$3:$I$1719</definedName>
    <definedName name="AvgFactorCopy" localSheetId="0">#REF!</definedName>
    <definedName name="AvgFactorCopy" localSheetId="1">#REF!</definedName>
    <definedName name="AvgFactorCopy">#REF!</definedName>
    <definedName name="AvgFactors">[20]Factors!$B$3:$P$99</definedName>
    <definedName name="AVOIDED_COSTS">'[30]Avoided Costs'!$A$3:$G$38</definedName>
    <definedName name="AvoidedCosts">'[21]Avoided Costs'!$A$3:$G$35</definedName>
    <definedName name="b" hidden="1">{#N/A,#N/A,FALSE,"Coversheet";#N/A,#N/A,FALSE,"QA"}</definedName>
    <definedName name="B1_Print" localSheetId="0">#REF!</definedName>
    <definedName name="B1_Print" localSheetId="1">#REF!</definedName>
    <definedName name="B1_Print">#REF!</definedName>
    <definedName name="BACK1" localSheetId="0">#REF!</definedName>
    <definedName name="BACK1" localSheetId="1">#REF!</definedName>
    <definedName name="BACK1">#REF!</definedName>
    <definedName name="BACK2" localSheetId="0">#REF!</definedName>
    <definedName name="BACK2" localSheetId="1">#REF!</definedName>
    <definedName name="BACK2">#REF!</definedName>
    <definedName name="BACK3" localSheetId="0">#REF!</definedName>
    <definedName name="BACK3" localSheetId="1">#REF!</definedName>
    <definedName name="BACK3">#REF!</definedName>
    <definedName name="BACKUP1" localSheetId="0">#REF!</definedName>
    <definedName name="BACKUP1" localSheetId="1">#REF!</definedName>
    <definedName name="BACKUP1">#REF!</definedName>
    <definedName name="Baseline" localSheetId="0">#REF!</definedName>
    <definedName name="Baseline" localSheetId="1">#REF!</definedName>
    <definedName name="Baseline">#REF!</definedName>
    <definedName name="BEx0017DGUEDPCFJUPUZOOLJCS2B" localSheetId="0" hidden="1">#REF!</definedName>
    <definedName name="BEx0017DGUEDPCFJUPUZOOLJCS2B" localSheetId="1" hidden="1">#REF!</definedName>
    <definedName name="BEx0017DGUEDPCFJUPUZOOLJCS2B" hidden="1">#REF!</definedName>
    <definedName name="BEx001CNWHJ5RULCSFM36ZCGJ1UH" localSheetId="0" hidden="1">#REF!</definedName>
    <definedName name="BEx001CNWHJ5RULCSFM36ZCGJ1UH" localSheetId="1" hidden="1">#REF!</definedName>
    <definedName name="BEx001CNWHJ5RULCSFM36ZCGJ1UH" hidden="1">#REF!</definedName>
    <definedName name="BEx004791UAJIJSN57OT7YBLNP82" localSheetId="0" hidden="1">#REF!</definedName>
    <definedName name="BEx004791UAJIJSN57OT7YBLNP82" localSheetId="1" hidden="1">#REF!</definedName>
    <definedName name="BEx004791UAJIJSN57OT7YBLNP82" hidden="1">#REF!</definedName>
    <definedName name="BEx008P2NVFDLBHL7IZ5WTMVOQ1F" localSheetId="0" hidden="1">#REF!</definedName>
    <definedName name="BEx008P2NVFDLBHL7IZ5WTMVOQ1F" localSheetId="1" hidden="1">#REF!</definedName>
    <definedName name="BEx008P2NVFDLBHL7IZ5WTMVOQ1F" hidden="1">#REF!</definedName>
    <definedName name="BEx009G00IN0JUIAQ4WE9NHTMQE2" localSheetId="0" hidden="1">#REF!</definedName>
    <definedName name="BEx009G00IN0JUIAQ4WE9NHTMQE2" localSheetId="1" hidden="1">#REF!</definedName>
    <definedName name="BEx009G00IN0JUIAQ4WE9NHTMQE2" hidden="1">#REF!</definedName>
    <definedName name="BEx00DXTY2JDVGWQKV8H7FG4SV30" localSheetId="0" hidden="1">#REF!</definedName>
    <definedName name="BEx00DXTY2JDVGWQKV8H7FG4SV30" localSheetId="1" hidden="1">#REF!</definedName>
    <definedName name="BEx00DXTY2JDVGWQKV8H7FG4SV30" hidden="1">#REF!</definedName>
    <definedName name="BEx00GHLTYRH5N2S6P78YW1CD30N" localSheetId="0" hidden="1">#REF!</definedName>
    <definedName name="BEx00GHLTYRH5N2S6P78YW1CD30N" localSheetId="1" hidden="1">#REF!</definedName>
    <definedName name="BEx00GHLTYRH5N2S6P78YW1CD30N" hidden="1">#REF!</definedName>
    <definedName name="BEx00JC31DY11L45SEU4B10BIN6W" localSheetId="0" hidden="1">#REF!</definedName>
    <definedName name="BEx00JC31DY11L45SEU4B10BIN6W" localSheetId="1" hidden="1">#REF!</definedName>
    <definedName name="BEx00JC31DY11L45SEU4B10BIN6W" hidden="1">#REF!</definedName>
    <definedName name="BEx00KZHZBHP3TDV1YMX4B19B95O" localSheetId="0" hidden="1">#REF!</definedName>
    <definedName name="BEx00KZHZBHP3TDV1YMX4B19B95O" localSheetId="1" hidden="1">#REF!</definedName>
    <definedName name="BEx00KZHZBHP3TDV1YMX4B19B95O" hidden="1">#REF!</definedName>
    <definedName name="BEx00P11V7HA4MS6XYY3P4BPVXML" localSheetId="0" hidden="1">#REF!</definedName>
    <definedName name="BEx00P11V7HA4MS6XYY3P4BPVXML" localSheetId="1" hidden="1">#REF!</definedName>
    <definedName name="BEx00P11V7HA4MS6XYY3P4BPVXML" hidden="1">#REF!</definedName>
    <definedName name="BEx00PBV7V99V7M3LDYUTF31MUFJ" localSheetId="0" hidden="1">#REF!</definedName>
    <definedName name="BEx00PBV7V99V7M3LDYUTF31MUFJ" localSheetId="1" hidden="1">#REF!</definedName>
    <definedName name="BEx00PBV7V99V7M3LDYUTF31MUFJ" hidden="1">#REF!</definedName>
    <definedName name="BEx00SMIQJ55EVB7T24CORX0JWQO" localSheetId="0" hidden="1">#REF!</definedName>
    <definedName name="BEx00SMIQJ55EVB7T24CORX0JWQO" localSheetId="1" hidden="1">#REF!</definedName>
    <definedName name="BEx00SMIQJ55EVB7T24CORX0JWQO" hidden="1">#REF!</definedName>
    <definedName name="BEx010V7DB7O7Z9NHSX27HZK4H76" localSheetId="0" hidden="1">#REF!</definedName>
    <definedName name="BEx010V7DB7O7Z9NHSX27HZK4H76" localSheetId="1" hidden="1">#REF!</definedName>
    <definedName name="BEx010V7DB7O7Z9NHSX27HZK4H76" hidden="1">#REF!</definedName>
    <definedName name="BEx012IKS6YVHG9KTG2FAKRSMYLU" localSheetId="0" hidden="1">#REF!</definedName>
    <definedName name="BEx012IKS6YVHG9KTG2FAKRSMYLU" localSheetId="1" hidden="1">#REF!</definedName>
    <definedName name="BEx012IKS6YVHG9KTG2FAKRSMYLU" hidden="1">#REF!</definedName>
    <definedName name="BEx01HY6E3GJ66ABU5ABN26V6Q13" localSheetId="0" hidden="1">#REF!</definedName>
    <definedName name="BEx01HY6E3GJ66ABU5ABN26V6Q13" localSheetId="1" hidden="1">#REF!</definedName>
    <definedName name="BEx01HY6E3GJ66ABU5ABN26V6Q13" hidden="1">#REF!</definedName>
    <definedName name="BEx01PW5YQKEGAR8JDDI5OARYXDF" localSheetId="0" hidden="1">#REF!</definedName>
    <definedName name="BEx01PW5YQKEGAR8JDDI5OARYXDF" localSheetId="1" hidden="1">#REF!</definedName>
    <definedName name="BEx01PW5YQKEGAR8JDDI5OARYXDF" hidden="1">#REF!</definedName>
    <definedName name="BEx01QCB2ERCAYYOFDP3OQRWUU60" localSheetId="0" hidden="1">#REF!</definedName>
    <definedName name="BEx01QCB2ERCAYYOFDP3OQRWUU60" localSheetId="1" hidden="1">#REF!</definedName>
    <definedName name="BEx01QCB2ERCAYYOFDP3OQRWUU60" hidden="1">#REF!</definedName>
    <definedName name="BEx01U37NQSMTGJRU8EGTJORBJ6H" localSheetId="0" hidden="1">#REF!</definedName>
    <definedName name="BEx01U37NQSMTGJRU8EGTJORBJ6H" localSheetId="1" hidden="1">#REF!</definedName>
    <definedName name="BEx01U37NQSMTGJRU8EGTJORBJ6H" hidden="1">#REF!</definedName>
    <definedName name="BEx01XJ94SHJ1YQ7ORPW0RQGKI2H" localSheetId="0" hidden="1">#REF!</definedName>
    <definedName name="BEx01XJ94SHJ1YQ7ORPW0RQGKI2H" localSheetId="1" hidden="1">#REF!</definedName>
    <definedName name="BEx01XJ94SHJ1YQ7ORPW0RQGKI2H" hidden="1">#REF!</definedName>
    <definedName name="BEx028BOZCS2MQO9MODVS6F7NCA3" localSheetId="0" hidden="1">#REF!</definedName>
    <definedName name="BEx028BOZCS2MQO9MODVS6F7NCA3" localSheetId="1" hidden="1">#REF!</definedName>
    <definedName name="BEx028BOZCS2MQO9MODVS6F7NCA3" hidden="1">#REF!</definedName>
    <definedName name="BEx02DPUYNH76938V8GVORY8LRY1" localSheetId="0" hidden="1">#REF!</definedName>
    <definedName name="BEx02DPUYNH76938V8GVORY8LRY1" localSheetId="1" hidden="1">#REF!</definedName>
    <definedName name="BEx02DPUYNH76938V8GVORY8LRY1" hidden="1">#REF!</definedName>
    <definedName name="BEx02PEP6DY4K1JGB0HHS3B6QOGZ" localSheetId="0" hidden="1">#REF!</definedName>
    <definedName name="BEx02PEP6DY4K1JGB0HHS3B6QOGZ" localSheetId="1" hidden="1">#REF!</definedName>
    <definedName name="BEx02PEP6DY4K1JGB0HHS3B6QOGZ" hidden="1">#REF!</definedName>
    <definedName name="BEx02Q08R9G839Q4RFGG9026C7PX" localSheetId="0" hidden="1">#REF!</definedName>
    <definedName name="BEx02Q08R9G839Q4RFGG9026C7PX" localSheetId="1" hidden="1">#REF!</definedName>
    <definedName name="BEx02Q08R9G839Q4RFGG9026C7PX" hidden="1">#REF!</definedName>
    <definedName name="BEx02SEL3Z1QWGAHXDPUA9WLTTPS" localSheetId="0" hidden="1">#REF!</definedName>
    <definedName name="BEx02SEL3Z1QWGAHXDPUA9WLTTPS" localSheetId="1" hidden="1">#REF!</definedName>
    <definedName name="BEx02SEL3Z1QWGAHXDPUA9WLTTPS" hidden="1">#REF!</definedName>
    <definedName name="BEx02Y3KJZH5BGDM9QEZ1PVVI114" localSheetId="0" hidden="1">#REF!</definedName>
    <definedName name="BEx02Y3KJZH5BGDM9QEZ1PVVI114" localSheetId="1" hidden="1">#REF!</definedName>
    <definedName name="BEx02Y3KJZH5BGDM9QEZ1PVVI114" hidden="1">#REF!</definedName>
    <definedName name="BEx0313GRLLASDTVPW5DHTXHE74M" localSheetId="0" hidden="1">#REF!</definedName>
    <definedName name="BEx0313GRLLASDTVPW5DHTXHE74M" localSheetId="1" hidden="1">#REF!</definedName>
    <definedName name="BEx0313GRLLASDTVPW5DHTXHE74M" hidden="1">#REF!</definedName>
    <definedName name="BEx1F0SOZ3H5XUHXD7O01TCR8T6J" localSheetId="0" hidden="1">#REF!</definedName>
    <definedName name="BEx1F0SOZ3H5XUHXD7O01TCR8T6J" localSheetId="1" hidden="1">#REF!</definedName>
    <definedName name="BEx1F0SOZ3H5XUHXD7O01TCR8T6J" hidden="1">#REF!</definedName>
    <definedName name="BEx1F9HL824UCNCVZ2U62J4KZCX8" localSheetId="0" hidden="1">#REF!</definedName>
    <definedName name="BEx1F9HL824UCNCVZ2U62J4KZCX8" localSheetId="1" hidden="1">#REF!</definedName>
    <definedName name="BEx1F9HL824UCNCVZ2U62J4KZCX8" hidden="1">#REF!</definedName>
    <definedName name="BEx1FEVSJKTI1Q1Z874QZVFSJSVA" localSheetId="0" hidden="1">#REF!</definedName>
    <definedName name="BEx1FEVSJKTI1Q1Z874QZVFSJSVA" localSheetId="1" hidden="1">#REF!</definedName>
    <definedName name="BEx1FEVSJKTI1Q1Z874QZVFSJSVA" hidden="1">#REF!</definedName>
    <definedName name="BEx1FGDRUHHLI1GBHELT4PK0LY4V" localSheetId="0" hidden="1">#REF!</definedName>
    <definedName name="BEx1FGDRUHHLI1GBHELT4PK0LY4V" localSheetId="1" hidden="1">#REF!</definedName>
    <definedName name="BEx1FGDRUHHLI1GBHELT4PK0LY4V" hidden="1">#REF!</definedName>
    <definedName name="BEx1FJZ7GKO99IYTP6GGGF7EUL3Z" localSheetId="0" hidden="1">#REF!</definedName>
    <definedName name="BEx1FJZ7GKO99IYTP6GGGF7EUL3Z" localSheetId="1" hidden="1">#REF!</definedName>
    <definedName name="BEx1FJZ7GKO99IYTP6GGGF7EUL3Z" hidden="1">#REF!</definedName>
    <definedName name="BEx1FPDH0YKYQXDHUTFIQLIF34J8" localSheetId="0" hidden="1">#REF!</definedName>
    <definedName name="BEx1FPDH0YKYQXDHUTFIQLIF34J8" localSheetId="1" hidden="1">#REF!</definedName>
    <definedName name="BEx1FPDH0YKYQXDHUTFIQLIF34J8" hidden="1">#REF!</definedName>
    <definedName name="BEx1FQ9SZAGL2HEKRB046EOQDWOX" localSheetId="0" hidden="1">#REF!</definedName>
    <definedName name="BEx1FQ9SZAGL2HEKRB046EOQDWOX" localSheetId="1" hidden="1">#REF!</definedName>
    <definedName name="BEx1FQ9SZAGL2HEKRB046EOQDWOX" hidden="1">#REF!</definedName>
    <definedName name="BEx1FZV2CM77TBH1R6YYV9P06KA2" localSheetId="0" hidden="1">#REF!</definedName>
    <definedName name="BEx1FZV2CM77TBH1R6YYV9P06KA2" localSheetId="1" hidden="1">#REF!</definedName>
    <definedName name="BEx1FZV2CM77TBH1R6YYV9P06KA2" hidden="1">#REF!</definedName>
    <definedName name="BEx1G59AY8195JTUM6P18VXUFJ3E" localSheetId="0" hidden="1">#REF!</definedName>
    <definedName name="BEx1G59AY8195JTUM6P18VXUFJ3E" localSheetId="1" hidden="1">#REF!</definedName>
    <definedName name="BEx1G59AY8195JTUM6P18VXUFJ3E" hidden="1">#REF!</definedName>
    <definedName name="BEx1GKUDMCV60BOZT0SENCT0MD8L" localSheetId="0" hidden="1">#REF!</definedName>
    <definedName name="BEx1GKUDMCV60BOZT0SENCT0MD8L" localSheetId="1" hidden="1">#REF!</definedName>
    <definedName name="BEx1GKUDMCV60BOZT0SENCT0MD8L" hidden="1">#REF!</definedName>
    <definedName name="BEx1GUVQ5L0JCX3E4SROI4WBYVTO" localSheetId="0" hidden="1">#REF!</definedName>
    <definedName name="BEx1GUVQ5L0JCX3E4SROI4WBYVTO" localSheetId="1" hidden="1">#REF!</definedName>
    <definedName name="BEx1GUVQ5L0JCX3E4SROI4WBYVTO" hidden="1">#REF!</definedName>
    <definedName name="BEx1GVMRHFXUP6XYYY9NR12PV5TF" localSheetId="0" hidden="1">#REF!</definedName>
    <definedName name="BEx1GVMRHFXUP6XYYY9NR12PV5TF" localSheetId="1" hidden="1">#REF!</definedName>
    <definedName name="BEx1GVMRHFXUP6XYYY9NR12PV5TF" hidden="1">#REF!</definedName>
    <definedName name="BEx1H6KIT7BHUH6MDDWC935V9N47" localSheetId="0" hidden="1">#REF!</definedName>
    <definedName name="BEx1H6KIT7BHUH6MDDWC935V9N47" localSheetId="1" hidden="1">#REF!</definedName>
    <definedName name="BEx1H6KIT7BHUH6MDDWC935V9N47" hidden="1">#REF!</definedName>
    <definedName name="BEx1HA60AI3STEJQZAQ0RA3Q3AZV" localSheetId="0" hidden="1">#REF!</definedName>
    <definedName name="BEx1HA60AI3STEJQZAQ0RA3Q3AZV" localSheetId="1" hidden="1">#REF!</definedName>
    <definedName name="BEx1HA60AI3STEJQZAQ0RA3Q3AZV" hidden="1">#REF!</definedName>
    <definedName name="BEx1HB2DBVO5N6V2WX7BEHUFYTFU" localSheetId="0" hidden="1">#REF!</definedName>
    <definedName name="BEx1HB2DBVO5N6V2WX7BEHUFYTFU" localSheetId="1" hidden="1">#REF!</definedName>
    <definedName name="BEx1HB2DBVO5N6V2WX7BEHUFYTFU" hidden="1">#REF!</definedName>
    <definedName name="BEx1HDGOOJ3SKHYMWUZJ1P0RQZ9N" localSheetId="0" hidden="1">#REF!</definedName>
    <definedName name="BEx1HDGOOJ3SKHYMWUZJ1P0RQZ9N" localSheetId="1" hidden="1">#REF!</definedName>
    <definedName name="BEx1HDGOOJ3SKHYMWUZJ1P0RQZ9N" hidden="1">#REF!</definedName>
    <definedName name="BEx1HDM5ZXSJG6JQEMSFV52PZ10V" localSheetId="0" hidden="1">#REF!</definedName>
    <definedName name="BEx1HDM5ZXSJG6JQEMSFV52PZ10V" localSheetId="1" hidden="1">#REF!</definedName>
    <definedName name="BEx1HDM5ZXSJG6JQEMSFV52PZ10V" hidden="1">#REF!</definedName>
    <definedName name="BEx1HETBBZVN5F43LKOFMC4QB0CR" localSheetId="0" hidden="1">#REF!</definedName>
    <definedName name="BEx1HETBBZVN5F43LKOFMC4QB0CR" localSheetId="1" hidden="1">#REF!</definedName>
    <definedName name="BEx1HETBBZVN5F43LKOFMC4QB0CR" hidden="1">#REF!</definedName>
    <definedName name="BEx1HGWNWPLNXICOTP90TKQVVE4E" localSheetId="0" hidden="1">#REF!</definedName>
    <definedName name="BEx1HGWNWPLNXICOTP90TKQVVE4E" localSheetId="1" hidden="1">#REF!</definedName>
    <definedName name="BEx1HGWNWPLNXICOTP90TKQVVE4E" hidden="1">#REF!</definedName>
    <definedName name="BEx1HIPLJZABY0EMUOTZN0EQMDPU" localSheetId="0" hidden="1">#REF!</definedName>
    <definedName name="BEx1HIPLJZABY0EMUOTZN0EQMDPU" localSheetId="1" hidden="1">#REF!</definedName>
    <definedName name="BEx1HIPLJZABY0EMUOTZN0EQMDPU" hidden="1">#REF!</definedName>
    <definedName name="BEx1HO94JIRX219MPWMB5E5XZ04X" localSheetId="0" hidden="1">#REF!</definedName>
    <definedName name="BEx1HO94JIRX219MPWMB5E5XZ04X" localSheetId="1" hidden="1">#REF!</definedName>
    <definedName name="BEx1HO94JIRX219MPWMB5E5XZ04X" hidden="1">#REF!</definedName>
    <definedName name="BEx1HQNF6KHM21E3XLW0NMSSEI9S" localSheetId="0" hidden="1">#REF!</definedName>
    <definedName name="BEx1HQNF6KHM21E3XLW0NMSSEI9S" localSheetId="1" hidden="1">#REF!</definedName>
    <definedName name="BEx1HQNF6KHM21E3XLW0NMSSEI9S" hidden="1">#REF!</definedName>
    <definedName name="BEx1HSLNWIW4S97ZBYY7I7M5YVH4" localSheetId="0" hidden="1">#REF!</definedName>
    <definedName name="BEx1HSLNWIW4S97ZBYY7I7M5YVH4" localSheetId="1" hidden="1">#REF!</definedName>
    <definedName name="BEx1HSLNWIW4S97ZBYY7I7M5YVH4" hidden="1">#REF!</definedName>
    <definedName name="BEx1HZCBBWLB2BTNOXP319ZDEVOJ" localSheetId="0" hidden="1">#REF!</definedName>
    <definedName name="BEx1HZCBBWLB2BTNOXP319ZDEVOJ" localSheetId="1" hidden="1">#REF!</definedName>
    <definedName name="BEx1HZCBBWLB2BTNOXP319ZDEVOJ" hidden="1">#REF!</definedName>
    <definedName name="BEx1I4QKTILCKZUSOJCVZN7SNHL5" localSheetId="0" hidden="1">#REF!</definedName>
    <definedName name="BEx1I4QKTILCKZUSOJCVZN7SNHL5" localSheetId="1" hidden="1">#REF!</definedName>
    <definedName name="BEx1I4QKTILCKZUSOJCVZN7SNHL5" hidden="1">#REF!</definedName>
    <definedName name="BEx1IE0ZP7RIFM9FI24S9I6AAJ14" localSheetId="0" hidden="1">#REF!</definedName>
    <definedName name="BEx1IE0ZP7RIFM9FI24S9I6AAJ14" localSheetId="1" hidden="1">#REF!</definedName>
    <definedName name="BEx1IE0ZP7RIFM9FI24S9I6AAJ14" hidden="1">#REF!</definedName>
    <definedName name="BEx1IGQ5B697MNDOE06MVSR0H58E" localSheetId="0" hidden="1">#REF!</definedName>
    <definedName name="BEx1IGQ5B697MNDOE06MVSR0H58E" localSheetId="1" hidden="1">#REF!</definedName>
    <definedName name="BEx1IGQ5B697MNDOE06MVSR0H58E" hidden="1">#REF!</definedName>
    <definedName name="BEx1IKRPW8MLB9Y485M1TL2IT9SH" localSheetId="0" hidden="1">#REF!</definedName>
    <definedName name="BEx1IKRPW8MLB9Y485M1TL2IT9SH" localSheetId="1" hidden="1">#REF!</definedName>
    <definedName name="BEx1IKRPW8MLB9Y485M1TL2IT9SH" hidden="1">#REF!</definedName>
    <definedName name="BEx1IPKCFCT3TL9MSO1LSYJ2VJ2X" localSheetId="0" hidden="1">#REF!</definedName>
    <definedName name="BEx1IPKCFCT3TL9MSO1LSYJ2VJ2X" localSheetId="1" hidden="1">#REF!</definedName>
    <definedName name="BEx1IPKCFCT3TL9MSO1LSYJ2VJ2X" hidden="1">#REF!</definedName>
    <definedName name="BEx1IW5PQTTMD62XZ287XF2O3FBQ" localSheetId="0" hidden="1">#REF!</definedName>
    <definedName name="BEx1IW5PQTTMD62XZ287XF2O3FBQ" localSheetId="1" hidden="1">#REF!</definedName>
    <definedName name="BEx1IW5PQTTMD62XZ287XF2O3FBQ" hidden="1">#REF!</definedName>
    <definedName name="BEx1J0CSSHDJGBJUHVOEMCF2P4DL" localSheetId="0" hidden="1">#REF!</definedName>
    <definedName name="BEx1J0CSSHDJGBJUHVOEMCF2P4DL" localSheetId="1" hidden="1">#REF!</definedName>
    <definedName name="BEx1J0CSSHDJGBJUHVOEMCF2P4DL" hidden="1">#REF!</definedName>
    <definedName name="BEx1J0NL6D3ILC18B48AL0VNEN9A" localSheetId="0" hidden="1">#REF!</definedName>
    <definedName name="BEx1J0NL6D3ILC18B48AL0VNEN9A" localSheetId="1" hidden="1">#REF!</definedName>
    <definedName name="BEx1J0NL6D3ILC18B48AL0VNEN9A" hidden="1">#REF!</definedName>
    <definedName name="BEx1J7E8VCGLPYU82QXVUG5N3ZAI" localSheetId="0" hidden="1">#REF!</definedName>
    <definedName name="BEx1J7E8VCGLPYU82QXVUG5N3ZAI" localSheetId="1" hidden="1">#REF!</definedName>
    <definedName name="BEx1J7E8VCGLPYU82QXVUG5N3ZAI" hidden="1">#REF!</definedName>
    <definedName name="BEx1JGE2YQWH8S25USOY08XVGO0D" localSheetId="0" hidden="1">#REF!</definedName>
    <definedName name="BEx1JGE2YQWH8S25USOY08XVGO0D" localSheetId="1" hidden="1">#REF!</definedName>
    <definedName name="BEx1JGE2YQWH8S25USOY08XVGO0D" hidden="1">#REF!</definedName>
    <definedName name="BEx1JJJC9T1W7HY4V7HP1S1W4JO1" localSheetId="0" hidden="1">#REF!</definedName>
    <definedName name="BEx1JJJC9T1W7HY4V7HP1S1W4JO1" localSheetId="1" hidden="1">#REF!</definedName>
    <definedName name="BEx1JJJC9T1W7HY4V7HP1S1W4JO1" hidden="1">#REF!</definedName>
    <definedName name="BEx1JKKZSJ7DI4PTFVI9VVFMB1X2" localSheetId="0" hidden="1">#REF!</definedName>
    <definedName name="BEx1JKKZSJ7DI4PTFVI9VVFMB1X2" localSheetId="1" hidden="1">#REF!</definedName>
    <definedName name="BEx1JKKZSJ7DI4PTFVI9VVFMB1X2" hidden="1">#REF!</definedName>
    <definedName name="BEx1JUBQFRVMASSFK4B3V0AD7YP9" localSheetId="0" hidden="1">#REF!</definedName>
    <definedName name="BEx1JUBQFRVMASSFK4B3V0AD7YP9" localSheetId="1" hidden="1">#REF!</definedName>
    <definedName name="BEx1JUBQFRVMASSFK4B3V0AD7YP9" hidden="1">#REF!</definedName>
    <definedName name="BEx1JVTOATZGRJFXGXPJJLC4DOBE" localSheetId="0" hidden="1">#REF!</definedName>
    <definedName name="BEx1JVTOATZGRJFXGXPJJLC4DOBE" localSheetId="1" hidden="1">#REF!</definedName>
    <definedName name="BEx1JVTOATZGRJFXGXPJJLC4DOBE" hidden="1">#REF!</definedName>
    <definedName name="BEx1JXBM5W4YRWNQ0P95QQS6JWD6" localSheetId="0" hidden="1">#REF!</definedName>
    <definedName name="BEx1JXBM5W4YRWNQ0P95QQS6JWD6" localSheetId="1" hidden="1">#REF!</definedName>
    <definedName name="BEx1JXBM5W4YRWNQ0P95QQS6JWD6" hidden="1">#REF!</definedName>
    <definedName name="BEx1KGY9QEHZ9QSARMQUTQKRK4UX" localSheetId="0" hidden="1">#REF!</definedName>
    <definedName name="BEx1KGY9QEHZ9QSARMQUTQKRK4UX" localSheetId="1" hidden="1">#REF!</definedName>
    <definedName name="BEx1KGY9QEHZ9QSARMQUTQKRK4UX" hidden="1">#REF!</definedName>
    <definedName name="BEx1KIWH5MOLR00SBECT39NS3AJ1" localSheetId="0" hidden="1">#REF!</definedName>
    <definedName name="BEx1KIWH5MOLR00SBECT39NS3AJ1" localSheetId="1" hidden="1">#REF!</definedName>
    <definedName name="BEx1KIWH5MOLR00SBECT39NS3AJ1" hidden="1">#REF!</definedName>
    <definedName name="BEx1KKP1ELIF2UII2FWVGL7M1X7J" localSheetId="0" hidden="1">#REF!</definedName>
    <definedName name="BEx1KKP1ELIF2UII2FWVGL7M1X7J" localSheetId="1" hidden="1">#REF!</definedName>
    <definedName name="BEx1KKP1ELIF2UII2FWVGL7M1X7J" hidden="1">#REF!</definedName>
    <definedName name="BEx1KQJKIAPZKE9YDYH5HKXX52FM" localSheetId="0" hidden="1">#REF!</definedName>
    <definedName name="BEx1KQJKIAPZKE9YDYH5HKXX52FM" localSheetId="1" hidden="1">#REF!</definedName>
    <definedName name="BEx1KQJKIAPZKE9YDYH5HKXX52FM" hidden="1">#REF!</definedName>
    <definedName name="BEx1KUVWMB0QCWA3RBE4CADFVRIS" localSheetId="0" hidden="1">#REF!</definedName>
    <definedName name="BEx1KUVWMB0QCWA3RBE4CADFVRIS" localSheetId="1" hidden="1">#REF!</definedName>
    <definedName name="BEx1KUVWMB0QCWA3RBE4CADFVRIS" hidden="1">#REF!</definedName>
    <definedName name="BEx1L0AAH7PV8PPQQDBP5AI4TLYP" localSheetId="0" hidden="1">#REF!</definedName>
    <definedName name="BEx1L0AAH7PV8PPQQDBP5AI4TLYP" localSheetId="1" hidden="1">#REF!</definedName>
    <definedName name="BEx1L0AAH7PV8PPQQDBP5AI4TLYP" hidden="1">#REF!</definedName>
    <definedName name="BEx1L2OG1SDFK2TPXELJ77YP4NI2" localSheetId="0" hidden="1">#REF!</definedName>
    <definedName name="BEx1L2OG1SDFK2TPXELJ77YP4NI2" localSheetId="1" hidden="1">#REF!</definedName>
    <definedName name="BEx1L2OG1SDFK2TPXELJ77YP4NI2" hidden="1">#REF!</definedName>
    <definedName name="BEx1L6Q60MWRDJB4L20LK0XPA0Z2" localSheetId="0" hidden="1">#REF!</definedName>
    <definedName name="BEx1L6Q60MWRDJB4L20LK0XPA0Z2" localSheetId="1" hidden="1">#REF!</definedName>
    <definedName name="BEx1L6Q60MWRDJB4L20LK0XPA0Z2" hidden="1">#REF!</definedName>
    <definedName name="BEx1L7BSEFOLQDNZWMLUNBRO08T4" localSheetId="0" hidden="1">#REF!</definedName>
    <definedName name="BEx1L7BSEFOLQDNZWMLUNBRO08T4" localSheetId="1" hidden="1">#REF!</definedName>
    <definedName name="BEx1L7BSEFOLQDNZWMLUNBRO08T4" hidden="1">#REF!</definedName>
    <definedName name="BEx1LD63FP2Z4BR9TKSHOZW9KKZ5" localSheetId="0" hidden="1">#REF!</definedName>
    <definedName name="BEx1LD63FP2Z4BR9TKSHOZW9KKZ5" localSheetId="1" hidden="1">#REF!</definedName>
    <definedName name="BEx1LD63FP2Z4BR9TKSHOZW9KKZ5" hidden="1">#REF!</definedName>
    <definedName name="BEx1LDMB9RW982DUILM2WPT5VWQ3" localSheetId="0" hidden="1">#REF!</definedName>
    <definedName name="BEx1LDMB9RW982DUILM2WPT5VWQ3" localSheetId="1" hidden="1">#REF!</definedName>
    <definedName name="BEx1LDMB9RW982DUILM2WPT5VWQ3" hidden="1">#REF!</definedName>
    <definedName name="BEx1LFF2UQ13XL4X1I2WBD73NZ21" localSheetId="0" hidden="1">#REF!</definedName>
    <definedName name="BEx1LFF2UQ13XL4X1I2WBD73NZ21" localSheetId="1" hidden="1">#REF!</definedName>
    <definedName name="BEx1LFF2UQ13XL4X1I2WBD73NZ21" hidden="1">#REF!</definedName>
    <definedName name="BEx1LKTB33LO23ACTADIVRY7ZNFC" localSheetId="0" hidden="1">#REF!</definedName>
    <definedName name="BEx1LKTB33LO23ACTADIVRY7ZNFC" localSheetId="1" hidden="1">#REF!</definedName>
    <definedName name="BEx1LKTB33LO23ACTADIVRY7ZNFC" hidden="1">#REF!</definedName>
    <definedName name="BEx1LQNKVZAXGSEPDAM8AWU2FHHJ" localSheetId="0" hidden="1">#REF!</definedName>
    <definedName name="BEx1LQNKVZAXGSEPDAM8AWU2FHHJ" localSheetId="1" hidden="1">#REF!</definedName>
    <definedName name="BEx1LQNKVZAXGSEPDAM8AWU2FHHJ" hidden="1">#REF!</definedName>
    <definedName name="BEx1LRPGDQCOEMW8YT80J1XCDCIV" localSheetId="0" hidden="1">#REF!</definedName>
    <definedName name="BEx1LRPGDQCOEMW8YT80J1XCDCIV" localSheetId="1" hidden="1">#REF!</definedName>
    <definedName name="BEx1LRPGDQCOEMW8YT80J1XCDCIV" hidden="1">#REF!</definedName>
    <definedName name="BEx1LRUSJW4JG54X07QWD9R27WV9" localSheetId="0" hidden="1">#REF!</definedName>
    <definedName name="BEx1LRUSJW4JG54X07QWD9R27WV9" localSheetId="1" hidden="1">#REF!</definedName>
    <definedName name="BEx1LRUSJW4JG54X07QWD9R27WV9" hidden="1">#REF!</definedName>
    <definedName name="BEx1M1WBK5T0LP1AK2JYV6W87ID6" localSheetId="0" hidden="1">#REF!</definedName>
    <definedName name="BEx1M1WBK5T0LP1AK2JYV6W87ID6" localSheetId="1" hidden="1">#REF!</definedName>
    <definedName name="BEx1M1WBK5T0LP1AK2JYV6W87ID6" hidden="1">#REF!</definedName>
    <definedName name="BEx1M51HHDYGIT8PON7U8ICL2S95" localSheetId="0" hidden="1">#REF!</definedName>
    <definedName name="BEx1M51HHDYGIT8PON7U8ICL2S95" localSheetId="1" hidden="1">#REF!</definedName>
    <definedName name="BEx1M51HHDYGIT8PON7U8ICL2S95" hidden="1">#REF!</definedName>
    <definedName name="BEx1MP4FWKV0QYXE13PX9JSNA270" localSheetId="0" hidden="1">#REF!</definedName>
    <definedName name="BEx1MP4FWKV0QYXE13PX9JSNA270" localSheetId="1" hidden="1">#REF!</definedName>
    <definedName name="BEx1MP4FWKV0QYXE13PX9JSNA270" hidden="1">#REF!</definedName>
    <definedName name="BEx1MSV791FSS4CZQKG04NHT3F79" localSheetId="0" hidden="1">#REF!</definedName>
    <definedName name="BEx1MSV791FSS4CZQKG04NHT3F79" localSheetId="1" hidden="1">#REF!</definedName>
    <definedName name="BEx1MSV791FSS4CZQKG04NHT3F79" hidden="1">#REF!</definedName>
    <definedName name="BEx1MTRKKVCHOZ0YGID6HZ49LJTO" localSheetId="0" hidden="1">#REF!</definedName>
    <definedName name="BEx1MTRKKVCHOZ0YGID6HZ49LJTO" localSheetId="1" hidden="1">#REF!</definedName>
    <definedName name="BEx1MTRKKVCHOZ0YGID6HZ49LJTO" hidden="1">#REF!</definedName>
    <definedName name="BEx1N3CUJ3UX61X38ZAJVPEN4KMC" localSheetId="0" hidden="1">#REF!</definedName>
    <definedName name="BEx1N3CUJ3UX61X38ZAJVPEN4KMC" localSheetId="1" hidden="1">#REF!</definedName>
    <definedName name="BEx1N3CUJ3UX61X38ZAJVPEN4KMC" hidden="1">#REF!</definedName>
    <definedName name="BEx1N5R5IJ3CG6CL344F5KWPINEO" localSheetId="0" hidden="1">#REF!</definedName>
    <definedName name="BEx1N5R5IJ3CG6CL344F5KWPINEO" localSheetId="1" hidden="1">#REF!</definedName>
    <definedName name="BEx1N5R5IJ3CG6CL344F5KWPINEO" hidden="1">#REF!</definedName>
    <definedName name="BEx1NFCFVPBS7XURQ8Y0BZEGPBVP" localSheetId="0" hidden="1">#REF!</definedName>
    <definedName name="BEx1NFCFVPBS7XURQ8Y0BZEGPBVP" localSheetId="1" hidden="1">#REF!</definedName>
    <definedName name="BEx1NFCFVPBS7XURQ8Y0BZEGPBVP" hidden="1">#REF!</definedName>
    <definedName name="BEx1NM34KQTO1LDNSAFD1L82UZFG" localSheetId="0" hidden="1">#REF!</definedName>
    <definedName name="BEx1NM34KQTO1LDNSAFD1L82UZFG" localSheetId="1" hidden="1">#REF!</definedName>
    <definedName name="BEx1NM34KQTO1LDNSAFD1L82UZFG" hidden="1">#REF!</definedName>
    <definedName name="BEx1NO6TXZVOGCUWCCRTXRXWW0XL" localSheetId="0" hidden="1">#REF!</definedName>
    <definedName name="BEx1NO6TXZVOGCUWCCRTXRXWW0XL" localSheetId="1" hidden="1">#REF!</definedName>
    <definedName name="BEx1NO6TXZVOGCUWCCRTXRXWW0XL" hidden="1">#REF!</definedName>
    <definedName name="BEx1NS8EU5P9FQV3S0WRTXI5L361" localSheetId="0" hidden="1">#REF!</definedName>
    <definedName name="BEx1NS8EU5P9FQV3S0WRTXI5L361" localSheetId="1" hidden="1">#REF!</definedName>
    <definedName name="BEx1NS8EU5P9FQV3S0WRTXI5L361" hidden="1">#REF!</definedName>
    <definedName name="BEx1NUBX5VUYZFKQH69FN6BTLWCR" localSheetId="0" hidden="1">#REF!</definedName>
    <definedName name="BEx1NUBX5VUYZFKQH69FN6BTLWCR" localSheetId="1" hidden="1">#REF!</definedName>
    <definedName name="BEx1NUBX5VUYZFKQH69FN6BTLWCR" hidden="1">#REF!</definedName>
    <definedName name="BEx1NZ4K1L8UON80Y2A4RASKWGNP" localSheetId="0" hidden="1">#REF!</definedName>
    <definedName name="BEx1NZ4K1L8UON80Y2A4RASKWGNP" localSheetId="1" hidden="1">#REF!</definedName>
    <definedName name="BEx1NZ4K1L8UON80Y2A4RASKWGNP" hidden="1">#REF!</definedName>
    <definedName name="BEx1O24FB2CPATAGE3T7L1NBQQO1" localSheetId="0" hidden="1">#REF!</definedName>
    <definedName name="BEx1O24FB2CPATAGE3T7L1NBQQO1" localSheetId="1" hidden="1">#REF!</definedName>
    <definedName name="BEx1O24FB2CPATAGE3T7L1NBQQO1" hidden="1">#REF!</definedName>
    <definedName name="BEx1OLAZ915OGYWP0QP1QQWDLCRX" localSheetId="0" hidden="1">#REF!</definedName>
    <definedName name="BEx1OLAZ915OGYWP0QP1QQWDLCRX" localSheetId="1" hidden="1">#REF!</definedName>
    <definedName name="BEx1OLAZ915OGYWP0QP1QQWDLCRX" hidden="1">#REF!</definedName>
    <definedName name="BEx1OO5ER042IS6IC4TLDI75JNVH" localSheetId="0" hidden="1">#REF!</definedName>
    <definedName name="BEx1OO5ER042IS6IC4TLDI75JNVH" localSheetId="1" hidden="1">#REF!</definedName>
    <definedName name="BEx1OO5ER042IS6IC4TLDI75JNVH" hidden="1">#REF!</definedName>
    <definedName name="BEx1OTE54CBSUT8FWKRALEDCUWN4" localSheetId="0" hidden="1">#REF!</definedName>
    <definedName name="BEx1OTE54CBSUT8FWKRALEDCUWN4" localSheetId="1" hidden="1">#REF!</definedName>
    <definedName name="BEx1OTE54CBSUT8FWKRALEDCUWN4" hidden="1">#REF!</definedName>
    <definedName name="BEx1OVSMPADTX95QUOX34KZQ8EDY" localSheetId="0" hidden="1">#REF!</definedName>
    <definedName name="BEx1OVSMPADTX95QUOX34KZQ8EDY" localSheetId="1" hidden="1">#REF!</definedName>
    <definedName name="BEx1OVSMPADTX95QUOX34KZQ8EDY" hidden="1">#REF!</definedName>
    <definedName name="BEx1OWJJ0DP4628GCVVRQ9X0DRHQ" localSheetId="0" hidden="1">#REF!</definedName>
    <definedName name="BEx1OWJJ0DP4628GCVVRQ9X0DRHQ" localSheetId="1" hidden="1">#REF!</definedName>
    <definedName name="BEx1OWJJ0DP4628GCVVRQ9X0DRHQ" hidden="1">#REF!</definedName>
    <definedName name="BEx1OX544IO9FQJI7YYQGZCEHB3O" localSheetId="0" hidden="1">#REF!</definedName>
    <definedName name="BEx1OX544IO9FQJI7YYQGZCEHB3O" localSheetId="1" hidden="1">#REF!</definedName>
    <definedName name="BEx1OX544IO9FQJI7YYQGZCEHB3O" hidden="1">#REF!</definedName>
    <definedName name="BEx1OY6SVEUT2EQ26P7EKEND342G" localSheetId="0" hidden="1">#REF!</definedName>
    <definedName name="BEx1OY6SVEUT2EQ26P7EKEND342G" localSheetId="1" hidden="1">#REF!</definedName>
    <definedName name="BEx1OY6SVEUT2EQ26P7EKEND342G" hidden="1">#REF!</definedName>
    <definedName name="BEx1OYN1LPIPI12O9G6F7QAOS9T4" localSheetId="0" hidden="1">#REF!</definedName>
    <definedName name="BEx1OYN1LPIPI12O9G6F7QAOS9T4" localSheetId="1" hidden="1">#REF!</definedName>
    <definedName name="BEx1OYN1LPIPI12O9G6F7QAOS9T4" hidden="1">#REF!</definedName>
    <definedName name="BEx1P1HHKJA799O3YZXQAX6KFH58" localSheetId="0" hidden="1">#REF!</definedName>
    <definedName name="BEx1P1HHKJA799O3YZXQAX6KFH58" localSheetId="1" hidden="1">#REF!</definedName>
    <definedName name="BEx1P1HHKJA799O3YZXQAX6KFH58" hidden="1">#REF!</definedName>
    <definedName name="BEx1P34W467WGPOXPK292QFJIPHJ" localSheetId="0" hidden="1">#REF!</definedName>
    <definedName name="BEx1P34W467WGPOXPK292QFJIPHJ" localSheetId="1" hidden="1">#REF!</definedName>
    <definedName name="BEx1P34W467WGPOXPK292QFJIPHJ" hidden="1">#REF!</definedName>
    <definedName name="BEx1P76FRYAB1BWA5RJS4KOB3G9I" localSheetId="0" hidden="1">#REF!</definedName>
    <definedName name="BEx1P76FRYAB1BWA5RJS4KOB3G9I" localSheetId="1" hidden="1">#REF!</definedName>
    <definedName name="BEx1P76FRYAB1BWA5RJS4KOB3G9I" hidden="1">#REF!</definedName>
    <definedName name="BEx1P7S1J4TKGVJ43C2Q2R3M9WRB" localSheetId="0" hidden="1">#REF!</definedName>
    <definedName name="BEx1P7S1J4TKGVJ43C2Q2R3M9WRB" localSheetId="1" hidden="1">#REF!</definedName>
    <definedName name="BEx1P7S1J4TKGVJ43C2Q2R3M9WRB" hidden="1">#REF!</definedName>
    <definedName name="BEx1P8OF6WY3IH8SO71KQOU83V3Y" localSheetId="0" hidden="1">#REF!</definedName>
    <definedName name="BEx1P8OF6WY3IH8SO71KQOU83V3Y" localSheetId="1" hidden="1">#REF!</definedName>
    <definedName name="BEx1P8OF6WY3IH8SO71KQOU83V3Y" hidden="1">#REF!</definedName>
    <definedName name="BEx1PA11BLPVZM8RC5BL46WX8YB5" localSheetId="0" hidden="1">#REF!</definedName>
    <definedName name="BEx1PA11BLPVZM8RC5BL46WX8YB5" localSheetId="1" hidden="1">#REF!</definedName>
    <definedName name="BEx1PA11BLPVZM8RC5BL46WX8YB5" hidden="1">#REF!</definedName>
    <definedName name="BEx1PAMMMZTO2BTR6YLZ9ASMPS4N" localSheetId="0" hidden="1">#REF!</definedName>
    <definedName name="BEx1PAMMMZTO2BTR6YLZ9ASMPS4N" localSheetId="1" hidden="1">#REF!</definedName>
    <definedName name="BEx1PAMMMZTO2BTR6YLZ9ASMPS4N" hidden="1">#REF!</definedName>
    <definedName name="BEx1PBZ4BEFIPGMQXT9T8S4PZ2IM" localSheetId="0" hidden="1">#REF!</definedName>
    <definedName name="BEx1PBZ4BEFIPGMQXT9T8S4PZ2IM" localSheetId="1" hidden="1">#REF!</definedName>
    <definedName name="BEx1PBZ4BEFIPGMQXT9T8S4PZ2IM" hidden="1">#REF!</definedName>
    <definedName name="BEx1PJMAAUI73DAR3XUON2UMXTBS" localSheetId="0" hidden="1">#REF!</definedName>
    <definedName name="BEx1PJMAAUI73DAR3XUON2UMXTBS" localSheetId="1" hidden="1">#REF!</definedName>
    <definedName name="BEx1PJMAAUI73DAR3XUON2UMXTBS" hidden="1">#REF!</definedName>
    <definedName name="BEx1PLF2CFSXBZPVI6CJ534EIJDN" localSheetId="0" hidden="1">#REF!</definedName>
    <definedName name="BEx1PLF2CFSXBZPVI6CJ534EIJDN" localSheetId="1" hidden="1">#REF!</definedName>
    <definedName name="BEx1PLF2CFSXBZPVI6CJ534EIJDN" hidden="1">#REF!</definedName>
    <definedName name="BEx1PMWZB2DO6EM9BKLUICZJ65HD" localSheetId="0" hidden="1">#REF!</definedName>
    <definedName name="BEx1PMWZB2DO6EM9BKLUICZJ65HD" localSheetId="1" hidden="1">#REF!</definedName>
    <definedName name="BEx1PMWZB2DO6EM9BKLUICZJ65HD" hidden="1">#REF!</definedName>
    <definedName name="BEx1PU3X6U0EVLY9569KVBPAH7XU" localSheetId="0" hidden="1">#REF!</definedName>
    <definedName name="BEx1PU3X6U0EVLY9569KVBPAH7XU" localSheetId="1" hidden="1">#REF!</definedName>
    <definedName name="BEx1PU3X6U0EVLY9569KVBPAH7XU" hidden="1">#REF!</definedName>
    <definedName name="BEx1Q9OV5AOW28OUGRFCD3ZFVWC3" localSheetId="0" hidden="1">#REF!</definedName>
    <definedName name="BEx1Q9OV5AOW28OUGRFCD3ZFVWC3" localSheetId="1" hidden="1">#REF!</definedName>
    <definedName name="BEx1Q9OV5AOW28OUGRFCD3ZFVWC3" hidden="1">#REF!</definedName>
    <definedName name="BEx1QA54J2A4I7IBQR19BTY28ZMR" localSheetId="0" hidden="1">#REF!</definedName>
    <definedName name="BEx1QA54J2A4I7IBQR19BTY28ZMR" localSheetId="1" hidden="1">#REF!</definedName>
    <definedName name="BEx1QA54J2A4I7IBQR19BTY28ZMR" hidden="1">#REF!</definedName>
    <definedName name="BEx1QD50TNYYZ6YO943BWHPB9UD9" localSheetId="0" hidden="1">#REF!</definedName>
    <definedName name="BEx1QD50TNYYZ6YO943BWHPB9UD9" localSheetId="1" hidden="1">#REF!</definedName>
    <definedName name="BEx1QD50TNYYZ6YO943BWHPB9UD9" hidden="1">#REF!</definedName>
    <definedName name="BEx1QMQAHG3KQUK59DVM68SWKZIZ" localSheetId="0" hidden="1">#REF!</definedName>
    <definedName name="BEx1QMQAHG3KQUK59DVM68SWKZIZ" localSheetId="1" hidden="1">#REF!</definedName>
    <definedName name="BEx1QMQAHG3KQUK59DVM68SWKZIZ" hidden="1">#REF!</definedName>
    <definedName name="BEx1R9YFKJCMSEST8OVCAO5E47FO" localSheetId="0" hidden="1">#REF!</definedName>
    <definedName name="BEx1R9YFKJCMSEST8OVCAO5E47FO" localSheetId="1" hidden="1">#REF!</definedName>
    <definedName name="BEx1R9YFKJCMSEST8OVCAO5E47FO" hidden="1">#REF!</definedName>
    <definedName name="BEx1RBGC06B3T52OIC0EQ1KGVP1I" localSheetId="0" hidden="1">#REF!</definedName>
    <definedName name="BEx1RBGC06B3T52OIC0EQ1KGVP1I" localSheetId="1" hidden="1">#REF!</definedName>
    <definedName name="BEx1RBGC06B3T52OIC0EQ1KGVP1I" hidden="1">#REF!</definedName>
    <definedName name="BEx1RRC7X4NI1CU4EO5XYE2GVARJ" localSheetId="0" hidden="1">#REF!</definedName>
    <definedName name="BEx1RRC7X4NI1CU4EO5XYE2GVARJ" localSheetId="1" hidden="1">#REF!</definedName>
    <definedName name="BEx1RRC7X4NI1CU4EO5XYE2GVARJ" hidden="1">#REF!</definedName>
    <definedName name="BEx1RZA1NCGT832L7EMR7GMF588W" localSheetId="0" hidden="1">#REF!</definedName>
    <definedName name="BEx1RZA1NCGT832L7EMR7GMF588W" localSheetId="1" hidden="1">#REF!</definedName>
    <definedName name="BEx1RZA1NCGT832L7EMR7GMF588W" hidden="1">#REF!</definedName>
    <definedName name="BEx1S0XGIPUSZQUCSGWSK10GKW7Y" localSheetId="0" hidden="1">#REF!</definedName>
    <definedName name="BEx1S0XGIPUSZQUCSGWSK10GKW7Y" localSheetId="1" hidden="1">#REF!</definedName>
    <definedName name="BEx1S0XGIPUSZQUCSGWSK10GKW7Y" hidden="1">#REF!</definedName>
    <definedName name="BEx1S5VFNKIXHTTCWSV60UC50EZ8" localSheetId="0" hidden="1">#REF!</definedName>
    <definedName name="BEx1S5VFNKIXHTTCWSV60UC50EZ8" localSheetId="1" hidden="1">#REF!</definedName>
    <definedName name="BEx1S5VFNKIXHTTCWSV60UC50EZ8" hidden="1">#REF!</definedName>
    <definedName name="BEx1SK3U02H0RGKEYXW7ZMCEOF3V" localSheetId="0" hidden="1">#REF!</definedName>
    <definedName name="BEx1SK3U02H0RGKEYXW7ZMCEOF3V" localSheetId="1" hidden="1">#REF!</definedName>
    <definedName name="BEx1SK3U02H0RGKEYXW7ZMCEOF3V" hidden="1">#REF!</definedName>
    <definedName name="BEx1SSNEZINBJT29QVS62VS1THT4" localSheetId="0" hidden="1">#REF!</definedName>
    <definedName name="BEx1SSNEZINBJT29QVS62VS1THT4" localSheetId="1" hidden="1">#REF!</definedName>
    <definedName name="BEx1SSNEZINBJT29QVS62VS1THT4" hidden="1">#REF!</definedName>
    <definedName name="BEx1SVNCHNANBJIDIQVB8AFK4HAN" localSheetId="0" hidden="1">#REF!</definedName>
    <definedName name="BEx1SVNCHNANBJIDIQVB8AFK4HAN" localSheetId="1" hidden="1">#REF!</definedName>
    <definedName name="BEx1SVNCHNANBJIDIQVB8AFK4HAN" hidden="1">#REF!</definedName>
    <definedName name="BEx1SY74DYVEPAQ9TGGGXKJA025O" localSheetId="0" hidden="1">#REF!</definedName>
    <definedName name="BEx1SY74DYVEPAQ9TGGGXKJA025O" localSheetId="1" hidden="1">#REF!</definedName>
    <definedName name="BEx1SY74DYVEPAQ9TGGGXKJA025O" hidden="1">#REF!</definedName>
    <definedName name="BEx1TJ0WLS9O7KNSGIPWTYHDYI1D" localSheetId="0" hidden="1">#REF!</definedName>
    <definedName name="BEx1TJ0WLS9O7KNSGIPWTYHDYI1D" localSheetId="1" hidden="1">#REF!</definedName>
    <definedName name="BEx1TJ0WLS9O7KNSGIPWTYHDYI1D" hidden="1">#REF!</definedName>
    <definedName name="BEx1TUPQAYGAI13ZC7FU1FJXFAPM" localSheetId="0" hidden="1">#REF!</definedName>
    <definedName name="BEx1TUPQAYGAI13ZC7FU1FJXFAPM" localSheetId="1" hidden="1">#REF!</definedName>
    <definedName name="BEx1TUPQAYGAI13ZC7FU1FJXFAPM" hidden="1">#REF!</definedName>
    <definedName name="BEx1TY0F9W7EOF31FZXITWEYBSRT" localSheetId="0" hidden="1">#REF!</definedName>
    <definedName name="BEx1TY0F9W7EOF31FZXITWEYBSRT" localSheetId="1" hidden="1">#REF!</definedName>
    <definedName name="BEx1TY0F9W7EOF31FZXITWEYBSRT" hidden="1">#REF!</definedName>
    <definedName name="BEx1U7WFO8OZKB1EBF4H386JW91L" localSheetId="0" hidden="1">#REF!</definedName>
    <definedName name="BEx1U7WFO8OZKB1EBF4H386JW91L" localSheetId="1" hidden="1">#REF!</definedName>
    <definedName name="BEx1U7WFO8OZKB1EBF4H386JW91L" hidden="1">#REF!</definedName>
    <definedName name="BEx1U87938YR9N6HYI24KVBKLOS3" localSheetId="0" hidden="1">#REF!</definedName>
    <definedName name="BEx1U87938YR9N6HYI24KVBKLOS3" localSheetId="1" hidden="1">#REF!</definedName>
    <definedName name="BEx1U87938YR9N6HYI24KVBKLOS3" hidden="1">#REF!</definedName>
    <definedName name="BEx1U9P6VQWSVRICLZR9DYRMN61U" localSheetId="0" hidden="1">#REF!</definedName>
    <definedName name="BEx1U9P6VQWSVRICLZR9DYRMN61U" localSheetId="1" hidden="1">#REF!</definedName>
    <definedName name="BEx1U9P6VQWSVRICLZR9DYRMN61U" hidden="1">#REF!</definedName>
    <definedName name="BEx1UESH4KDWHYESQU2IE55RS3LI" localSheetId="0" hidden="1">#REF!</definedName>
    <definedName name="BEx1UESH4KDWHYESQU2IE55RS3LI" localSheetId="1" hidden="1">#REF!</definedName>
    <definedName name="BEx1UESH4KDWHYESQU2IE55RS3LI" hidden="1">#REF!</definedName>
    <definedName name="BEx1UI8N9KTCPSOJ7RDW0T8UEBNP" localSheetId="0" hidden="1">#REF!</definedName>
    <definedName name="BEx1UI8N9KTCPSOJ7RDW0T8UEBNP" localSheetId="1" hidden="1">#REF!</definedName>
    <definedName name="BEx1UI8N9KTCPSOJ7RDW0T8UEBNP" hidden="1">#REF!</definedName>
    <definedName name="BEx1UML0HHJFHA5TBOYQ24I3RV1W" localSheetId="0" hidden="1">#REF!</definedName>
    <definedName name="BEx1UML0HHJFHA5TBOYQ24I3RV1W" localSheetId="1" hidden="1">#REF!</definedName>
    <definedName name="BEx1UML0HHJFHA5TBOYQ24I3RV1W" hidden="1">#REF!</definedName>
    <definedName name="BEx1UO8ENOJNYCNX5Z95TBIJ3MKP" localSheetId="0" hidden="1">#REF!</definedName>
    <definedName name="BEx1UO8ENOJNYCNX5Z95TBIJ3MKP" localSheetId="1" hidden="1">#REF!</definedName>
    <definedName name="BEx1UO8ENOJNYCNX5Z95TBIJ3MKP" hidden="1">#REF!</definedName>
    <definedName name="BEx1UUDIQPZ23XQ79GUL0RAWRSCK" localSheetId="0" hidden="1">#REF!</definedName>
    <definedName name="BEx1UUDIQPZ23XQ79GUL0RAWRSCK" localSheetId="1" hidden="1">#REF!</definedName>
    <definedName name="BEx1UUDIQPZ23XQ79GUL0RAWRSCK" hidden="1">#REF!</definedName>
    <definedName name="BEx1V67SEV778NVW68J8W5SND1J7" localSheetId="0" hidden="1">#REF!</definedName>
    <definedName name="BEx1V67SEV778NVW68J8W5SND1J7" localSheetId="1" hidden="1">#REF!</definedName>
    <definedName name="BEx1V67SEV778NVW68J8W5SND1J7" hidden="1">#REF!</definedName>
    <definedName name="BEx1VIY9SQLRESD11CC4PHYT0XSG" localSheetId="0" hidden="1">#REF!</definedName>
    <definedName name="BEx1VIY9SQLRESD11CC4PHYT0XSG" localSheetId="1" hidden="1">#REF!</definedName>
    <definedName name="BEx1VIY9SQLRESD11CC4PHYT0XSG" hidden="1">#REF!</definedName>
    <definedName name="BEx1W3170EJU6QEJR4F8E2ULUU2U" localSheetId="0" hidden="1">#REF!</definedName>
    <definedName name="BEx1W3170EJU6QEJR4F8E2ULUU2U" localSheetId="1" hidden="1">#REF!</definedName>
    <definedName name="BEx1W3170EJU6QEJR4F8E2ULUU2U" hidden="1">#REF!</definedName>
    <definedName name="BEx1WC67EH10SC38QWX3WEA5KH3A" localSheetId="0" hidden="1">#REF!</definedName>
    <definedName name="BEx1WC67EH10SC38QWX3WEA5KH3A" localSheetId="1" hidden="1">#REF!</definedName>
    <definedName name="BEx1WC67EH10SC38QWX3WEA5KH3A" hidden="1">#REF!</definedName>
    <definedName name="BEx1WDTMC6W73PJPTY0JYLKOA883" localSheetId="0" hidden="1">#REF!</definedName>
    <definedName name="BEx1WDTMC6W73PJPTY0JYLKOA883" localSheetId="1" hidden="1">#REF!</definedName>
    <definedName name="BEx1WDTMC6W73PJPTY0JYLKOA883" hidden="1">#REF!</definedName>
    <definedName name="BEx1WGYTKZZIPM1577W5FEYKFH3V" localSheetId="0" hidden="1">#REF!</definedName>
    <definedName name="BEx1WGYTKZZIPM1577W5FEYKFH3V" localSheetId="1" hidden="1">#REF!</definedName>
    <definedName name="BEx1WGYTKZZIPM1577W5FEYKFH3V" hidden="1">#REF!</definedName>
    <definedName name="BEx1WHPURIV3D3PTJJ359H1OP7ZV" localSheetId="0" hidden="1">#REF!</definedName>
    <definedName name="BEx1WHPURIV3D3PTJJ359H1OP7ZV" localSheetId="1" hidden="1">#REF!</definedName>
    <definedName name="BEx1WHPURIV3D3PTJJ359H1OP7ZV" hidden="1">#REF!</definedName>
    <definedName name="BEx1WLBBR45RLDQX9FCLJWUUQX5R" localSheetId="0" hidden="1">#REF!</definedName>
    <definedName name="BEx1WLBBR45RLDQX9FCLJWUUQX5R" localSheetId="1" hidden="1">#REF!</definedName>
    <definedName name="BEx1WLBBR45RLDQX9FCLJWUUQX5R" hidden="1">#REF!</definedName>
    <definedName name="BEx1WLWY2CR1WRD694JJSWSDFAIR" localSheetId="0" hidden="1">#REF!</definedName>
    <definedName name="BEx1WLWY2CR1WRD694JJSWSDFAIR" localSheetId="1" hidden="1">#REF!</definedName>
    <definedName name="BEx1WLWY2CR1WRD694JJSWSDFAIR" hidden="1">#REF!</definedName>
    <definedName name="BEx1WMD1LWPWRIK6GGAJRJAHJM8I" localSheetId="0" hidden="1">#REF!</definedName>
    <definedName name="BEx1WMD1LWPWRIK6GGAJRJAHJM8I" localSheetId="1" hidden="1">#REF!</definedName>
    <definedName name="BEx1WMD1LWPWRIK6GGAJRJAHJM8I" hidden="1">#REF!</definedName>
    <definedName name="BEx1WR0D41MR174LBF3P9E3K0J51" localSheetId="0" hidden="1">#REF!</definedName>
    <definedName name="BEx1WR0D41MR174LBF3P9E3K0J51" localSheetId="1" hidden="1">#REF!</definedName>
    <definedName name="BEx1WR0D41MR174LBF3P9E3K0J51" hidden="1">#REF!</definedName>
    <definedName name="BEx1WT3VU2F7OSUQZHBIV4KTTFJ4" localSheetId="0" hidden="1">#REF!</definedName>
    <definedName name="BEx1WT3VU2F7OSUQZHBIV4KTTFJ4" localSheetId="1" hidden="1">#REF!</definedName>
    <definedName name="BEx1WT3VU2F7OSUQZHBIV4KTTFJ4" hidden="1">#REF!</definedName>
    <definedName name="BEx1WUB1FAS5PHU33TJ60SUHR618" localSheetId="0" hidden="1">#REF!</definedName>
    <definedName name="BEx1WUB1FAS5PHU33TJ60SUHR618" localSheetId="1" hidden="1">#REF!</definedName>
    <definedName name="BEx1WUB1FAS5PHU33TJ60SUHR618" hidden="1">#REF!</definedName>
    <definedName name="BEx1WX04G0INSPPG9NTNR3DYR6PZ" localSheetId="0" hidden="1">#REF!</definedName>
    <definedName name="BEx1WX04G0INSPPG9NTNR3DYR6PZ" localSheetId="1" hidden="1">#REF!</definedName>
    <definedName name="BEx1WX04G0INSPPG9NTNR3DYR6PZ" hidden="1">#REF!</definedName>
    <definedName name="BEx1X3LHU9DPG01VWX2IF65TRATF" localSheetId="0" hidden="1">#REF!</definedName>
    <definedName name="BEx1X3LHU9DPG01VWX2IF65TRATF" localSheetId="1" hidden="1">#REF!</definedName>
    <definedName name="BEx1X3LHU9DPG01VWX2IF65TRATF" hidden="1">#REF!</definedName>
    <definedName name="BEx1XFL3ISYW3FU1DQ3US0DYA8NQ" localSheetId="0" hidden="1">#REF!</definedName>
    <definedName name="BEx1XFL3ISYW3FU1DQ3US0DYA8NQ" localSheetId="1" hidden="1">#REF!</definedName>
    <definedName name="BEx1XFL3ISYW3FU1DQ3US0DYA8NQ" hidden="1">#REF!</definedName>
    <definedName name="BEx1XK8AAMO0AH0Z1OUKW30CA7EQ" localSheetId="0" hidden="1">#REF!</definedName>
    <definedName name="BEx1XK8AAMO0AH0Z1OUKW30CA7EQ" localSheetId="1" hidden="1">#REF!</definedName>
    <definedName name="BEx1XK8AAMO0AH0Z1OUKW30CA7EQ" hidden="1">#REF!</definedName>
    <definedName name="BEx1XL4MZ7C80495GHQRWOBS16PQ" localSheetId="0" hidden="1">#REF!</definedName>
    <definedName name="BEx1XL4MZ7C80495GHQRWOBS16PQ" localSheetId="1" hidden="1">#REF!</definedName>
    <definedName name="BEx1XL4MZ7C80495GHQRWOBS16PQ" hidden="1">#REF!</definedName>
    <definedName name="BEx1Y2IGS2K95E1M51PEF9KJZ0KB" localSheetId="0" hidden="1">#REF!</definedName>
    <definedName name="BEx1Y2IGS2K95E1M51PEF9KJZ0KB" localSheetId="1" hidden="1">#REF!</definedName>
    <definedName name="BEx1Y2IGS2K95E1M51PEF9KJZ0KB" hidden="1">#REF!</definedName>
    <definedName name="BEx1Y3PKK83X2FN9SAALFHOWKMRQ" localSheetId="0" hidden="1">#REF!</definedName>
    <definedName name="BEx1Y3PKK83X2FN9SAALFHOWKMRQ" localSheetId="1" hidden="1">#REF!</definedName>
    <definedName name="BEx1Y3PKK83X2FN9SAALFHOWKMRQ" hidden="1">#REF!</definedName>
    <definedName name="BEx1YL3DJ7Y4AZ01ERCOGW0FJ26T" localSheetId="0" hidden="1">#REF!</definedName>
    <definedName name="BEx1YL3DJ7Y4AZ01ERCOGW0FJ26T" localSheetId="1" hidden="1">#REF!</definedName>
    <definedName name="BEx1YL3DJ7Y4AZ01ERCOGW0FJ26T" hidden="1">#REF!</definedName>
    <definedName name="BEx1Z2RYHSVD1H37817SN93VMURZ" localSheetId="0" hidden="1">#REF!</definedName>
    <definedName name="BEx1Z2RYHSVD1H37817SN93VMURZ" localSheetId="1" hidden="1">#REF!</definedName>
    <definedName name="BEx1Z2RYHSVD1H37817SN93VMURZ" hidden="1">#REF!</definedName>
    <definedName name="BEx3AMAKWI6458B67VKZO56MCNJW" localSheetId="0" hidden="1">#REF!</definedName>
    <definedName name="BEx3AMAKWI6458B67VKZO56MCNJW" localSheetId="1" hidden="1">#REF!</definedName>
    <definedName name="BEx3AMAKWI6458B67VKZO56MCNJW" hidden="1">#REF!</definedName>
    <definedName name="BEx3AOOVM42G82TNF53W0EKXLUSI" localSheetId="0" hidden="1">#REF!</definedName>
    <definedName name="BEx3AOOVM42G82TNF53W0EKXLUSI" localSheetId="1" hidden="1">#REF!</definedName>
    <definedName name="BEx3AOOVM42G82TNF53W0EKXLUSI" hidden="1">#REF!</definedName>
    <definedName name="BEx3AZH9W4SUFCAHNDOQ728R9V4L" localSheetId="0" hidden="1">#REF!</definedName>
    <definedName name="BEx3AZH9W4SUFCAHNDOQ728R9V4L" localSheetId="1" hidden="1">#REF!</definedName>
    <definedName name="BEx3AZH9W4SUFCAHNDOQ728R9V4L" hidden="1">#REF!</definedName>
    <definedName name="BEx3BNR9ES4KY7Q1DK83KC5NDGL8" localSheetId="0" hidden="1">#REF!</definedName>
    <definedName name="BEx3BNR9ES4KY7Q1DK83KC5NDGL8" localSheetId="1" hidden="1">#REF!</definedName>
    <definedName name="BEx3BNR9ES4KY7Q1DK83KC5NDGL8" hidden="1">#REF!</definedName>
    <definedName name="BEx3BQR5VZXNQ4H949ORM8ESU3B3" localSheetId="0" hidden="1">#REF!</definedName>
    <definedName name="BEx3BQR5VZXNQ4H949ORM8ESU3B3" localSheetId="1" hidden="1">#REF!</definedName>
    <definedName name="BEx3BQR5VZXNQ4H949ORM8ESU3B3" hidden="1">#REF!</definedName>
    <definedName name="BEx3BTLL3ASJN134DLEQTQM70VZM" localSheetId="0" hidden="1">#REF!</definedName>
    <definedName name="BEx3BTLL3ASJN134DLEQTQM70VZM" localSheetId="1" hidden="1">#REF!</definedName>
    <definedName name="BEx3BTLL3ASJN134DLEQTQM70VZM" hidden="1">#REF!</definedName>
    <definedName name="BEx3BW5CTV0DJU5AQS3ZQFK2VLF3" localSheetId="0" hidden="1">#REF!</definedName>
    <definedName name="BEx3BW5CTV0DJU5AQS3ZQFK2VLF3" localSheetId="1" hidden="1">#REF!</definedName>
    <definedName name="BEx3BW5CTV0DJU5AQS3ZQFK2VLF3" hidden="1">#REF!</definedName>
    <definedName name="BEx3BYP0FG369M7G3JEFLMMXAKTS" localSheetId="0" hidden="1">#REF!</definedName>
    <definedName name="BEx3BYP0FG369M7G3JEFLMMXAKTS" localSheetId="1" hidden="1">#REF!</definedName>
    <definedName name="BEx3BYP0FG369M7G3JEFLMMXAKTS" hidden="1">#REF!</definedName>
    <definedName name="BEx3C2QR0WUD19QSVO8EMIPNQJKH" localSheetId="0" hidden="1">#REF!</definedName>
    <definedName name="BEx3C2QR0WUD19QSVO8EMIPNQJKH" localSheetId="1" hidden="1">#REF!</definedName>
    <definedName name="BEx3C2QR0WUD19QSVO8EMIPNQJKH" hidden="1">#REF!</definedName>
    <definedName name="BEx3CKFCCPZZ6ROLAT5C1DZNIC1U" localSheetId="0" hidden="1">#REF!</definedName>
    <definedName name="BEx3CKFCCPZZ6ROLAT5C1DZNIC1U" localSheetId="1" hidden="1">#REF!</definedName>
    <definedName name="BEx3CKFCCPZZ6ROLAT5C1DZNIC1U" hidden="1">#REF!</definedName>
    <definedName name="BEx3CO0SVO4WLH0DO43DCHYDTH1P" localSheetId="0" hidden="1">#REF!</definedName>
    <definedName name="BEx3CO0SVO4WLH0DO43DCHYDTH1P" localSheetId="1" hidden="1">#REF!</definedName>
    <definedName name="BEx3CO0SVO4WLH0DO43DCHYDTH1P" hidden="1">#REF!</definedName>
    <definedName name="BEx3CPDAEBC12450MVHX6S78ILBS" localSheetId="0" hidden="1">#REF!</definedName>
    <definedName name="BEx3CPDAEBC12450MVHX6S78ILBS" localSheetId="1" hidden="1">#REF!</definedName>
    <definedName name="BEx3CPDAEBC12450MVHX6S78ILBS" hidden="1">#REF!</definedName>
    <definedName name="BEx3CQ9OQ7E1YH93NADGWWEH0HD5" localSheetId="0" hidden="1">#REF!</definedName>
    <definedName name="BEx3CQ9OQ7E1YH93NADGWWEH0HD5" localSheetId="1" hidden="1">#REF!</definedName>
    <definedName name="BEx3CQ9OQ7E1YH93NADGWWEH0HD5" hidden="1">#REF!</definedName>
    <definedName name="BEx3D9G6QTSPF9UYI4X0XY0VE896" localSheetId="0" hidden="1">#REF!</definedName>
    <definedName name="BEx3D9G6QTSPF9UYI4X0XY0VE896" localSheetId="1" hidden="1">#REF!</definedName>
    <definedName name="BEx3D9G6QTSPF9UYI4X0XY0VE896" hidden="1">#REF!</definedName>
    <definedName name="BEx3DCQU9PBRXIMLO62KS5RLH447" localSheetId="0" hidden="1">#REF!</definedName>
    <definedName name="BEx3DCQU9PBRXIMLO62KS5RLH447" localSheetId="1" hidden="1">#REF!</definedName>
    <definedName name="BEx3DCQU9PBRXIMLO62KS5RLH447" hidden="1">#REF!</definedName>
    <definedName name="BEx3DQ8EH7C7L4XQAOL3NRRVRRT3" localSheetId="0" hidden="1">#REF!</definedName>
    <definedName name="BEx3DQ8EH7C7L4XQAOL3NRRVRRT3" localSheetId="1" hidden="1">#REF!</definedName>
    <definedName name="BEx3DQ8EH7C7L4XQAOL3NRRVRRT3" hidden="1">#REF!</definedName>
    <definedName name="BEx3EF99FD6QNNCNOKDEE67JHTUJ" localSheetId="0" hidden="1">#REF!</definedName>
    <definedName name="BEx3EF99FD6QNNCNOKDEE67JHTUJ" localSheetId="1" hidden="1">#REF!</definedName>
    <definedName name="BEx3EF99FD6QNNCNOKDEE67JHTUJ" hidden="1">#REF!</definedName>
    <definedName name="BEx3EGLXG4AU8GXIFP26DZ61E6EP" localSheetId="0" hidden="1">#REF!</definedName>
    <definedName name="BEx3EGLXG4AU8GXIFP26DZ61E6EP" localSheetId="1" hidden="1">#REF!</definedName>
    <definedName name="BEx3EGLXG4AU8GXIFP26DZ61E6EP" hidden="1">#REF!</definedName>
    <definedName name="BEx3EHCSERZ2O2OAG8Y95UPG2IY9" localSheetId="0" hidden="1">#REF!</definedName>
    <definedName name="BEx3EHCSERZ2O2OAG8Y95UPG2IY9" localSheetId="1" hidden="1">#REF!</definedName>
    <definedName name="BEx3EHCSERZ2O2OAG8Y95UPG2IY9" hidden="1">#REF!</definedName>
    <definedName name="BEx3EJR3TCJDYS7ZXNDS5N9KTGIK" localSheetId="0" hidden="1">#REF!</definedName>
    <definedName name="BEx3EJR3TCJDYS7ZXNDS5N9KTGIK" localSheetId="1" hidden="1">#REF!</definedName>
    <definedName name="BEx3EJR3TCJDYS7ZXNDS5N9KTGIK" hidden="1">#REF!</definedName>
    <definedName name="BEx3ELJTTBS6P05CNISMGOJOA60V" localSheetId="0" hidden="1">#REF!</definedName>
    <definedName name="BEx3ELJTTBS6P05CNISMGOJOA60V" localSheetId="1" hidden="1">#REF!</definedName>
    <definedName name="BEx3ELJTTBS6P05CNISMGOJOA60V" hidden="1">#REF!</definedName>
    <definedName name="BEx3EQSLJBDDJRHNX19PBFCKNY2I" localSheetId="0" hidden="1">#REF!</definedName>
    <definedName name="BEx3EQSLJBDDJRHNX19PBFCKNY2I" localSheetId="1" hidden="1">#REF!</definedName>
    <definedName name="BEx3EQSLJBDDJRHNX19PBFCKNY2I" hidden="1">#REF!</definedName>
    <definedName name="BEx3EUUAX947Q5N6MY6W0KSNY78Y" localSheetId="0" hidden="1">#REF!</definedName>
    <definedName name="BEx3EUUAX947Q5N6MY6W0KSNY78Y" localSheetId="1" hidden="1">#REF!</definedName>
    <definedName name="BEx3EUUAX947Q5N6MY6W0KSNY78Y" hidden="1">#REF!</definedName>
    <definedName name="BEx3F3OJYKFH63TY4TBS69H5CI8M" localSheetId="0" hidden="1">#REF!</definedName>
    <definedName name="BEx3F3OJYKFH63TY4TBS69H5CI8M" localSheetId="1" hidden="1">#REF!</definedName>
    <definedName name="BEx3F3OJYKFH63TY4TBS69H5CI8M" hidden="1">#REF!</definedName>
    <definedName name="BEx3FHMD1P5XBCH23ZKIFO6ZTCNB" localSheetId="0" hidden="1">#REF!</definedName>
    <definedName name="BEx3FHMD1P5XBCH23ZKIFO6ZTCNB" localSheetId="1" hidden="1">#REF!</definedName>
    <definedName name="BEx3FHMD1P5XBCH23ZKIFO6ZTCNB" hidden="1">#REF!</definedName>
    <definedName name="BEx3FI2G3YYIACQHXNXEA15M8ZK5" localSheetId="0" hidden="1">#REF!</definedName>
    <definedName name="BEx3FI2G3YYIACQHXNXEA15M8ZK5" localSheetId="1" hidden="1">#REF!</definedName>
    <definedName name="BEx3FI2G3YYIACQHXNXEA15M8ZK5" hidden="1">#REF!</definedName>
    <definedName name="BEx3FJ9MHSLDK8W91GO85FX1GX57" localSheetId="0" hidden="1">#REF!</definedName>
    <definedName name="BEx3FJ9MHSLDK8W91GO85FX1GX57" localSheetId="1" hidden="1">#REF!</definedName>
    <definedName name="BEx3FJ9MHSLDK8W91GO85FX1GX57" hidden="1">#REF!</definedName>
    <definedName name="BEx3FR251HFU7A33PU01SJUENL2B" localSheetId="0" hidden="1">#REF!</definedName>
    <definedName name="BEx3FR251HFU7A33PU01SJUENL2B" localSheetId="1" hidden="1">#REF!</definedName>
    <definedName name="BEx3FR251HFU7A33PU01SJUENL2B" hidden="1">#REF!</definedName>
    <definedName name="BEx3FX7EJL47JSLSWP3EOC265WAE" localSheetId="0" hidden="1">#REF!</definedName>
    <definedName name="BEx3FX7EJL47JSLSWP3EOC265WAE" localSheetId="1" hidden="1">#REF!</definedName>
    <definedName name="BEx3FX7EJL47JSLSWP3EOC265WAE" hidden="1">#REF!</definedName>
    <definedName name="BEx3G201R8NLJ6FIHO2QS0SW9QVV" localSheetId="0" hidden="1">#REF!</definedName>
    <definedName name="BEx3G201R8NLJ6FIHO2QS0SW9QVV" localSheetId="1" hidden="1">#REF!</definedName>
    <definedName name="BEx3G201R8NLJ6FIHO2QS0SW9QVV" hidden="1">#REF!</definedName>
    <definedName name="BEx3G2LL2II66XY5YCDPG4JE13A3" localSheetId="0" hidden="1">#REF!</definedName>
    <definedName name="BEx3G2LL2II66XY5YCDPG4JE13A3" localSheetId="1" hidden="1">#REF!</definedName>
    <definedName name="BEx3G2LL2II66XY5YCDPG4JE13A3" hidden="1">#REF!</definedName>
    <definedName name="BEx3G2WA0DTYY9D8AGHHOBTPE2B2" localSheetId="0" hidden="1">#REF!</definedName>
    <definedName name="BEx3G2WA0DTYY9D8AGHHOBTPE2B2" localSheetId="1" hidden="1">#REF!</definedName>
    <definedName name="BEx3G2WA0DTYY9D8AGHHOBTPE2B2" hidden="1">#REF!</definedName>
    <definedName name="BEx3GCXR6IAS0B6WJ03GJVH7CO52" localSheetId="0" hidden="1">#REF!</definedName>
    <definedName name="BEx3GCXR6IAS0B6WJ03GJVH7CO52" localSheetId="1" hidden="1">#REF!</definedName>
    <definedName name="BEx3GCXR6IAS0B6WJ03GJVH7CO52" hidden="1">#REF!</definedName>
    <definedName name="BEx3GEVV18SEQDI1JGY7EN6D1GT1" localSheetId="0" hidden="1">#REF!</definedName>
    <definedName name="BEx3GEVV18SEQDI1JGY7EN6D1GT1" localSheetId="1" hidden="1">#REF!</definedName>
    <definedName name="BEx3GEVV18SEQDI1JGY7EN6D1GT1" hidden="1">#REF!</definedName>
    <definedName name="BEx3GKFH64MKQX61S7DYTZ15JCPY" localSheetId="0" hidden="1">#REF!</definedName>
    <definedName name="BEx3GKFH64MKQX61S7DYTZ15JCPY" localSheetId="1" hidden="1">#REF!</definedName>
    <definedName name="BEx3GKFH64MKQX61S7DYTZ15JCPY" hidden="1">#REF!</definedName>
    <definedName name="BEx3GMJ1Y6UU02DLRL0QXCEKDA6C" localSheetId="0" hidden="1">#REF!</definedName>
    <definedName name="BEx3GMJ1Y6UU02DLRL0QXCEKDA6C" localSheetId="1" hidden="1">#REF!</definedName>
    <definedName name="BEx3GMJ1Y6UU02DLRL0QXCEKDA6C" hidden="1">#REF!</definedName>
    <definedName name="BEx3GN4LY0135CBDIN1TU2UEODGF" localSheetId="0" hidden="1">#REF!</definedName>
    <definedName name="BEx3GN4LY0135CBDIN1TU2UEODGF" localSheetId="1" hidden="1">#REF!</definedName>
    <definedName name="BEx3GN4LY0135CBDIN1TU2UEODGF" hidden="1">#REF!</definedName>
    <definedName name="BEx3GPDH2AH4QKT4OOSN563XUHBD" localSheetId="0" hidden="1">#REF!</definedName>
    <definedName name="BEx3GPDH2AH4QKT4OOSN563XUHBD" localSheetId="1" hidden="1">#REF!</definedName>
    <definedName name="BEx3GPDH2AH4QKT4OOSN563XUHBD" hidden="1">#REF!</definedName>
    <definedName name="BEx3GRGZOH1A62SHC133FKNN9K23" localSheetId="0" hidden="1">#REF!</definedName>
    <definedName name="BEx3GRGZOH1A62SHC133FKNN9K23" localSheetId="1" hidden="1">#REF!</definedName>
    <definedName name="BEx3GRGZOH1A62SHC133FKNN9K23" hidden="1">#REF!</definedName>
    <definedName name="BEx3GS2LABKJSRV8GPZLJZVX7NMJ" localSheetId="0" hidden="1">#REF!</definedName>
    <definedName name="BEx3GS2LABKJSRV8GPZLJZVX7NMJ" localSheetId="1" hidden="1">#REF!</definedName>
    <definedName name="BEx3GS2LABKJSRV8GPZLJZVX7NMJ" hidden="1">#REF!</definedName>
    <definedName name="BEx3H05W7OEBR6W6YJKGD6W5M3I1" localSheetId="0" hidden="1">#REF!</definedName>
    <definedName name="BEx3H05W7OEBR6W6YJKGD6W5M3I1" localSheetId="1" hidden="1">#REF!</definedName>
    <definedName name="BEx3H05W7OEBR6W6YJKGD6W5M3I1" hidden="1">#REF!</definedName>
    <definedName name="BEx3H244GCME7ZDNAXG6ZSJ64ZRE" localSheetId="0" hidden="1">#REF!</definedName>
    <definedName name="BEx3H244GCME7ZDNAXG6ZSJ64ZRE" localSheetId="1" hidden="1">#REF!</definedName>
    <definedName name="BEx3H244GCME7ZDNAXG6ZSJ64ZRE" hidden="1">#REF!</definedName>
    <definedName name="BEx3H5UX2GZFZZT657YR76RHW5I6" localSheetId="0" hidden="1">#REF!</definedName>
    <definedName name="BEx3H5UX2GZFZZT657YR76RHW5I6" localSheetId="1" hidden="1">#REF!</definedName>
    <definedName name="BEx3H5UX2GZFZZT657YR76RHW5I6" hidden="1">#REF!</definedName>
    <definedName name="BEx3HACPKDZVUOS9WBDCCFJB46DK" localSheetId="0" hidden="1">#REF!</definedName>
    <definedName name="BEx3HACPKDZVUOS9WBDCCFJB46DK" localSheetId="1" hidden="1">#REF!</definedName>
    <definedName name="BEx3HACPKDZVUOS9WBDCCFJB46DK" hidden="1">#REF!</definedName>
    <definedName name="BEx3HMSEFOP6DBM4R97XA6B7NFG6" localSheetId="0" hidden="1">#REF!</definedName>
    <definedName name="BEx3HMSEFOP6DBM4R97XA6B7NFG6" localSheetId="1" hidden="1">#REF!</definedName>
    <definedName name="BEx3HMSEFOP6DBM4R97XA6B7NFG6" hidden="1">#REF!</definedName>
    <definedName name="BEx3HWJ5SQSD2CVCQNR183X44FR8" localSheetId="0" hidden="1">#REF!</definedName>
    <definedName name="BEx3HWJ5SQSD2CVCQNR183X44FR8" localSheetId="1" hidden="1">#REF!</definedName>
    <definedName name="BEx3HWJ5SQSD2CVCQNR183X44FR8" hidden="1">#REF!</definedName>
    <definedName name="BEx3I09YVXO0G4X7KGSA4WGORM35" localSheetId="0" hidden="1">#REF!</definedName>
    <definedName name="BEx3I09YVXO0G4X7KGSA4WGORM35" localSheetId="1" hidden="1">#REF!</definedName>
    <definedName name="BEx3I09YVXO0G4X7KGSA4WGORM35" hidden="1">#REF!</definedName>
    <definedName name="BEx3I3KN8WAL54AYYACGCUM43J9W" localSheetId="0" hidden="1">#REF!</definedName>
    <definedName name="BEx3I3KN8WAL54AYYACGCUM43J9W" localSheetId="1" hidden="1">#REF!</definedName>
    <definedName name="BEx3I3KN8WAL54AYYACGCUM43J9W" hidden="1">#REF!</definedName>
    <definedName name="BEx3ICF1GY8HQEBIU9S43PDJ90BX" localSheetId="0" hidden="1">#REF!</definedName>
    <definedName name="BEx3ICF1GY8HQEBIU9S43PDJ90BX" localSheetId="1" hidden="1">#REF!</definedName>
    <definedName name="BEx3ICF1GY8HQEBIU9S43PDJ90BX" hidden="1">#REF!</definedName>
    <definedName name="BEx3IYAH2DEBFWO8F94H4MXE3RLY" localSheetId="0" hidden="1">#REF!</definedName>
    <definedName name="BEx3IYAH2DEBFWO8F94H4MXE3RLY" localSheetId="1" hidden="1">#REF!</definedName>
    <definedName name="BEx3IYAH2DEBFWO8F94H4MXE3RLY" hidden="1">#REF!</definedName>
    <definedName name="BEx3IZSG3932LSWHR5YV78IVRPCK" localSheetId="0" hidden="1">#REF!</definedName>
    <definedName name="BEx3IZSG3932LSWHR5YV78IVRPCK" localSheetId="1" hidden="1">#REF!</definedName>
    <definedName name="BEx3IZSG3932LSWHR5YV78IVRPCK" hidden="1">#REF!</definedName>
    <definedName name="BEx3IZXXSYEW50379N2EAFWO8DZV" localSheetId="0" hidden="1">#REF!</definedName>
    <definedName name="BEx3IZXXSYEW50379N2EAFWO8DZV" localSheetId="1" hidden="1">#REF!</definedName>
    <definedName name="BEx3IZXXSYEW50379N2EAFWO8DZV" hidden="1">#REF!</definedName>
    <definedName name="BEx3J1VZVGTKT4ATPO9O5JCSFTTR" localSheetId="0" hidden="1">#REF!</definedName>
    <definedName name="BEx3J1VZVGTKT4ATPO9O5JCSFTTR" localSheetId="1" hidden="1">#REF!</definedName>
    <definedName name="BEx3J1VZVGTKT4ATPO9O5JCSFTTR" hidden="1">#REF!</definedName>
    <definedName name="BEx3JC2TY7JNAAC3L7QHVPQXLGQ8" localSheetId="0" hidden="1">#REF!</definedName>
    <definedName name="BEx3JC2TY7JNAAC3L7QHVPQXLGQ8" localSheetId="1" hidden="1">#REF!</definedName>
    <definedName name="BEx3JC2TY7JNAAC3L7QHVPQXLGQ8" hidden="1">#REF!</definedName>
    <definedName name="BEx3JMF5D7ODCJ7THAJTC1GFSG95" localSheetId="0" hidden="1">#REF!</definedName>
    <definedName name="BEx3JMF5D7ODCJ7THAJTC1GFSG95" localSheetId="1" hidden="1">#REF!</definedName>
    <definedName name="BEx3JMF5D7ODCJ7THAJTC1GFSG95" hidden="1">#REF!</definedName>
    <definedName name="BEx3JX23SYDIGOGM4Y0CQFBW8ZBV" localSheetId="0" hidden="1">#REF!</definedName>
    <definedName name="BEx3JX23SYDIGOGM4Y0CQFBW8ZBV" localSheetId="1" hidden="1">#REF!</definedName>
    <definedName name="BEx3JX23SYDIGOGM4Y0CQFBW8ZBV" hidden="1">#REF!</definedName>
    <definedName name="BEx3JXCXCVBZJGV5VEG9MJEI01AL" localSheetId="0" hidden="1">#REF!</definedName>
    <definedName name="BEx3JXCXCVBZJGV5VEG9MJEI01AL" localSheetId="1" hidden="1">#REF!</definedName>
    <definedName name="BEx3JXCXCVBZJGV5VEG9MJEI01AL" hidden="1">#REF!</definedName>
    <definedName name="BEx3JYK2N7X59TPJSKYZ77ENY8SS" localSheetId="0" hidden="1">#REF!</definedName>
    <definedName name="BEx3JYK2N7X59TPJSKYZ77ENY8SS" localSheetId="1" hidden="1">#REF!</definedName>
    <definedName name="BEx3JYK2N7X59TPJSKYZ77ENY8SS" hidden="1">#REF!</definedName>
    <definedName name="BEx3K13PSDK50JLCLD0GX8L4TWAH" localSheetId="0" hidden="1">#REF!</definedName>
    <definedName name="BEx3K13PSDK50JLCLD0GX8L4TWAH" localSheetId="1" hidden="1">#REF!</definedName>
    <definedName name="BEx3K13PSDK50JLCLD0GX8L4TWAH" hidden="1">#REF!</definedName>
    <definedName name="BEx3K4EII7GU1CG0BN7UL15M6J8Z" localSheetId="0" hidden="1">#REF!</definedName>
    <definedName name="BEx3K4EII7GU1CG0BN7UL15M6J8Z" localSheetId="1" hidden="1">#REF!</definedName>
    <definedName name="BEx3K4EII7GU1CG0BN7UL15M6J8Z" hidden="1">#REF!</definedName>
    <definedName name="BEx3K4ZXQUQ2KYZF74B84SO48XMW" localSheetId="0" hidden="1">#REF!</definedName>
    <definedName name="BEx3K4ZXQUQ2KYZF74B84SO48XMW" localSheetId="1" hidden="1">#REF!</definedName>
    <definedName name="BEx3K4ZXQUQ2KYZF74B84SO48XMW" hidden="1">#REF!</definedName>
    <definedName name="BEx3KEFXUCVNVPH7KSEGAZYX13B5" localSheetId="0" hidden="1">#REF!</definedName>
    <definedName name="BEx3KEFXUCVNVPH7KSEGAZYX13B5" localSheetId="1" hidden="1">#REF!</definedName>
    <definedName name="BEx3KEFXUCVNVPH7KSEGAZYX13B5" hidden="1">#REF!</definedName>
    <definedName name="BEx3KFXUAF6YXAA47B7Q6X9B3VGB" localSheetId="0" hidden="1">#REF!</definedName>
    <definedName name="BEx3KFXUAF6YXAA47B7Q6X9B3VGB" localSheetId="1" hidden="1">#REF!</definedName>
    <definedName name="BEx3KFXUAF6YXAA47B7Q6X9B3VGB" hidden="1">#REF!</definedName>
    <definedName name="BEx3KIXQYOGMPK4WJJAVBRX4NR28" localSheetId="0" hidden="1">#REF!</definedName>
    <definedName name="BEx3KIXQYOGMPK4WJJAVBRX4NR28" localSheetId="1" hidden="1">#REF!</definedName>
    <definedName name="BEx3KIXQYOGMPK4WJJAVBRX4NR28" hidden="1">#REF!</definedName>
    <definedName name="BEx3KJOMVOSFZVJUL3GKCNP6DQDS" localSheetId="0" hidden="1">#REF!</definedName>
    <definedName name="BEx3KJOMVOSFZVJUL3GKCNP6DQDS" localSheetId="1" hidden="1">#REF!</definedName>
    <definedName name="BEx3KJOMVOSFZVJUL3GKCNP6DQDS" hidden="1">#REF!</definedName>
    <definedName name="BEx3KP2VRBMORK0QEAZUYCXL3DHJ" localSheetId="0" hidden="1">#REF!</definedName>
    <definedName name="BEx3KP2VRBMORK0QEAZUYCXL3DHJ" localSheetId="1" hidden="1">#REF!</definedName>
    <definedName name="BEx3KP2VRBMORK0QEAZUYCXL3DHJ" hidden="1">#REF!</definedName>
    <definedName name="BEx3L4IN3LI4C26SITKTGAH27CDU" localSheetId="0" hidden="1">#REF!</definedName>
    <definedName name="BEx3L4IN3LI4C26SITKTGAH27CDU" localSheetId="1" hidden="1">#REF!</definedName>
    <definedName name="BEx3L4IN3LI4C26SITKTGAH27CDU" hidden="1">#REF!</definedName>
    <definedName name="BEx3L4YQ0J7ZU0M5QM6YIPCEYC9K" localSheetId="0" hidden="1">#REF!</definedName>
    <definedName name="BEx3L4YQ0J7ZU0M5QM6YIPCEYC9K" localSheetId="1" hidden="1">#REF!</definedName>
    <definedName name="BEx3L4YQ0J7ZU0M5QM6YIPCEYC9K" hidden="1">#REF!</definedName>
    <definedName name="BEx3L60DJOR7NQN42G7YSAODP1EX" localSheetId="0" hidden="1">#REF!</definedName>
    <definedName name="BEx3L60DJOR7NQN42G7YSAODP1EX" localSheetId="1" hidden="1">#REF!</definedName>
    <definedName name="BEx3L60DJOR7NQN42G7YSAODP1EX" hidden="1">#REF!</definedName>
    <definedName name="BEx3L7D0PI38HWZ7VADU16C9E33D" localSheetId="0" hidden="1">#REF!</definedName>
    <definedName name="BEx3L7D0PI38HWZ7VADU16C9E33D" localSheetId="1" hidden="1">#REF!</definedName>
    <definedName name="BEx3L7D0PI38HWZ7VADU16C9E33D" hidden="1">#REF!</definedName>
    <definedName name="BEx3LANPY1HT49TAH98H4B9RC1D4" localSheetId="0" hidden="1">#REF!</definedName>
    <definedName name="BEx3LANPY1HT49TAH98H4B9RC1D4" localSheetId="1" hidden="1">#REF!</definedName>
    <definedName name="BEx3LANPY1HT49TAH98H4B9RC1D4" hidden="1">#REF!</definedName>
    <definedName name="BEx3LM1PR4Y7KINKMTMKR984GX8Q" localSheetId="0" hidden="1">#REF!</definedName>
    <definedName name="BEx3LM1PR4Y7KINKMTMKR984GX8Q" localSheetId="1" hidden="1">#REF!</definedName>
    <definedName name="BEx3LM1PR4Y7KINKMTMKR984GX8Q" hidden="1">#REF!</definedName>
    <definedName name="BEx3LM1PWWC9WH0R5TX5K06V559U" localSheetId="0" hidden="1">#REF!</definedName>
    <definedName name="BEx3LM1PWWC9WH0R5TX5K06V559U" localSheetId="1" hidden="1">#REF!</definedName>
    <definedName name="BEx3LM1PWWC9WH0R5TX5K06V559U" hidden="1">#REF!</definedName>
    <definedName name="BEx3LPCEZ1C0XEKNCM3YT09JWCUO" localSheetId="0" hidden="1">#REF!</definedName>
    <definedName name="BEx3LPCEZ1C0XEKNCM3YT09JWCUO" localSheetId="1" hidden="1">#REF!</definedName>
    <definedName name="BEx3LPCEZ1C0XEKNCM3YT09JWCUO" hidden="1">#REF!</definedName>
    <definedName name="BEx3LSXW33WR1ECIMRYUPFBJXGGH" localSheetId="0" hidden="1">#REF!</definedName>
    <definedName name="BEx3LSXW33WR1ECIMRYUPFBJXGGH" localSheetId="1" hidden="1">#REF!</definedName>
    <definedName name="BEx3LSXW33WR1ECIMRYUPFBJXGGH" hidden="1">#REF!</definedName>
    <definedName name="BEx3M1MR1K1NQD03H74BFWOK4MWQ" localSheetId="0" hidden="1">#REF!</definedName>
    <definedName name="BEx3M1MR1K1NQD03H74BFWOK4MWQ" localSheetId="1" hidden="1">#REF!</definedName>
    <definedName name="BEx3M1MR1K1NQD03H74BFWOK4MWQ" hidden="1">#REF!</definedName>
    <definedName name="BEx3M4H77MYUKOOD31H9F80NMVK8" localSheetId="0" hidden="1">#REF!</definedName>
    <definedName name="BEx3M4H77MYUKOOD31H9F80NMVK8" localSheetId="1" hidden="1">#REF!</definedName>
    <definedName name="BEx3M4H77MYUKOOD31H9F80NMVK8" hidden="1">#REF!</definedName>
    <definedName name="BEx3M9VFX329PZWYC4DMZ6P3W9R2" localSheetId="0" hidden="1">#REF!</definedName>
    <definedName name="BEx3M9VFX329PZWYC4DMZ6P3W9R2" localSheetId="1" hidden="1">#REF!</definedName>
    <definedName name="BEx3M9VFX329PZWYC4DMZ6P3W9R2" hidden="1">#REF!</definedName>
    <definedName name="BEx3MCQ0VEBV0CZXDS505L38EQ8N" localSheetId="0" hidden="1">#REF!</definedName>
    <definedName name="BEx3MCQ0VEBV0CZXDS505L38EQ8N" localSheetId="1" hidden="1">#REF!</definedName>
    <definedName name="BEx3MCQ0VEBV0CZXDS505L38EQ8N" hidden="1">#REF!</definedName>
    <definedName name="BEx3MEYV5LQY0BAL7V3CFAFVOM3T" localSheetId="0" hidden="1">#REF!</definedName>
    <definedName name="BEx3MEYV5LQY0BAL7V3CFAFVOM3T" localSheetId="1" hidden="1">#REF!</definedName>
    <definedName name="BEx3MEYV5LQY0BAL7V3CFAFVOM3T" hidden="1">#REF!</definedName>
    <definedName name="BEx3MF9LX8G8DXGARRYNTDH542WG" localSheetId="0" hidden="1">#REF!</definedName>
    <definedName name="BEx3MF9LX8G8DXGARRYNTDH542WG" localSheetId="1" hidden="1">#REF!</definedName>
    <definedName name="BEx3MF9LX8G8DXGARRYNTDH542WG" hidden="1">#REF!</definedName>
    <definedName name="BEx3MREOFWJQEYMCMBL7ZE06NBN6" localSheetId="0" hidden="1">#REF!</definedName>
    <definedName name="BEx3MREOFWJQEYMCMBL7ZE06NBN6" localSheetId="1" hidden="1">#REF!</definedName>
    <definedName name="BEx3MREOFWJQEYMCMBL7ZE06NBN6" hidden="1">#REF!</definedName>
    <definedName name="BEx3MSGD8I6KBFD4XFWYGH3DKUK3" localSheetId="0" hidden="1">#REF!</definedName>
    <definedName name="BEx3MSGD8I6KBFD4XFWYGH3DKUK3" localSheetId="1" hidden="1">#REF!</definedName>
    <definedName name="BEx3MSGD8I6KBFD4XFWYGH3DKUK3" hidden="1">#REF!</definedName>
    <definedName name="BEx3NDQFYEWZAUGWFMGT2R7E7RBT" localSheetId="0" hidden="1">#REF!</definedName>
    <definedName name="BEx3NDQFYEWZAUGWFMGT2R7E7RBT" localSheetId="1" hidden="1">#REF!</definedName>
    <definedName name="BEx3NDQFYEWZAUGWFMGT2R7E7RBT" hidden="1">#REF!</definedName>
    <definedName name="BEx3NGQBX2HEDKOCDX0TX1TGBB3P" localSheetId="0" hidden="1">#REF!</definedName>
    <definedName name="BEx3NGQBX2HEDKOCDX0TX1TGBB3P" localSheetId="1" hidden="1">#REF!</definedName>
    <definedName name="BEx3NGQBX2HEDKOCDX0TX1TGBB3P" hidden="1">#REF!</definedName>
    <definedName name="BEx3NLIZ7PHF2XE59ECZ3MD04ZG1" localSheetId="0" hidden="1">#REF!</definedName>
    <definedName name="BEx3NLIZ7PHF2XE59ECZ3MD04ZG1" localSheetId="1" hidden="1">#REF!</definedName>
    <definedName name="BEx3NLIZ7PHF2XE59ECZ3MD04ZG1" hidden="1">#REF!</definedName>
    <definedName name="BEx3NMQ4BVC94728AUM7CCX7UHTU" localSheetId="0" hidden="1">#REF!</definedName>
    <definedName name="BEx3NMQ4BVC94728AUM7CCX7UHTU" localSheetId="1" hidden="1">#REF!</definedName>
    <definedName name="BEx3NMQ4BVC94728AUM7CCX7UHTU" hidden="1">#REF!</definedName>
    <definedName name="BEx3NR2I4OUFP3Z2QZEDU2PIFIDI" localSheetId="0" hidden="1">#REF!</definedName>
    <definedName name="BEx3NR2I4OUFP3Z2QZEDU2PIFIDI" localSheetId="1" hidden="1">#REF!</definedName>
    <definedName name="BEx3NR2I4OUFP3Z2QZEDU2PIFIDI" hidden="1">#REF!</definedName>
    <definedName name="BEx3O19B8FTTAPVT5DZXQGQXWFR8" localSheetId="0" hidden="1">#REF!</definedName>
    <definedName name="BEx3O19B8FTTAPVT5DZXQGQXWFR8" localSheetId="1" hidden="1">#REF!</definedName>
    <definedName name="BEx3O19B8FTTAPVT5DZXQGQXWFR8" hidden="1">#REF!</definedName>
    <definedName name="BEx3O85IKWARA6NCJOLRBRJFMEWW" localSheetId="0" hidden="1">#REF!</definedName>
    <definedName name="BEx3O85IKWARA6NCJOLRBRJFMEWW" localSheetId="1" hidden="1">#REF!</definedName>
    <definedName name="BEx3O85IKWARA6NCJOLRBRJFMEWW" hidden="1">#REF!</definedName>
    <definedName name="BEx3OJZSCGFRW7SVGBFI0X9DNVMM" localSheetId="0" hidden="1">#REF!</definedName>
    <definedName name="BEx3OJZSCGFRW7SVGBFI0X9DNVMM" localSheetId="1" hidden="1">#REF!</definedName>
    <definedName name="BEx3OJZSCGFRW7SVGBFI0X9DNVMM" hidden="1">#REF!</definedName>
    <definedName name="BEx3ORSBUXAF21MKEY90YJV9AY9A" localSheetId="0" hidden="1">#REF!</definedName>
    <definedName name="BEx3ORSBUXAF21MKEY90YJV9AY9A" localSheetId="1" hidden="1">#REF!</definedName>
    <definedName name="BEx3ORSBUXAF21MKEY90YJV9AY9A" hidden="1">#REF!</definedName>
    <definedName name="BEx3OUS0N576NJN078Y1BWUWQK6B" localSheetId="0" hidden="1">#REF!</definedName>
    <definedName name="BEx3OUS0N576NJN078Y1BWUWQK6B" localSheetId="1" hidden="1">#REF!</definedName>
    <definedName name="BEx3OUS0N576NJN078Y1BWUWQK6B" hidden="1">#REF!</definedName>
    <definedName name="BEx3OV8BH6PYNZT7C246LOAU9SVX" localSheetId="0" hidden="1">#REF!</definedName>
    <definedName name="BEx3OV8BH6PYNZT7C246LOAU9SVX" localSheetId="1" hidden="1">#REF!</definedName>
    <definedName name="BEx3OV8BH6PYNZT7C246LOAU9SVX" hidden="1">#REF!</definedName>
    <definedName name="BEx3OXRYJZUEY6E72UJU0PHLMYAR" localSheetId="0" hidden="1">#REF!</definedName>
    <definedName name="BEx3OXRYJZUEY6E72UJU0PHLMYAR" localSheetId="1" hidden="1">#REF!</definedName>
    <definedName name="BEx3OXRYJZUEY6E72UJU0PHLMYAR" hidden="1">#REF!</definedName>
    <definedName name="BEx3P3RP5PYI4BJVYGNU1V7KT5EH" localSheetId="0" hidden="1">#REF!</definedName>
    <definedName name="BEx3P3RP5PYI4BJVYGNU1V7KT5EH" localSheetId="1" hidden="1">#REF!</definedName>
    <definedName name="BEx3P3RP5PYI4BJVYGNU1V7KT5EH" hidden="1">#REF!</definedName>
    <definedName name="BEx3P59TTRSGQY888P5C1O7M2PQT" localSheetId="0" hidden="1">#REF!</definedName>
    <definedName name="BEx3P59TTRSGQY888P5C1O7M2PQT" localSheetId="1" hidden="1">#REF!</definedName>
    <definedName name="BEx3P59TTRSGQY888P5C1O7M2PQT" hidden="1">#REF!</definedName>
    <definedName name="BEx3PDNRRNKD5GOUBUQFXAHIXLD9" localSheetId="0" hidden="1">#REF!</definedName>
    <definedName name="BEx3PDNRRNKD5GOUBUQFXAHIXLD9" localSheetId="1" hidden="1">#REF!</definedName>
    <definedName name="BEx3PDNRRNKD5GOUBUQFXAHIXLD9" hidden="1">#REF!</definedName>
    <definedName name="BEx3PDT8GNPWLLN02IH1XPV90XYK" localSheetId="0" hidden="1">#REF!</definedName>
    <definedName name="BEx3PDT8GNPWLLN02IH1XPV90XYK" localSheetId="1" hidden="1">#REF!</definedName>
    <definedName name="BEx3PDT8GNPWLLN02IH1XPV90XYK" hidden="1">#REF!</definedName>
    <definedName name="BEx3PKEMDW8KZEP11IL927C5O7I2" localSheetId="0" hidden="1">#REF!</definedName>
    <definedName name="BEx3PKEMDW8KZEP11IL927C5O7I2" localSheetId="1" hidden="1">#REF!</definedName>
    <definedName name="BEx3PKEMDW8KZEP11IL927C5O7I2" hidden="1">#REF!</definedName>
    <definedName name="BEx3PKJZ1Z7L9S6KV8KXVS6B2FX4" localSheetId="0" hidden="1">#REF!</definedName>
    <definedName name="BEx3PKJZ1Z7L9S6KV8KXVS6B2FX4" localSheetId="1" hidden="1">#REF!</definedName>
    <definedName name="BEx3PKJZ1Z7L9S6KV8KXVS6B2FX4" hidden="1">#REF!</definedName>
    <definedName name="BEx3PMNG53Z5HY138H99QOMTX8W3" localSheetId="0" hidden="1">#REF!</definedName>
    <definedName name="BEx3PMNG53Z5HY138H99QOMTX8W3" localSheetId="1" hidden="1">#REF!</definedName>
    <definedName name="BEx3PMNG53Z5HY138H99QOMTX8W3" hidden="1">#REF!</definedName>
    <definedName name="BEx3PP1RRSFZ8UC0JC9R91W6LNKW" localSheetId="0" hidden="1">#REF!</definedName>
    <definedName name="BEx3PP1RRSFZ8UC0JC9R91W6LNKW" localSheetId="1" hidden="1">#REF!</definedName>
    <definedName name="BEx3PP1RRSFZ8UC0JC9R91W6LNKW" hidden="1">#REF!</definedName>
    <definedName name="BEx3PRQW017D7T1X732WDV7L1KP8" localSheetId="0" hidden="1">#REF!</definedName>
    <definedName name="BEx3PRQW017D7T1X732WDV7L1KP8" localSheetId="1" hidden="1">#REF!</definedName>
    <definedName name="BEx3PRQW017D7T1X732WDV7L1KP8" hidden="1">#REF!</definedName>
    <definedName name="BEx3PVXYZC8WB9ZJE7OCKUXZ46EA" localSheetId="0" hidden="1">#REF!</definedName>
    <definedName name="BEx3PVXYZC8WB9ZJE7OCKUXZ46EA" localSheetId="1" hidden="1">#REF!</definedName>
    <definedName name="BEx3PVXYZC8WB9ZJE7OCKUXZ46EA" hidden="1">#REF!</definedName>
    <definedName name="BEx3Q0VWPU5EQECK7MQ47TYJ3SWW" localSheetId="0" hidden="1">#REF!</definedName>
    <definedName name="BEx3Q0VWPU5EQECK7MQ47TYJ3SWW" localSheetId="1" hidden="1">#REF!</definedName>
    <definedName name="BEx3Q0VWPU5EQECK7MQ47TYJ3SWW" hidden="1">#REF!</definedName>
    <definedName name="BEx3Q7BZ9PUXK2RLIOFSIS9AHU1B" localSheetId="0" hidden="1">#REF!</definedName>
    <definedName name="BEx3Q7BZ9PUXK2RLIOFSIS9AHU1B" localSheetId="1" hidden="1">#REF!</definedName>
    <definedName name="BEx3Q7BZ9PUXK2RLIOFSIS9AHU1B" hidden="1">#REF!</definedName>
    <definedName name="BEx3Q8J42S9VU6EAN2Y28MR6DF88" localSheetId="0" hidden="1">#REF!</definedName>
    <definedName name="BEx3Q8J42S9VU6EAN2Y28MR6DF88" localSheetId="1" hidden="1">#REF!</definedName>
    <definedName name="BEx3Q8J42S9VU6EAN2Y28MR6DF88" hidden="1">#REF!</definedName>
    <definedName name="BEx3QCFD2TBUF95ZN83Q7JPV97FK" localSheetId="0" hidden="1">#REF!</definedName>
    <definedName name="BEx3QCFD2TBUF95ZN83Q7JPV97FK" localSheetId="1" hidden="1">#REF!</definedName>
    <definedName name="BEx3QCFD2TBUF95ZN83Q7JPV97FK" hidden="1">#REF!</definedName>
    <definedName name="BEx3QEDFOYFY5NBTININ5W4RLD4Q" localSheetId="0" hidden="1">#REF!</definedName>
    <definedName name="BEx3QEDFOYFY5NBTININ5W4RLD4Q" localSheetId="1" hidden="1">#REF!</definedName>
    <definedName name="BEx3QEDFOYFY5NBTININ5W4RLD4Q" hidden="1">#REF!</definedName>
    <definedName name="BEx3QIKJ3U962US1Q564NZDLU8LD" localSheetId="0" hidden="1">#REF!</definedName>
    <definedName name="BEx3QIKJ3U962US1Q564NZDLU8LD" localSheetId="1" hidden="1">#REF!</definedName>
    <definedName name="BEx3QIKJ3U962US1Q564NZDLU8LD" hidden="1">#REF!</definedName>
    <definedName name="BEx3QLF3RHHBNUFLUWEROBZDF1U4" localSheetId="0" hidden="1">#REF!</definedName>
    <definedName name="BEx3QLF3RHHBNUFLUWEROBZDF1U4" localSheetId="1" hidden="1">#REF!</definedName>
    <definedName name="BEx3QLF3RHHBNUFLUWEROBZDF1U4" hidden="1">#REF!</definedName>
    <definedName name="BEx3QR9D45DHW50VQ7Y3Q1AXPOB9" localSheetId="0" hidden="1">#REF!</definedName>
    <definedName name="BEx3QR9D45DHW50VQ7Y3Q1AXPOB9" localSheetId="1" hidden="1">#REF!</definedName>
    <definedName name="BEx3QR9D45DHW50VQ7Y3Q1AXPOB9" hidden="1">#REF!</definedName>
    <definedName name="BEx3QSWT2S5KWG6U2V9711IYDQBM" localSheetId="0" hidden="1">#REF!</definedName>
    <definedName name="BEx3QSWT2S5KWG6U2V9711IYDQBM" localSheetId="1" hidden="1">#REF!</definedName>
    <definedName name="BEx3QSWT2S5KWG6U2V9711IYDQBM" hidden="1">#REF!</definedName>
    <definedName name="BEx3QVGG7Q2X4HZHJAM35A8T3VR7" localSheetId="0" hidden="1">#REF!</definedName>
    <definedName name="BEx3QVGG7Q2X4HZHJAM35A8T3VR7" localSheetId="1" hidden="1">#REF!</definedName>
    <definedName name="BEx3QVGG7Q2X4HZHJAM35A8T3VR7" hidden="1">#REF!</definedName>
    <definedName name="BEx3R0JUB9YN8PHPPQTAMIT1IHWK" localSheetId="0" hidden="1">#REF!</definedName>
    <definedName name="BEx3R0JUB9YN8PHPPQTAMIT1IHWK" localSheetId="1" hidden="1">#REF!</definedName>
    <definedName name="BEx3R0JUB9YN8PHPPQTAMIT1IHWK" hidden="1">#REF!</definedName>
    <definedName name="BEx3R81NFRO7M81VHVKOBFT0QBIL" localSheetId="0" hidden="1">#REF!</definedName>
    <definedName name="BEx3R81NFRO7M81VHVKOBFT0QBIL" localSheetId="1" hidden="1">#REF!</definedName>
    <definedName name="BEx3R81NFRO7M81VHVKOBFT0QBIL" hidden="1">#REF!</definedName>
    <definedName name="BEx3RHC2ZD5UFS6QD4OPFCNNMWH1" localSheetId="0" hidden="1">#REF!</definedName>
    <definedName name="BEx3RHC2ZD5UFS6QD4OPFCNNMWH1" localSheetId="1" hidden="1">#REF!</definedName>
    <definedName name="BEx3RHC2ZD5UFS6QD4OPFCNNMWH1" hidden="1">#REF!</definedName>
    <definedName name="BEx3RQ10QIWBAPHALAA91BUUCM2X" localSheetId="0" hidden="1">#REF!</definedName>
    <definedName name="BEx3RQ10QIWBAPHALAA91BUUCM2X" localSheetId="1" hidden="1">#REF!</definedName>
    <definedName name="BEx3RQ10QIWBAPHALAA91BUUCM2X" hidden="1">#REF!</definedName>
    <definedName name="BEx3RV4E1WT43SZBUN09RTB8EK1O" localSheetId="0" hidden="1">#REF!</definedName>
    <definedName name="BEx3RV4E1WT43SZBUN09RTB8EK1O" localSheetId="1" hidden="1">#REF!</definedName>
    <definedName name="BEx3RV4E1WT43SZBUN09RTB8EK1O" hidden="1">#REF!</definedName>
    <definedName name="BEx3RXYU0QLFXSFTM5EB20GD03W5" localSheetId="0" hidden="1">#REF!</definedName>
    <definedName name="BEx3RXYU0QLFXSFTM5EB20GD03W5" localSheetId="1" hidden="1">#REF!</definedName>
    <definedName name="BEx3RXYU0QLFXSFTM5EB20GD03W5" hidden="1">#REF!</definedName>
    <definedName name="BEx3RYKLC3QQO3XTUN7BEW2AQL98" localSheetId="0" hidden="1">#REF!</definedName>
    <definedName name="BEx3RYKLC3QQO3XTUN7BEW2AQL98" localSheetId="1" hidden="1">#REF!</definedName>
    <definedName name="BEx3RYKLC3QQO3XTUN7BEW2AQL98" hidden="1">#REF!</definedName>
    <definedName name="BEx3S37QNFSKW3DGRH5YVVEZLJI7" localSheetId="0" hidden="1">#REF!</definedName>
    <definedName name="BEx3S37QNFSKW3DGRH5YVVEZLJI7" localSheetId="1" hidden="1">#REF!</definedName>
    <definedName name="BEx3S37QNFSKW3DGRH5YVVEZLJI7" hidden="1">#REF!</definedName>
    <definedName name="BEx3SICJ45BYT6FHBER86PJT25FC" localSheetId="0" hidden="1">#REF!</definedName>
    <definedName name="BEx3SICJ45BYT6FHBER86PJT25FC" localSheetId="1" hidden="1">#REF!</definedName>
    <definedName name="BEx3SICJ45BYT6FHBER86PJT25FC" hidden="1">#REF!</definedName>
    <definedName name="BEx3SMUCMJVGQ2H4EHQI5ZFHEF0P" localSheetId="0" hidden="1">#REF!</definedName>
    <definedName name="BEx3SMUCMJVGQ2H4EHQI5ZFHEF0P" localSheetId="1" hidden="1">#REF!</definedName>
    <definedName name="BEx3SMUCMJVGQ2H4EHQI5ZFHEF0P" hidden="1">#REF!</definedName>
    <definedName name="BEx3SN56F03CPDRDA7LZ763V0N4I" localSheetId="0" hidden="1">#REF!</definedName>
    <definedName name="BEx3SN56F03CPDRDA7LZ763V0N4I" localSheetId="1" hidden="1">#REF!</definedName>
    <definedName name="BEx3SN56F03CPDRDA7LZ763V0N4I" hidden="1">#REF!</definedName>
    <definedName name="BEx3SPE6N1ORXPRCDL3JPZD73Z9F" localSheetId="0" hidden="1">#REF!</definedName>
    <definedName name="BEx3SPE6N1ORXPRCDL3JPZD73Z9F" localSheetId="1" hidden="1">#REF!</definedName>
    <definedName name="BEx3SPE6N1ORXPRCDL3JPZD73Z9F" hidden="1">#REF!</definedName>
    <definedName name="BEx3T29ZTULQE0OMSMWUMZDU9ZZ0" localSheetId="0" hidden="1">#REF!</definedName>
    <definedName name="BEx3T29ZTULQE0OMSMWUMZDU9ZZ0" localSheetId="1" hidden="1">#REF!</definedName>
    <definedName name="BEx3T29ZTULQE0OMSMWUMZDU9ZZ0" hidden="1">#REF!</definedName>
    <definedName name="BEx3T6MJ1QDJ929WMUDVZ0O3UW0Y" localSheetId="0" hidden="1">#REF!</definedName>
    <definedName name="BEx3T6MJ1QDJ929WMUDVZ0O3UW0Y" localSheetId="1" hidden="1">#REF!</definedName>
    <definedName name="BEx3T6MJ1QDJ929WMUDVZ0O3UW0Y" hidden="1">#REF!</definedName>
    <definedName name="BEx3TD7WH1NN1OH0MRS4T8ENRU32" localSheetId="0" hidden="1">#REF!</definedName>
    <definedName name="BEx3TD7WH1NN1OH0MRS4T8ENRU32" localSheetId="1" hidden="1">#REF!</definedName>
    <definedName name="BEx3TD7WH1NN1OH0MRS4T8ENRU32" hidden="1">#REF!</definedName>
    <definedName name="BEx3TPCSI16OAB2L9M9IULQMQ9J9" localSheetId="0" hidden="1">#REF!</definedName>
    <definedName name="BEx3TPCSI16OAB2L9M9IULQMQ9J9" localSheetId="1" hidden="1">#REF!</definedName>
    <definedName name="BEx3TPCSI16OAB2L9M9IULQMQ9J9" hidden="1">#REF!</definedName>
    <definedName name="BEx3TQ3SFJB2WTCV0OXDE56FB46K" localSheetId="0" hidden="1">#REF!</definedName>
    <definedName name="BEx3TQ3SFJB2WTCV0OXDE56FB46K" localSheetId="1" hidden="1">#REF!</definedName>
    <definedName name="BEx3TQ3SFJB2WTCV0OXDE56FB46K" hidden="1">#REF!</definedName>
    <definedName name="BEx3TX59M3456DDBXWFJ8X2TU37A" localSheetId="0" hidden="1">#REF!</definedName>
    <definedName name="BEx3TX59M3456DDBXWFJ8X2TU37A" localSheetId="1" hidden="1">#REF!</definedName>
    <definedName name="BEx3TX59M3456DDBXWFJ8X2TU37A" hidden="1">#REF!</definedName>
    <definedName name="BEx3U2UBY80GPGSTYFGI6F8TPKCV" localSheetId="0" hidden="1">#REF!</definedName>
    <definedName name="BEx3U2UBY80GPGSTYFGI6F8TPKCV" localSheetId="1" hidden="1">#REF!</definedName>
    <definedName name="BEx3U2UBY80GPGSTYFGI6F8TPKCV" hidden="1">#REF!</definedName>
    <definedName name="BEx3U64YUOZ419BAJS2W78UMATAW" localSheetId="0" hidden="1">#REF!</definedName>
    <definedName name="BEx3U64YUOZ419BAJS2W78UMATAW" localSheetId="1" hidden="1">#REF!</definedName>
    <definedName name="BEx3U64YUOZ419BAJS2W78UMATAW" hidden="1">#REF!</definedName>
    <definedName name="BEx3U94WCEA5DKMWBEX1GU0LKYG2" localSheetId="0" hidden="1">#REF!</definedName>
    <definedName name="BEx3U94WCEA5DKMWBEX1GU0LKYG2" localSheetId="1" hidden="1">#REF!</definedName>
    <definedName name="BEx3U94WCEA5DKMWBEX1GU0LKYG2" hidden="1">#REF!</definedName>
    <definedName name="BEx3U9VZ8SQVYS6ZA038J7AP7ZGW" localSheetId="0" hidden="1">#REF!</definedName>
    <definedName name="BEx3U9VZ8SQVYS6ZA038J7AP7ZGW" localSheetId="1" hidden="1">#REF!</definedName>
    <definedName name="BEx3U9VZ8SQVYS6ZA038J7AP7ZGW" hidden="1">#REF!</definedName>
    <definedName name="BEx3UIQ5WRJBGNTFCCLOR4N7B1OQ" localSheetId="0" hidden="1">#REF!</definedName>
    <definedName name="BEx3UIQ5WRJBGNTFCCLOR4N7B1OQ" localSheetId="1" hidden="1">#REF!</definedName>
    <definedName name="BEx3UIQ5WRJBGNTFCCLOR4N7B1OQ" hidden="1">#REF!</definedName>
    <definedName name="BEx3UJMIX2NUSSWGMSI25A5DM4CH" localSheetId="0" hidden="1">#REF!</definedName>
    <definedName name="BEx3UJMIX2NUSSWGMSI25A5DM4CH" localSheetId="1" hidden="1">#REF!</definedName>
    <definedName name="BEx3UJMIX2NUSSWGMSI25A5DM4CH" hidden="1">#REF!</definedName>
    <definedName name="BEx3UKIX0UULWP3BZA8VT2SQ8WI7" localSheetId="0" hidden="1">#REF!</definedName>
    <definedName name="BEx3UKIX0UULWP3BZA8VT2SQ8WI7" localSheetId="1" hidden="1">#REF!</definedName>
    <definedName name="BEx3UKIX0UULWP3BZA8VT2SQ8WI7" hidden="1">#REF!</definedName>
    <definedName name="BEx3UKOCOQG7S1YQ436S997K1KWV" localSheetId="0" hidden="1">#REF!</definedName>
    <definedName name="BEx3UKOCOQG7S1YQ436S997K1KWV" localSheetId="1" hidden="1">#REF!</definedName>
    <definedName name="BEx3UKOCOQG7S1YQ436S997K1KWV" hidden="1">#REF!</definedName>
    <definedName name="BEx3UNISOEXF3OFHT2BUA6P9RBIJ" localSheetId="0" hidden="1">#REF!</definedName>
    <definedName name="BEx3UNISOEXF3OFHT2BUA6P9RBIJ" localSheetId="1" hidden="1">#REF!</definedName>
    <definedName name="BEx3UNISOEXF3OFHT2BUA6P9RBIJ" hidden="1">#REF!</definedName>
    <definedName name="BEx3UYM19VIXLA0EU7LB9NHA77PB" localSheetId="0" hidden="1">#REF!</definedName>
    <definedName name="BEx3UYM19VIXLA0EU7LB9NHA77PB" localSheetId="1" hidden="1">#REF!</definedName>
    <definedName name="BEx3UYM19VIXLA0EU7LB9NHA77PB" hidden="1">#REF!</definedName>
    <definedName name="BEx3VML7CG70HPISMVYIUEN3711Q" localSheetId="0" hidden="1">#REF!</definedName>
    <definedName name="BEx3VML7CG70HPISMVYIUEN3711Q" localSheetId="1" hidden="1">#REF!</definedName>
    <definedName name="BEx3VML7CG70HPISMVYIUEN3711Q" hidden="1">#REF!</definedName>
    <definedName name="BEx56ZID5H04P9AIYLP1OASFGV56" localSheetId="0" hidden="1">#REF!</definedName>
    <definedName name="BEx56ZID5H04P9AIYLP1OASFGV56" localSheetId="1" hidden="1">#REF!</definedName>
    <definedName name="BEx56ZID5H04P9AIYLP1OASFGV56" hidden="1">#REF!</definedName>
    <definedName name="BEx57ROM8UIFKV5C1BOZWSQQLESO" localSheetId="0" hidden="1">#REF!</definedName>
    <definedName name="BEx57ROM8UIFKV5C1BOZWSQQLESO" localSheetId="1" hidden="1">#REF!</definedName>
    <definedName name="BEx57ROM8UIFKV5C1BOZWSQQLESO" hidden="1">#REF!</definedName>
    <definedName name="BEx587EYSS57E3PI8DT973HLJM9E" localSheetId="0" hidden="1">#REF!</definedName>
    <definedName name="BEx587EYSS57E3PI8DT973HLJM9E" localSheetId="1" hidden="1">#REF!</definedName>
    <definedName name="BEx587EYSS57E3PI8DT973HLJM9E" hidden="1">#REF!</definedName>
    <definedName name="BEx587KFQ3VKCOCY1SA5F24PQGUI" localSheetId="0" hidden="1">#REF!</definedName>
    <definedName name="BEx587KFQ3VKCOCY1SA5F24PQGUI" localSheetId="1" hidden="1">#REF!</definedName>
    <definedName name="BEx587KFQ3VKCOCY1SA5F24PQGUI" hidden="1">#REF!</definedName>
    <definedName name="BEx58O780PQ05NF0Z1SKKRB3N099" localSheetId="0" hidden="1">#REF!</definedName>
    <definedName name="BEx58O780PQ05NF0Z1SKKRB3N099" localSheetId="1" hidden="1">#REF!</definedName>
    <definedName name="BEx58O780PQ05NF0Z1SKKRB3N099" hidden="1">#REF!</definedName>
    <definedName name="BEx58W57CTL8HFK3U7ZRFYZR6MXE" localSheetId="0" hidden="1">#REF!</definedName>
    <definedName name="BEx58W57CTL8HFK3U7ZRFYZR6MXE" localSheetId="1" hidden="1">#REF!</definedName>
    <definedName name="BEx58W57CTL8HFK3U7ZRFYZR6MXE" hidden="1">#REF!</definedName>
    <definedName name="BEx58XHO7ZULLF2EUD7YIS0MGQJ5" localSheetId="0" hidden="1">#REF!</definedName>
    <definedName name="BEx58XHO7ZULLF2EUD7YIS0MGQJ5" localSheetId="1" hidden="1">#REF!</definedName>
    <definedName name="BEx58XHO7ZULLF2EUD7YIS0MGQJ5" hidden="1">#REF!</definedName>
    <definedName name="BEx58ZAFNTMGBNDH52VUYXLRJO7P" localSheetId="0" hidden="1">#REF!</definedName>
    <definedName name="BEx58ZAFNTMGBNDH52VUYXLRJO7P" localSheetId="1" hidden="1">#REF!</definedName>
    <definedName name="BEx58ZAFNTMGBNDH52VUYXLRJO7P" hidden="1">#REF!</definedName>
    <definedName name="BEx58ZW0HAIGIPEX9CVA1PQQTR6X" localSheetId="0" hidden="1">#REF!</definedName>
    <definedName name="BEx58ZW0HAIGIPEX9CVA1PQQTR6X" localSheetId="1" hidden="1">#REF!</definedName>
    <definedName name="BEx58ZW0HAIGIPEX9CVA1PQQTR6X" hidden="1">#REF!</definedName>
    <definedName name="BEx593SAFVYKW7V61D9COEZJXDA7" localSheetId="0" hidden="1">#REF!</definedName>
    <definedName name="BEx593SAFVYKW7V61D9COEZJXDA7" localSheetId="1" hidden="1">#REF!</definedName>
    <definedName name="BEx593SAFVYKW7V61D9COEZJXDA7" hidden="1">#REF!</definedName>
    <definedName name="BEx59BA1KH3RG6K1LHL7YS2VB79N" localSheetId="0" hidden="1">#REF!</definedName>
    <definedName name="BEx59BA1KH3RG6K1LHL7YS2VB79N" localSheetId="1" hidden="1">#REF!</definedName>
    <definedName name="BEx59BA1KH3RG6K1LHL7YS2VB79N" hidden="1">#REF!</definedName>
    <definedName name="BEx59DDIU0AMFOY94NSP1ULST8JD" localSheetId="0" hidden="1">#REF!</definedName>
    <definedName name="BEx59DDIU0AMFOY94NSP1ULST8JD" localSheetId="1" hidden="1">#REF!</definedName>
    <definedName name="BEx59DDIU0AMFOY94NSP1ULST8JD" hidden="1">#REF!</definedName>
    <definedName name="BEx59E9WABJP2TN71QAIKK79HPK9" localSheetId="0" hidden="1">#REF!</definedName>
    <definedName name="BEx59E9WABJP2TN71QAIKK79HPK9" localSheetId="1" hidden="1">#REF!</definedName>
    <definedName name="BEx59E9WABJP2TN71QAIKK79HPK9" hidden="1">#REF!</definedName>
    <definedName name="BEx59F0T17A80RNLNSZNFX8NAO8Y" localSheetId="0" hidden="1">#REF!</definedName>
    <definedName name="BEx59F0T17A80RNLNSZNFX8NAO8Y" localSheetId="1" hidden="1">#REF!</definedName>
    <definedName name="BEx59F0T17A80RNLNSZNFX8NAO8Y" hidden="1">#REF!</definedName>
    <definedName name="BEx59P7MAPNU129ZTC5H3EH892G1" localSheetId="0" hidden="1">#REF!</definedName>
    <definedName name="BEx59P7MAPNU129ZTC5H3EH892G1" localSheetId="1" hidden="1">#REF!</definedName>
    <definedName name="BEx59P7MAPNU129ZTC5H3EH892G1" hidden="1">#REF!</definedName>
    <definedName name="BEx5A11WZRQSIE089QE119AOX9ZG" localSheetId="0" hidden="1">#REF!</definedName>
    <definedName name="BEx5A11WZRQSIE089QE119AOX9ZG" localSheetId="1" hidden="1">#REF!</definedName>
    <definedName name="BEx5A11WZRQSIE089QE119AOX9ZG" hidden="1">#REF!</definedName>
    <definedName name="BEx5A7CIGCOTHJKHGUBDZG91JGPZ" localSheetId="0" hidden="1">#REF!</definedName>
    <definedName name="BEx5A7CIGCOTHJKHGUBDZG91JGPZ" localSheetId="1" hidden="1">#REF!</definedName>
    <definedName name="BEx5A7CIGCOTHJKHGUBDZG91JGPZ" hidden="1">#REF!</definedName>
    <definedName name="BEx5A8UFLT2SWVSG5COFA9B8P376" localSheetId="0" hidden="1">#REF!</definedName>
    <definedName name="BEx5A8UFLT2SWVSG5COFA9B8P376" localSheetId="1" hidden="1">#REF!</definedName>
    <definedName name="BEx5A8UFLT2SWVSG5COFA9B8P376" hidden="1">#REF!</definedName>
    <definedName name="BEx5ABUBK8WJV1WILGYU9A7CO0KI" localSheetId="0" hidden="1">#REF!</definedName>
    <definedName name="BEx5ABUBK8WJV1WILGYU9A7CO0KI" localSheetId="1" hidden="1">#REF!</definedName>
    <definedName name="BEx5ABUBK8WJV1WILGYU9A7CO0KI" hidden="1">#REF!</definedName>
    <definedName name="BEx5AFFTN3IXIBHDKM0FYC4OFL1S" localSheetId="0" hidden="1">#REF!</definedName>
    <definedName name="BEx5AFFTN3IXIBHDKM0FYC4OFL1S" localSheetId="1" hidden="1">#REF!</definedName>
    <definedName name="BEx5AFFTN3IXIBHDKM0FYC4OFL1S" hidden="1">#REF!</definedName>
    <definedName name="BEx5AOFIO8KVRHIZ1RII337AA8ML" localSheetId="0" hidden="1">#REF!</definedName>
    <definedName name="BEx5AOFIO8KVRHIZ1RII337AA8ML" localSheetId="1" hidden="1">#REF!</definedName>
    <definedName name="BEx5AOFIO8KVRHIZ1RII337AA8ML" hidden="1">#REF!</definedName>
    <definedName name="BEx5APRZ66L5BWHFE8E4YYNEDTI4" localSheetId="0" hidden="1">#REF!</definedName>
    <definedName name="BEx5APRZ66L5BWHFE8E4YYNEDTI4" localSheetId="1" hidden="1">#REF!</definedName>
    <definedName name="BEx5APRZ66L5BWHFE8E4YYNEDTI4" hidden="1">#REF!</definedName>
    <definedName name="BEx5AQJ1Z64KY10P8ZF1JKJUFEGN" localSheetId="0" hidden="1">#REF!</definedName>
    <definedName name="BEx5AQJ1Z64KY10P8ZF1JKJUFEGN" localSheetId="1" hidden="1">#REF!</definedName>
    <definedName name="BEx5AQJ1Z64KY10P8ZF1JKJUFEGN" hidden="1">#REF!</definedName>
    <definedName name="BEx5AY62R0TL82VHXE37SCZCINQC" localSheetId="0" hidden="1">#REF!</definedName>
    <definedName name="BEx5AY62R0TL82VHXE37SCZCINQC" localSheetId="1" hidden="1">#REF!</definedName>
    <definedName name="BEx5AY62R0TL82VHXE37SCZCINQC" hidden="1">#REF!</definedName>
    <definedName name="BEx5B0PV1FCOUSHWQTY94AO0B8P0" localSheetId="0" hidden="1">#REF!</definedName>
    <definedName name="BEx5B0PV1FCOUSHWQTY94AO0B8P0" localSheetId="1" hidden="1">#REF!</definedName>
    <definedName name="BEx5B0PV1FCOUSHWQTY94AO0B8P0" hidden="1">#REF!</definedName>
    <definedName name="BEx5B4RHHX0J1BF2FZKEA0SPP29O" localSheetId="0" hidden="1">#REF!</definedName>
    <definedName name="BEx5B4RHHX0J1BF2FZKEA0SPP29O" localSheetId="1" hidden="1">#REF!</definedName>
    <definedName name="BEx5B4RHHX0J1BF2FZKEA0SPP29O" hidden="1">#REF!</definedName>
    <definedName name="BEx5B5YMSWP0OVI5CIQRP5V18D0C" localSheetId="0" hidden="1">#REF!</definedName>
    <definedName name="BEx5B5YMSWP0OVI5CIQRP5V18D0C" localSheetId="1" hidden="1">#REF!</definedName>
    <definedName name="BEx5B5YMSWP0OVI5CIQRP5V18D0C" hidden="1">#REF!</definedName>
    <definedName name="BEx5B825RW35M5H0UB2IZGGRS4ER" localSheetId="0" hidden="1">#REF!</definedName>
    <definedName name="BEx5B825RW35M5H0UB2IZGGRS4ER" localSheetId="1" hidden="1">#REF!</definedName>
    <definedName name="BEx5B825RW35M5H0UB2IZGGRS4ER" hidden="1">#REF!</definedName>
    <definedName name="BEx5BAWPMY0TL684WDXX6KKJLRCN" localSheetId="0" hidden="1">#REF!</definedName>
    <definedName name="BEx5BAWPMY0TL684WDXX6KKJLRCN" localSheetId="1" hidden="1">#REF!</definedName>
    <definedName name="BEx5BAWPMY0TL684WDXX6KKJLRCN" hidden="1">#REF!</definedName>
    <definedName name="BEx5BBCUOWR6J9MZS2ML5XB0X7MW" localSheetId="0" hidden="1">#REF!</definedName>
    <definedName name="BEx5BBCUOWR6J9MZS2ML5XB0X7MW" localSheetId="1" hidden="1">#REF!</definedName>
    <definedName name="BEx5BBCUOWR6J9MZS2ML5XB0X7MW" hidden="1">#REF!</definedName>
    <definedName name="BEx5BBI61U4Y65GD0ARMTALPP7SJ" localSheetId="0" hidden="1">#REF!</definedName>
    <definedName name="BEx5BBI61U4Y65GD0ARMTALPP7SJ" localSheetId="1" hidden="1">#REF!</definedName>
    <definedName name="BEx5BBI61U4Y65GD0ARMTALPP7SJ" hidden="1">#REF!</definedName>
    <definedName name="BEx5BDR56MEV4IHY6CIH2SVNG1UB" localSheetId="0" hidden="1">#REF!</definedName>
    <definedName name="BEx5BDR56MEV4IHY6CIH2SVNG1UB" localSheetId="1" hidden="1">#REF!</definedName>
    <definedName name="BEx5BDR56MEV4IHY6CIH2SVNG1UB" hidden="1">#REF!</definedName>
    <definedName name="BEx5BESZC5H329SKHGJOHZFILYJJ" localSheetId="0" hidden="1">#REF!</definedName>
    <definedName name="BEx5BESZC5H329SKHGJOHZFILYJJ" localSheetId="1" hidden="1">#REF!</definedName>
    <definedName name="BEx5BESZC5H329SKHGJOHZFILYJJ" hidden="1">#REF!</definedName>
    <definedName name="BEx5BHSQ42B50IU1TEQFUXFX9XQD" localSheetId="0" hidden="1">#REF!</definedName>
    <definedName name="BEx5BHSQ42B50IU1TEQFUXFX9XQD" localSheetId="1" hidden="1">#REF!</definedName>
    <definedName name="BEx5BHSQ42B50IU1TEQFUXFX9XQD" hidden="1">#REF!</definedName>
    <definedName name="BEx5BKSM4UN4C1DM3EYKM79MRC5K" localSheetId="0" hidden="1">#REF!</definedName>
    <definedName name="BEx5BKSM4UN4C1DM3EYKM79MRC5K" localSheetId="1" hidden="1">#REF!</definedName>
    <definedName name="BEx5BKSM4UN4C1DM3EYKM79MRC5K" hidden="1">#REF!</definedName>
    <definedName name="BEx5BNN8NPH9KVOBARB9CDD9WLB6" localSheetId="0" hidden="1">#REF!</definedName>
    <definedName name="BEx5BNN8NPH9KVOBARB9CDD9WLB6" localSheetId="1" hidden="1">#REF!</definedName>
    <definedName name="BEx5BNN8NPH9KVOBARB9CDD9WLB6" hidden="1">#REF!</definedName>
    <definedName name="BEx5BPLEZ8XY6S89R7AZQSKLT4HK" localSheetId="0" hidden="1">#REF!</definedName>
    <definedName name="BEx5BPLEZ8XY6S89R7AZQSKLT4HK" localSheetId="1" hidden="1">#REF!</definedName>
    <definedName name="BEx5BPLEZ8XY6S89R7AZQSKLT4HK" hidden="1">#REF!</definedName>
    <definedName name="BEx5BYFMZ80TDDN2EZO8CF39AIAC" localSheetId="0" hidden="1">#REF!</definedName>
    <definedName name="BEx5BYFMZ80TDDN2EZO8CF39AIAC" localSheetId="1" hidden="1">#REF!</definedName>
    <definedName name="BEx5BYFMZ80TDDN2EZO8CF39AIAC" hidden="1">#REF!</definedName>
    <definedName name="BEx5C2BWFW6SHZBFDEISKGXHZCQW" localSheetId="0" hidden="1">#REF!</definedName>
    <definedName name="BEx5C2BWFW6SHZBFDEISKGXHZCQW" localSheetId="1" hidden="1">#REF!</definedName>
    <definedName name="BEx5C2BWFW6SHZBFDEISKGXHZCQW" hidden="1">#REF!</definedName>
    <definedName name="BEx5C44NK782B81CBGQUDS6Z8MV9" localSheetId="0" hidden="1">#REF!</definedName>
    <definedName name="BEx5C44NK782B81CBGQUDS6Z8MV9" localSheetId="1" hidden="1">#REF!</definedName>
    <definedName name="BEx5C44NK782B81CBGQUDS6Z8MV9" hidden="1">#REF!</definedName>
    <definedName name="BEx5C49ZFH8TO9ZU55729C3F7XG7" localSheetId="0" hidden="1">#REF!</definedName>
    <definedName name="BEx5C49ZFH8TO9ZU55729C3F7XG7" localSheetId="1" hidden="1">#REF!</definedName>
    <definedName name="BEx5C49ZFH8TO9ZU55729C3F7XG7" hidden="1">#REF!</definedName>
    <definedName name="BEx5C8GZQK13G60ZM70P63I5OS0L" localSheetId="0" hidden="1">#REF!</definedName>
    <definedName name="BEx5C8GZQK13G60ZM70P63I5OS0L" localSheetId="1" hidden="1">#REF!</definedName>
    <definedName name="BEx5C8GZQK13G60ZM70P63I5OS0L" hidden="1">#REF!</definedName>
    <definedName name="BEx5CAPTVN2NBT3UOMA1UFAL1C2R" localSheetId="0" hidden="1">#REF!</definedName>
    <definedName name="BEx5CAPTVN2NBT3UOMA1UFAL1C2R" localSheetId="1" hidden="1">#REF!</definedName>
    <definedName name="BEx5CAPTVN2NBT3UOMA1UFAL1C2R" hidden="1">#REF!</definedName>
    <definedName name="BEx5CEM3SYF9XP0ZZVE0GEPCLV3F" localSheetId="0" hidden="1">#REF!</definedName>
    <definedName name="BEx5CEM3SYF9XP0ZZVE0GEPCLV3F" localSheetId="1" hidden="1">#REF!</definedName>
    <definedName name="BEx5CEM3SYF9XP0ZZVE0GEPCLV3F" hidden="1">#REF!</definedName>
    <definedName name="BEx5CFYQ0F1Z6P8SCVJ0I3UPVFE4" localSheetId="0" hidden="1">#REF!</definedName>
    <definedName name="BEx5CFYQ0F1Z6P8SCVJ0I3UPVFE4" localSheetId="1" hidden="1">#REF!</definedName>
    <definedName name="BEx5CFYQ0F1Z6P8SCVJ0I3UPVFE4" hidden="1">#REF!</definedName>
    <definedName name="BEx5CPEKNSJORIPFQC2E1LTRYY8L" localSheetId="0" hidden="1">#REF!</definedName>
    <definedName name="BEx5CPEKNSJORIPFQC2E1LTRYY8L" localSheetId="1" hidden="1">#REF!</definedName>
    <definedName name="BEx5CPEKNSJORIPFQC2E1LTRYY8L" hidden="1">#REF!</definedName>
    <definedName name="BEx5CSUOL05D8PAM2TRDA9VRJT1O" localSheetId="0" hidden="1">#REF!</definedName>
    <definedName name="BEx5CSUOL05D8PAM2TRDA9VRJT1O" localSheetId="1" hidden="1">#REF!</definedName>
    <definedName name="BEx5CSUOL05D8PAM2TRDA9VRJT1O" hidden="1">#REF!</definedName>
    <definedName name="BEx5CUNFOO4YDFJ22HCMI2QKIGKM" localSheetId="0" hidden="1">#REF!</definedName>
    <definedName name="BEx5CUNFOO4YDFJ22HCMI2QKIGKM" localSheetId="1" hidden="1">#REF!</definedName>
    <definedName name="BEx5CUNFOO4YDFJ22HCMI2QKIGKM" hidden="1">#REF!</definedName>
    <definedName name="BEx5D01O3G6BXWXT7MZEVS1F4TE9" localSheetId="0" hidden="1">#REF!</definedName>
    <definedName name="BEx5D01O3G6BXWXT7MZEVS1F4TE9" localSheetId="1" hidden="1">#REF!</definedName>
    <definedName name="BEx5D01O3G6BXWXT7MZEVS1F4TE9" hidden="1">#REF!</definedName>
    <definedName name="BEx5D3HO5XE85AN0NGALZ4K4GE8J" localSheetId="0" hidden="1">#REF!</definedName>
    <definedName name="BEx5D3HO5XE85AN0NGALZ4K4GE8J" localSheetId="1" hidden="1">#REF!</definedName>
    <definedName name="BEx5D3HO5XE85AN0NGALZ4K4GE8J" hidden="1">#REF!</definedName>
    <definedName name="BEx5D8L47OF0WHBPFWXGZINZWUBZ" localSheetId="0" hidden="1">#REF!</definedName>
    <definedName name="BEx5D8L47OF0WHBPFWXGZINZWUBZ" localSheetId="1" hidden="1">#REF!</definedName>
    <definedName name="BEx5D8L47OF0WHBPFWXGZINZWUBZ" hidden="1">#REF!</definedName>
    <definedName name="BEx5DAJAHQ2SKUPCKSCR3PYML67L" localSheetId="0" hidden="1">#REF!</definedName>
    <definedName name="BEx5DAJAHQ2SKUPCKSCR3PYML67L" localSheetId="1" hidden="1">#REF!</definedName>
    <definedName name="BEx5DAJAHQ2SKUPCKSCR3PYML67L" hidden="1">#REF!</definedName>
    <definedName name="BEx5DC18JM1KJCV44PF18E0LNRKA" localSheetId="0" hidden="1">#REF!</definedName>
    <definedName name="BEx5DC18JM1KJCV44PF18E0LNRKA" localSheetId="1" hidden="1">#REF!</definedName>
    <definedName name="BEx5DC18JM1KJCV44PF18E0LNRKA" hidden="1">#REF!</definedName>
    <definedName name="BEx5DFH8EU3RCPUOTFY8S9G8SBCG" localSheetId="0" hidden="1">#REF!</definedName>
    <definedName name="BEx5DFH8EU3RCPUOTFY8S9G8SBCG" localSheetId="1" hidden="1">#REF!</definedName>
    <definedName name="BEx5DFH8EU3RCPUOTFY8S9G8SBCG" hidden="1">#REF!</definedName>
    <definedName name="BEx5DJIZBTNS011R9IIG2OQ2L6ZX" localSheetId="0" hidden="1">#REF!</definedName>
    <definedName name="BEx5DJIZBTNS011R9IIG2OQ2L6ZX" localSheetId="1" hidden="1">#REF!</definedName>
    <definedName name="BEx5DJIZBTNS011R9IIG2OQ2L6ZX" hidden="1">#REF!</definedName>
    <definedName name="BEx5DS2EKWFPC2UWI1W1QESX9QP5" localSheetId="0" hidden="1">#REF!</definedName>
    <definedName name="BEx5DS2EKWFPC2UWI1W1QESX9QP5" localSheetId="1" hidden="1">#REF!</definedName>
    <definedName name="BEx5DS2EKWFPC2UWI1W1QESX9QP5" hidden="1">#REF!</definedName>
    <definedName name="BEx5E123OLO9WQUOIRIDJ967KAGK" localSheetId="0" hidden="1">#REF!</definedName>
    <definedName name="BEx5E123OLO9WQUOIRIDJ967KAGK" localSheetId="1" hidden="1">#REF!</definedName>
    <definedName name="BEx5E123OLO9WQUOIRIDJ967KAGK" hidden="1">#REF!</definedName>
    <definedName name="BEx5E2UU5NES6W779W2OZTZOB4O7" localSheetId="0" hidden="1">#REF!</definedName>
    <definedName name="BEx5E2UU5NES6W779W2OZTZOB4O7" localSheetId="1" hidden="1">#REF!</definedName>
    <definedName name="BEx5E2UU5NES6W779W2OZTZOB4O7" hidden="1">#REF!</definedName>
    <definedName name="BEx5ELFT92WAQN3NW8COIMQHUL91" localSheetId="0" hidden="1">#REF!</definedName>
    <definedName name="BEx5ELFT92WAQN3NW8COIMQHUL91" localSheetId="1" hidden="1">#REF!</definedName>
    <definedName name="BEx5ELFT92WAQN3NW8COIMQHUL91" hidden="1">#REF!</definedName>
    <definedName name="BEx5ELQL9B0VR6UT18KP11DHOTFX" localSheetId="0" hidden="1">#REF!</definedName>
    <definedName name="BEx5ELQL9B0VR6UT18KP11DHOTFX" localSheetId="1" hidden="1">#REF!</definedName>
    <definedName name="BEx5ELQL9B0VR6UT18KP11DHOTFX" hidden="1">#REF!</definedName>
    <definedName name="BEx5ER4TJTFPN7IB1MNEB1ZFR5M6" localSheetId="0" hidden="1">#REF!</definedName>
    <definedName name="BEx5ER4TJTFPN7IB1MNEB1ZFR5M6" localSheetId="1" hidden="1">#REF!</definedName>
    <definedName name="BEx5ER4TJTFPN7IB1MNEB1ZFR5M6" hidden="1">#REF!</definedName>
    <definedName name="BEx5EYXB2LDMI4FLC3QFAOXC0FZ3" localSheetId="0" hidden="1">#REF!</definedName>
    <definedName name="BEx5EYXB2LDMI4FLC3QFAOXC0FZ3" localSheetId="1" hidden="1">#REF!</definedName>
    <definedName name="BEx5EYXB2LDMI4FLC3QFAOXC0FZ3" hidden="1">#REF!</definedName>
    <definedName name="BEx5F6V72QTCK7O39Y59R0EVM6CW" localSheetId="0" hidden="1">#REF!</definedName>
    <definedName name="BEx5F6V72QTCK7O39Y59R0EVM6CW" localSheetId="1" hidden="1">#REF!</definedName>
    <definedName name="BEx5F6V72QTCK7O39Y59R0EVM6CW" hidden="1">#REF!</definedName>
    <definedName name="BEx5FGLQVACD5F5YZG4DGSCHCGO2" localSheetId="0" hidden="1">#REF!</definedName>
    <definedName name="BEx5FGLQVACD5F5YZG4DGSCHCGO2" localSheetId="1" hidden="1">#REF!</definedName>
    <definedName name="BEx5FGLQVACD5F5YZG4DGSCHCGO2" hidden="1">#REF!</definedName>
    <definedName name="BEx5FHCTE8VTJEF7IK189AVLNYSY" localSheetId="0" hidden="1">#REF!</definedName>
    <definedName name="BEx5FHCTE8VTJEF7IK189AVLNYSY" localSheetId="1" hidden="1">#REF!</definedName>
    <definedName name="BEx5FHCTE8VTJEF7IK189AVLNYSY" hidden="1">#REF!</definedName>
    <definedName name="BEx5FLJWHLW3BTZILDPN5NMA449V" localSheetId="0" hidden="1">#REF!</definedName>
    <definedName name="BEx5FLJWHLW3BTZILDPN5NMA449V" localSheetId="1" hidden="1">#REF!</definedName>
    <definedName name="BEx5FLJWHLW3BTZILDPN5NMA449V" hidden="1">#REF!</definedName>
    <definedName name="BEx5FNI2O10YN2SI1NO4X5GP3GTF" localSheetId="0" hidden="1">#REF!</definedName>
    <definedName name="BEx5FNI2O10YN2SI1NO4X5GP3GTF" localSheetId="1" hidden="1">#REF!</definedName>
    <definedName name="BEx5FNI2O10YN2SI1NO4X5GP3GTF" hidden="1">#REF!</definedName>
    <definedName name="BEx5FO8YRFSZCG3L608EHIHIHFY4" localSheetId="0" hidden="1">#REF!</definedName>
    <definedName name="BEx5FO8YRFSZCG3L608EHIHIHFY4" localSheetId="1" hidden="1">#REF!</definedName>
    <definedName name="BEx5FO8YRFSZCG3L608EHIHIHFY4" hidden="1">#REF!</definedName>
    <definedName name="BEx5FQNA6V4CNYSH013K45RI4BCV" localSheetId="0" hidden="1">#REF!</definedName>
    <definedName name="BEx5FQNA6V4CNYSH013K45RI4BCV" localSheetId="1" hidden="1">#REF!</definedName>
    <definedName name="BEx5FQNA6V4CNYSH013K45RI4BCV" hidden="1">#REF!</definedName>
    <definedName name="BEx5FVQPPEU32CPNV9RRQ9MNLLVE" localSheetId="0" hidden="1">#REF!</definedName>
    <definedName name="BEx5FVQPPEU32CPNV9RRQ9MNLLVE" localSheetId="1" hidden="1">#REF!</definedName>
    <definedName name="BEx5FVQPPEU32CPNV9RRQ9MNLLVE" hidden="1">#REF!</definedName>
    <definedName name="BEx5G08KGMG5X2AQKDGPFYG5GH94" localSheetId="0" hidden="1">#REF!</definedName>
    <definedName name="BEx5G08KGMG5X2AQKDGPFYG5GH94" localSheetId="1" hidden="1">#REF!</definedName>
    <definedName name="BEx5G08KGMG5X2AQKDGPFYG5GH94" hidden="1">#REF!</definedName>
    <definedName name="BEx5G1A8TFN4C4QII35U9DKYNIS8" localSheetId="0" hidden="1">#REF!</definedName>
    <definedName name="BEx5G1A8TFN4C4QII35U9DKYNIS8" localSheetId="1" hidden="1">#REF!</definedName>
    <definedName name="BEx5G1A8TFN4C4QII35U9DKYNIS8" hidden="1">#REF!</definedName>
    <definedName name="BEx5G1L0QO91KEPDMV1D8OT4BT73" localSheetId="0" hidden="1">#REF!</definedName>
    <definedName name="BEx5G1L0QO91KEPDMV1D8OT4BT73" localSheetId="1" hidden="1">#REF!</definedName>
    <definedName name="BEx5G1L0QO91KEPDMV1D8OT4BT73" hidden="1">#REF!</definedName>
    <definedName name="BEx5G1QHX69GFUYHUZA5X74MTDMR" localSheetId="0" hidden="1">#REF!</definedName>
    <definedName name="BEx5G1QHX69GFUYHUZA5X74MTDMR" localSheetId="1" hidden="1">#REF!</definedName>
    <definedName name="BEx5G1QHX69GFUYHUZA5X74MTDMR" hidden="1">#REF!</definedName>
    <definedName name="BEx5G5S2C9JRD28ZQMMQLCBHWOHB" localSheetId="0" hidden="1">#REF!</definedName>
    <definedName name="BEx5G5S2C9JRD28ZQMMQLCBHWOHB" localSheetId="1" hidden="1">#REF!</definedName>
    <definedName name="BEx5G5S2C9JRD28ZQMMQLCBHWOHB" hidden="1">#REF!</definedName>
    <definedName name="BEx5G7KU3EGZQSYN2YNML8EW8NDC" localSheetId="0" hidden="1">#REF!</definedName>
    <definedName name="BEx5G7KU3EGZQSYN2YNML8EW8NDC" localSheetId="1" hidden="1">#REF!</definedName>
    <definedName name="BEx5G7KU3EGZQSYN2YNML8EW8NDC" hidden="1">#REF!</definedName>
    <definedName name="BEx5G86DZL1VYUX6KWODAP3WFAWP" localSheetId="0" hidden="1">#REF!</definedName>
    <definedName name="BEx5G86DZL1VYUX6KWODAP3WFAWP" localSheetId="1" hidden="1">#REF!</definedName>
    <definedName name="BEx5G86DZL1VYUX6KWODAP3WFAWP" hidden="1">#REF!</definedName>
    <definedName name="BEx5G8BV2GIOCM3C7IUFK8L04A6M" localSheetId="0" hidden="1">#REF!</definedName>
    <definedName name="BEx5G8BV2GIOCM3C7IUFK8L04A6M" localSheetId="1" hidden="1">#REF!</definedName>
    <definedName name="BEx5G8BV2GIOCM3C7IUFK8L04A6M" hidden="1">#REF!</definedName>
    <definedName name="BEx5GID9MVBUPFFT9M8K8B5MO9NV" localSheetId="0" hidden="1">#REF!</definedName>
    <definedName name="BEx5GID9MVBUPFFT9M8K8B5MO9NV" localSheetId="1" hidden="1">#REF!</definedName>
    <definedName name="BEx5GID9MVBUPFFT9M8K8B5MO9NV" hidden="1">#REF!</definedName>
    <definedName name="BEx5GN0EWA9SCQDPQ7NTUQH82QVK" localSheetId="0" hidden="1">#REF!</definedName>
    <definedName name="BEx5GN0EWA9SCQDPQ7NTUQH82QVK" localSheetId="1" hidden="1">#REF!</definedName>
    <definedName name="BEx5GN0EWA9SCQDPQ7NTUQH82QVK" hidden="1">#REF!</definedName>
    <definedName name="BEx5GNBCU4WZ74I0UXFL9ZG2XSGJ" localSheetId="0" hidden="1">#REF!</definedName>
    <definedName name="BEx5GNBCU4WZ74I0UXFL9ZG2XSGJ" localSheetId="1" hidden="1">#REF!</definedName>
    <definedName name="BEx5GNBCU4WZ74I0UXFL9ZG2XSGJ" hidden="1">#REF!</definedName>
    <definedName name="BEx5GUCTYC7QCWGWU5BTO7Y7HDZX" localSheetId="0" hidden="1">#REF!</definedName>
    <definedName name="BEx5GUCTYC7QCWGWU5BTO7Y7HDZX" localSheetId="1" hidden="1">#REF!</definedName>
    <definedName name="BEx5GUCTYC7QCWGWU5BTO7Y7HDZX" hidden="1">#REF!</definedName>
    <definedName name="BEx5GYUPJULJQ624TEESYFG1NFOH" localSheetId="0" hidden="1">#REF!</definedName>
    <definedName name="BEx5GYUPJULJQ624TEESYFG1NFOH" localSheetId="1" hidden="1">#REF!</definedName>
    <definedName name="BEx5GYUPJULJQ624TEESYFG1NFOH" hidden="1">#REF!</definedName>
    <definedName name="BEx5H0NEE0AIN5E2UHJ9J9ISU9N1" localSheetId="0" hidden="1">#REF!</definedName>
    <definedName name="BEx5H0NEE0AIN5E2UHJ9J9ISU9N1" localSheetId="1" hidden="1">#REF!</definedName>
    <definedName name="BEx5H0NEE0AIN5E2UHJ9J9ISU9N1" hidden="1">#REF!</definedName>
    <definedName name="BEx5H1UJSEUQM2K8QHQXO5THVHSO" localSheetId="0" hidden="1">#REF!</definedName>
    <definedName name="BEx5H1UJSEUQM2K8QHQXO5THVHSO" localSheetId="1" hidden="1">#REF!</definedName>
    <definedName name="BEx5H1UJSEUQM2K8QHQXO5THVHSO" hidden="1">#REF!</definedName>
    <definedName name="BEx5HAOT9XWUF7XIFRZZS8B9F5TZ" localSheetId="0" hidden="1">#REF!</definedName>
    <definedName name="BEx5HAOT9XWUF7XIFRZZS8B9F5TZ" localSheetId="1" hidden="1">#REF!</definedName>
    <definedName name="BEx5HAOT9XWUF7XIFRZZS8B9F5TZ" hidden="1">#REF!</definedName>
    <definedName name="BEx5HB534CO7TBSALKMD27WHMAQJ" localSheetId="0" hidden="1">#REF!</definedName>
    <definedName name="BEx5HB534CO7TBSALKMD27WHMAQJ" localSheetId="1" hidden="1">#REF!</definedName>
    <definedName name="BEx5HB534CO7TBSALKMD27WHMAQJ" hidden="1">#REF!</definedName>
    <definedName name="BEx5HE4XRF9BUY04MENWY9CHHN5H" localSheetId="0" hidden="1">#REF!</definedName>
    <definedName name="BEx5HE4XRF9BUY04MENWY9CHHN5H" localSheetId="1" hidden="1">#REF!</definedName>
    <definedName name="BEx5HE4XRF9BUY04MENWY9CHHN5H" hidden="1">#REF!</definedName>
    <definedName name="BEx5HFHMABAT0H9KKS754X4T304E" localSheetId="0" hidden="1">#REF!</definedName>
    <definedName name="BEx5HFHMABAT0H9KKS754X4T304E" localSheetId="1" hidden="1">#REF!</definedName>
    <definedName name="BEx5HFHMABAT0H9KKS754X4T304E" hidden="1">#REF!</definedName>
    <definedName name="BEx5HGDZ7MX1S3KNXLRL9WU565V4" localSheetId="0" hidden="1">#REF!</definedName>
    <definedName name="BEx5HGDZ7MX1S3KNXLRL9WU565V4" localSheetId="1" hidden="1">#REF!</definedName>
    <definedName name="BEx5HGDZ7MX1S3KNXLRL9WU565V4" hidden="1">#REF!</definedName>
    <definedName name="BEx5HJZ9FAVNZSSBTAYRPZDYM9NU" localSheetId="0" hidden="1">#REF!</definedName>
    <definedName name="BEx5HJZ9FAVNZSSBTAYRPZDYM9NU" localSheetId="1" hidden="1">#REF!</definedName>
    <definedName name="BEx5HJZ9FAVNZSSBTAYRPZDYM9NU" hidden="1">#REF!</definedName>
    <definedName name="BEx5HZ9JMKHNLFWLVUB1WP5B39BL" localSheetId="0" hidden="1">#REF!</definedName>
    <definedName name="BEx5HZ9JMKHNLFWLVUB1WP5B39BL" localSheetId="1" hidden="1">#REF!</definedName>
    <definedName name="BEx5HZ9JMKHNLFWLVUB1WP5B39BL" hidden="1">#REF!</definedName>
    <definedName name="BEx5I17QJ0PQ1OG1IMH69HMQWNEA" localSheetId="0" hidden="1">#REF!</definedName>
    <definedName name="BEx5I17QJ0PQ1OG1IMH69HMQWNEA" localSheetId="1" hidden="1">#REF!</definedName>
    <definedName name="BEx5I17QJ0PQ1OG1IMH69HMQWNEA" hidden="1">#REF!</definedName>
    <definedName name="BEx5I244LQHZTF3XI66J8705R9XX" localSheetId="0" hidden="1">#REF!</definedName>
    <definedName name="BEx5I244LQHZTF3XI66J8705R9XX" localSheetId="1" hidden="1">#REF!</definedName>
    <definedName name="BEx5I244LQHZTF3XI66J8705R9XX" hidden="1">#REF!</definedName>
    <definedName name="BEx5I8PBP4LIXDGID5BP0THLO0AQ" localSheetId="0" hidden="1">#REF!</definedName>
    <definedName name="BEx5I8PBP4LIXDGID5BP0THLO0AQ" localSheetId="1" hidden="1">#REF!</definedName>
    <definedName name="BEx5I8PBP4LIXDGID5BP0THLO0AQ" hidden="1">#REF!</definedName>
    <definedName name="BEx5I8USVUB3JP4S9OXGMZVMOQXR" localSheetId="0" hidden="1">#REF!</definedName>
    <definedName name="BEx5I8USVUB3JP4S9OXGMZVMOQXR" localSheetId="1" hidden="1">#REF!</definedName>
    <definedName name="BEx5I8USVUB3JP4S9OXGMZVMOQXR" hidden="1">#REF!</definedName>
    <definedName name="BEx5I9GDQSYIAL65UQNDMNFQCS9Y" localSheetId="0" hidden="1">#REF!</definedName>
    <definedName name="BEx5I9GDQSYIAL65UQNDMNFQCS9Y" localSheetId="1" hidden="1">#REF!</definedName>
    <definedName name="BEx5I9GDQSYIAL65UQNDMNFQCS9Y" hidden="1">#REF!</definedName>
    <definedName name="BEx5IBUPG9AWNW5PK7JGRGEJ4OLM" localSheetId="0" hidden="1">#REF!</definedName>
    <definedName name="BEx5IBUPG9AWNW5PK7JGRGEJ4OLM" localSheetId="1" hidden="1">#REF!</definedName>
    <definedName name="BEx5IBUPG9AWNW5PK7JGRGEJ4OLM" hidden="1">#REF!</definedName>
    <definedName name="BEx5IC06RVN8BSAEPREVKHKLCJ2L" localSheetId="0" hidden="1">#REF!</definedName>
    <definedName name="BEx5IC06RVN8BSAEPREVKHKLCJ2L" localSheetId="1" hidden="1">#REF!</definedName>
    <definedName name="BEx5IC06RVN8BSAEPREVKHKLCJ2L" hidden="1">#REF!</definedName>
    <definedName name="BEx5IGY4M04BPXSQF2J4GQYXF85O" localSheetId="0" hidden="1">#REF!</definedName>
    <definedName name="BEx5IGY4M04BPXSQF2J4GQYXF85O" localSheetId="1" hidden="1">#REF!</definedName>
    <definedName name="BEx5IGY4M04BPXSQF2J4GQYXF85O" hidden="1">#REF!</definedName>
    <definedName name="BEx5IWTZDCLZ5CCDG108STY04SAJ" localSheetId="0" hidden="1">#REF!</definedName>
    <definedName name="BEx5IWTZDCLZ5CCDG108STY04SAJ" localSheetId="1" hidden="1">#REF!</definedName>
    <definedName name="BEx5IWTZDCLZ5CCDG108STY04SAJ" hidden="1">#REF!</definedName>
    <definedName name="BEx5J0FFP1KS4NGY20AEJI8VREEA" localSheetId="0" hidden="1">#REF!</definedName>
    <definedName name="BEx5J0FFP1KS4NGY20AEJI8VREEA" localSheetId="1" hidden="1">#REF!</definedName>
    <definedName name="BEx5J0FFP1KS4NGY20AEJI8VREEA" hidden="1">#REF!</definedName>
    <definedName name="BEx5J1XE5FVWL6IJV6CWKPN24UBK" localSheetId="0" hidden="1">#REF!</definedName>
    <definedName name="BEx5J1XE5FVWL6IJV6CWKPN24UBK" localSheetId="1" hidden="1">#REF!</definedName>
    <definedName name="BEx5J1XE5FVWL6IJV6CWKPN24UBK" hidden="1">#REF!</definedName>
    <definedName name="BEx5JF3ZXLDIS8VNKDCY7ZI7H1CI" localSheetId="0" hidden="1">#REF!</definedName>
    <definedName name="BEx5JF3ZXLDIS8VNKDCY7ZI7H1CI" localSheetId="1" hidden="1">#REF!</definedName>
    <definedName name="BEx5JF3ZXLDIS8VNKDCY7ZI7H1CI" hidden="1">#REF!</definedName>
    <definedName name="BEx5JHCZJ8G6OOOW6EF3GABXKH6F" localSheetId="0" hidden="1">#REF!</definedName>
    <definedName name="BEx5JHCZJ8G6OOOW6EF3GABXKH6F" localSheetId="1" hidden="1">#REF!</definedName>
    <definedName name="BEx5JHCZJ8G6OOOW6EF3GABXKH6F" hidden="1">#REF!</definedName>
    <definedName name="BEx5JJB6W446THXQCRUKD3I7RKLP" localSheetId="0" hidden="1">#REF!</definedName>
    <definedName name="BEx5JJB6W446THXQCRUKD3I7RKLP" localSheetId="1" hidden="1">#REF!</definedName>
    <definedName name="BEx5JJB6W446THXQCRUKD3I7RKLP" hidden="1">#REF!</definedName>
    <definedName name="BEx5JNCT8Z7XSSPD5EMNAJELCU2V" localSheetId="0" hidden="1">#REF!</definedName>
    <definedName name="BEx5JNCT8Z7XSSPD5EMNAJELCU2V" localSheetId="1" hidden="1">#REF!</definedName>
    <definedName name="BEx5JNCT8Z7XSSPD5EMNAJELCU2V" hidden="1">#REF!</definedName>
    <definedName name="BEx5JQCNT9Y4RM306CHC8IPY3HBZ" localSheetId="0" hidden="1">#REF!</definedName>
    <definedName name="BEx5JQCNT9Y4RM306CHC8IPY3HBZ" localSheetId="1" hidden="1">#REF!</definedName>
    <definedName name="BEx5JQCNT9Y4RM306CHC8IPY3HBZ" hidden="1">#REF!</definedName>
    <definedName name="BEx5K08PYKE6JOKBYIB006TX619P" localSheetId="0" hidden="1">#REF!</definedName>
    <definedName name="BEx5K08PYKE6JOKBYIB006TX619P" localSheetId="1" hidden="1">#REF!</definedName>
    <definedName name="BEx5K08PYKE6JOKBYIB006TX619P" hidden="1">#REF!</definedName>
    <definedName name="BEx5K4W2S2K7M9V2M304KW93LK8Q" localSheetId="0" hidden="1">#REF!</definedName>
    <definedName name="BEx5K4W2S2K7M9V2M304KW93LK8Q" localSheetId="1" hidden="1">#REF!</definedName>
    <definedName name="BEx5K4W2S2K7M9V2M304KW93LK8Q" hidden="1">#REF!</definedName>
    <definedName name="BEx5K51DSERT1TR7B4A29R41W4NX" localSheetId="0" hidden="1">#REF!</definedName>
    <definedName name="BEx5K51DSERT1TR7B4A29R41W4NX" localSheetId="1" hidden="1">#REF!</definedName>
    <definedName name="BEx5K51DSERT1TR7B4A29R41W4NX" hidden="1">#REF!</definedName>
    <definedName name="BEx5KBBZ8KCEQK36ARG4ERYOFD4G" localSheetId="0" hidden="1">#REF!</definedName>
    <definedName name="BEx5KBBZ8KCEQK36ARG4ERYOFD4G" localSheetId="1" hidden="1">#REF!</definedName>
    <definedName name="BEx5KBBZ8KCEQK36ARG4ERYOFD4G" hidden="1">#REF!</definedName>
    <definedName name="BEx5KCOET0DYMY4VILOLGVBX7E3C" localSheetId="0" hidden="1">#REF!</definedName>
    <definedName name="BEx5KCOET0DYMY4VILOLGVBX7E3C" localSheetId="1" hidden="1">#REF!</definedName>
    <definedName name="BEx5KCOET0DYMY4VILOLGVBX7E3C" hidden="1">#REF!</definedName>
    <definedName name="BEx5KYER580I4T7WTLMUN7NLNP5K" localSheetId="0" hidden="1">#REF!</definedName>
    <definedName name="BEx5KYER580I4T7WTLMUN7NLNP5K" localSheetId="1" hidden="1">#REF!</definedName>
    <definedName name="BEx5KYER580I4T7WTLMUN7NLNP5K" hidden="1">#REF!</definedName>
    <definedName name="BEx5LHLB3M6K4ZKY2F42QBZT30ZH" localSheetId="0" hidden="1">#REF!</definedName>
    <definedName name="BEx5LHLB3M6K4ZKY2F42QBZT30ZH" localSheetId="1" hidden="1">#REF!</definedName>
    <definedName name="BEx5LHLB3M6K4ZKY2F42QBZT30ZH" hidden="1">#REF!</definedName>
    <definedName name="BEx5LKQJG40DO2JR1ZF6KD3PON9K" localSheetId="0" hidden="1">#REF!</definedName>
    <definedName name="BEx5LKQJG40DO2JR1ZF6KD3PON9K" localSheetId="1" hidden="1">#REF!</definedName>
    <definedName name="BEx5LKQJG40DO2JR1ZF6KD3PON9K" hidden="1">#REF!</definedName>
    <definedName name="BEx5LQA84QRPGAR4FLC7MCT3H9EN" localSheetId="0" hidden="1">#REF!</definedName>
    <definedName name="BEx5LQA84QRPGAR4FLC7MCT3H9EN" localSheetId="1" hidden="1">#REF!</definedName>
    <definedName name="BEx5LQA84QRPGAR4FLC7MCT3H9EN" hidden="1">#REF!</definedName>
    <definedName name="BEx5LRMNU3HXIE1BUMDHRU31F7JJ" localSheetId="0" hidden="1">#REF!</definedName>
    <definedName name="BEx5LRMNU3HXIE1BUMDHRU31F7JJ" localSheetId="1" hidden="1">#REF!</definedName>
    <definedName name="BEx5LRMNU3HXIE1BUMDHRU31F7JJ" hidden="1">#REF!</definedName>
    <definedName name="BEx5LSJ1LPUAX3ENSPECWPG4J7D1" localSheetId="0" hidden="1">#REF!</definedName>
    <definedName name="BEx5LSJ1LPUAX3ENSPECWPG4J7D1" localSheetId="1" hidden="1">#REF!</definedName>
    <definedName name="BEx5LSJ1LPUAX3ENSPECWPG4J7D1" hidden="1">#REF!</definedName>
    <definedName name="BEx5LTKQ8RQWJE4BC88OP928893U" localSheetId="0" hidden="1">#REF!</definedName>
    <definedName name="BEx5LTKQ8RQWJE4BC88OP928893U" localSheetId="1" hidden="1">#REF!</definedName>
    <definedName name="BEx5LTKQ8RQWJE4BC88OP928893U" hidden="1">#REF!</definedName>
    <definedName name="BEx5M4D4KHXU4JXKDEHZZNRG7NRA" localSheetId="0" hidden="1">#REF!</definedName>
    <definedName name="BEx5M4D4KHXU4JXKDEHZZNRG7NRA" localSheetId="1" hidden="1">#REF!</definedName>
    <definedName name="BEx5M4D4KHXU4JXKDEHZZNRG7NRA" hidden="1">#REF!</definedName>
    <definedName name="BEx5MB9BR71LZDG7XXQ2EO58JC5F" localSheetId="0" hidden="1">#REF!</definedName>
    <definedName name="BEx5MB9BR71LZDG7XXQ2EO58JC5F" localSheetId="1" hidden="1">#REF!</definedName>
    <definedName name="BEx5MB9BR71LZDG7XXQ2EO58JC5F" hidden="1">#REF!</definedName>
    <definedName name="BEx5MHEF05EVRV5DPTG4KMPWZSUS" localSheetId="0" hidden="1">#REF!</definedName>
    <definedName name="BEx5MHEF05EVRV5DPTG4KMPWZSUS" localSheetId="1" hidden="1">#REF!</definedName>
    <definedName name="BEx5MHEF05EVRV5DPTG4KMPWZSUS" hidden="1">#REF!</definedName>
    <definedName name="BEx5MLQZM68YQSKARVWTTPINFQ2C" localSheetId="0" hidden="1">#REF!</definedName>
    <definedName name="BEx5MLQZM68YQSKARVWTTPINFQ2C" localSheetId="1" hidden="1">#REF!</definedName>
    <definedName name="BEx5MLQZM68YQSKARVWTTPINFQ2C" hidden="1">#REF!</definedName>
    <definedName name="BEx5MMCJMU7FOOWUCW9EA13B7V5F" localSheetId="0" hidden="1">#REF!</definedName>
    <definedName name="BEx5MMCJMU7FOOWUCW9EA13B7V5F" localSheetId="1" hidden="1">#REF!</definedName>
    <definedName name="BEx5MMCJMU7FOOWUCW9EA13B7V5F" hidden="1">#REF!</definedName>
    <definedName name="BEx5MVXTKNBXHNWTL43C670E4KXC" localSheetId="0" hidden="1">#REF!</definedName>
    <definedName name="BEx5MVXTKNBXHNWTL43C670E4KXC" localSheetId="1" hidden="1">#REF!</definedName>
    <definedName name="BEx5MVXTKNBXHNWTL43C670E4KXC" hidden="1">#REF!</definedName>
    <definedName name="BEx5MWZGZ3VRB5418C2RNF9H17BQ" localSheetId="0" hidden="1">#REF!</definedName>
    <definedName name="BEx5MWZGZ3VRB5418C2RNF9H17BQ" localSheetId="1" hidden="1">#REF!</definedName>
    <definedName name="BEx5MWZGZ3VRB5418C2RNF9H17BQ" hidden="1">#REF!</definedName>
    <definedName name="BEx5MX4YD2QV39W04QH9C6AOA0FB" localSheetId="0" hidden="1">#REF!</definedName>
    <definedName name="BEx5MX4YD2QV39W04QH9C6AOA0FB" localSheetId="1" hidden="1">#REF!</definedName>
    <definedName name="BEx5MX4YD2QV39W04QH9C6AOA0FB" hidden="1">#REF!</definedName>
    <definedName name="BEx5N3A8LULD7YBJH5J83X27PZSW" localSheetId="0" hidden="1">#REF!</definedName>
    <definedName name="BEx5N3A8LULD7YBJH5J83X27PZSW" localSheetId="1" hidden="1">#REF!</definedName>
    <definedName name="BEx5N3A8LULD7YBJH5J83X27PZSW" hidden="1">#REF!</definedName>
    <definedName name="BEx5N4XI4PWB1W9PMZ4O5R0HWTYD" localSheetId="0" hidden="1">#REF!</definedName>
    <definedName name="BEx5N4XI4PWB1W9PMZ4O5R0HWTYD" localSheetId="1" hidden="1">#REF!</definedName>
    <definedName name="BEx5N4XI4PWB1W9PMZ4O5R0HWTYD" hidden="1">#REF!</definedName>
    <definedName name="BEx5N8DH1SY888WI2GZ2D6E9XCXB" localSheetId="0" hidden="1">#REF!</definedName>
    <definedName name="BEx5N8DH1SY888WI2GZ2D6E9XCXB" localSheetId="1" hidden="1">#REF!</definedName>
    <definedName name="BEx5N8DH1SY888WI2GZ2D6E9XCXB" hidden="1">#REF!</definedName>
    <definedName name="BEx5NA68N6FJFX9UJXK4M14U487F" localSheetId="0" hidden="1">#REF!</definedName>
    <definedName name="BEx5NA68N6FJFX9UJXK4M14U487F" localSheetId="1" hidden="1">#REF!</definedName>
    <definedName name="BEx5NA68N6FJFX9UJXK4M14U487F" hidden="1">#REF!</definedName>
    <definedName name="BEx5NIKBG2GDJOYGE3WCXKU7YY51" localSheetId="0" hidden="1">#REF!</definedName>
    <definedName name="BEx5NIKBG2GDJOYGE3WCXKU7YY51" localSheetId="1" hidden="1">#REF!</definedName>
    <definedName name="BEx5NIKBG2GDJOYGE3WCXKU7YY51" hidden="1">#REF!</definedName>
    <definedName name="BEx5NV06L5J5IMKGOMGKGJ4PBZCD" localSheetId="0" hidden="1">#REF!</definedName>
    <definedName name="BEx5NV06L5J5IMKGOMGKGJ4PBZCD" localSheetId="1" hidden="1">#REF!</definedName>
    <definedName name="BEx5NV06L5J5IMKGOMGKGJ4PBZCD" hidden="1">#REF!</definedName>
    <definedName name="BEx5NW1V6AB25NEEX9VPHRXWJDSS" localSheetId="0" hidden="1">#REF!</definedName>
    <definedName name="BEx5NW1V6AB25NEEX9VPHRXWJDSS" localSheetId="1" hidden="1">#REF!</definedName>
    <definedName name="BEx5NW1V6AB25NEEX9VPHRXWJDSS" hidden="1">#REF!</definedName>
    <definedName name="BEx5NWSXWACAUHWVZAI57DGZ8OCQ" localSheetId="0" hidden="1">#REF!</definedName>
    <definedName name="BEx5NWSXWACAUHWVZAI57DGZ8OCQ" localSheetId="1" hidden="1">#REF!</definedName>
    <definedName name="BEx5NWSXWACAUHWVZAI57DGZ8OCQ" hidden="1">#REF!</definedName>
    <definedName name="BEx5NZSSQ6PY99ZX2D7Q9IGOR34W" localSheetId="0" hidden="1">#REF!</definedName>
    <definedName name="BEx5NZSSQ6PY99ZX2D7Q9IGOR34W" localSheetId="1" hidden="1">#REF!</definedName>
    <definedName name="BEx5NZSSQ6PY99ZX2D7Q9IGOR34W" hidden="1">#REF!</definedName>
    <definedName name="BEx5O2N9HTGG4OJHR62PKFMNZTTW" localSheetId="0" hidden="1">#REF!</definedName>
    <definedName name="BEx5O2N9HTGG4OJHR62PKFMNZTTW" localSheetId="1" hidden="1">#REF!</definedName>
    <definedName name="BEx5O2N9HTGG4OJHR62PKFMNZTTW" hidden="1">#REF!</definedName>
    <definedName name="BEx5O3ZUQ2OARA1CDOZ3NC4UE5AA" localSheetId="0" hidden="1">#REF!</definedName>
    <definedName name="BEx5O3ZUQ2OARA1CDOZ3NC4UE5AA" localSheetId="1" hidden="1">#REF!</definedName>
    <definedName name="BEx5O3ZUQ2OARA1CDOZ3NC4UE5AA" hidden="1">#REF!</definedName>
    <definedName name="BEx5OAFS0NJ2CB86A02E1JYHMLQ1" localSheetId="0" hidden="1">#REF!</definedName>
    <definedName name="BEx5OAFS0NJ2CB86A02E1JYHMLQ1" localSheetId="1" hidden="1">#REF!</definedName>
    <definedName name="BEx5OAFS0NJ2CB86A02E1JYHMLQ1" hidden="1">#REF!</definedName>
    <definedName name="BEx5OG4RPU8W1ETWDWM234NYYYEN" localSheetId="0" hidden="1">#REF!</definedName>
    <definedName name="BEx5OG4RPU8W1ETWDWM234NYYYEN" localSheetId="1" hidden="1">#REF!</definedName>
    <definedName name="BEx5OG4RPU8W1ETWDWM234NYYYEN" hidden="1">#REF!</definedName>
    <definedName name="BEx5OP9Y43F99O2IT69MKCCXGL61" localSheetId="0" hidden="1">#REF!</definedName>
    <definedName name="BEx5OP9Y43F99O2IT69MKCCXGL61" localSheetId="1" hidden="1">#REF!</definedName>
    <definedName name="BEx5OP9Y43F99O2IT69MKCCXGL61" hidden="1">#REF!</definedName>
    <definedName name="BEx5P9Y9RDXNUAJ6CZ2LHMM8IM7T" localSheetId="0" hidden="1">#REF!</definedName>
    <definedName name="BEx5P9Y9RDXNUAJ6CZ2LHMM8IM7T" localSheetId="1" hidden="1">#REF!</definedName>
    <definedName name="BEx5P9Y9RDXNUAJ6CZ2LHMM8IM7T" hidden="1">#REF!</definedName>
    <definedName name="BEx5PHWB2C0D5QLP3BZIP3UO7DIZ" localSheetId="0" hidden="1">#REF!</definedName>
    <definedName name="BEx5PHWB2C0D5QLP3BZIP3UO7DIZ" localSheetId="1" hidden="1">#REF!</definedName>
    <definedName name="BEx5PHWB2C0D5QLP3BZIP3UO7DIZ" hidden="1">#REF!</definedName>
    <definedName name="BEx5PJP02W68K2E46L5C5YBSNU6T" localSheetId="0" hidden="1">#REF!</definedName>
    <definedName name="BEx5PJP02W68K2E46L5C5YBSNU6T" localSheetId="1" hidden="1">#REF!</definedName>
    <definedName name="BEx5PJP02W68K2E46L5C5YBSNU6T" hidden="1">#REF!</definedName>
    <definedName name="BEx5PLCA8DOMAU315YCS5275L2HS" localSheetId="0" hidden="1">#REF!</definedName>
    <definedName name="BEx5PLCA8DOMAU315YCS5275L2HS" localSheetId="1" hidden="1">#REF!</definedName>
    <definedName name="BEx5PLCA8DOMAU315YCS5275L2HS" hidden="1">#REF!</definedName>
    <definedName name="BEx5PRXMZ5M65Z732WNNGV564C2J" localSheetId="0" hidden="1">#REF!</definedName>
    <definedName name="BEx5PRXMZ5M65Z732WNNGV564C2J" localSheetId="1" hidden="1">#REF!</definedName>
    <definedName name="BEx5PRXMZ5M65Z732WNNGV564C2J" hidden="1">#REF!</definedName>
    <definedName name="BEx5Q29Y91E64DPE0YY53A6YHF3Y" localSheetId="0" hidden="1">#REF!</definedName>
    <definedName name="BEx5Q29Y91E64DPE0YY53A6YHF3Y" localSheetId="1" hidden="1">#REF!</definedName>
    <definedName name="BEx5Q29Y91E64DPE0YY53A6YHF3Y" hidden="1">#REF!</definedName>
    <definedName name="BEx5QPSW4IPLH50WSR87HRER05RF" localSheetId="0" hidden="1">#REF!</definedName>
    <definedName name="BEx5QPSW4IPLH50WSR87HRER05RF" localSheetId="1" hidden="1">#REF!</definedName>
    <definedName name="BEx5QPSW4IPLH50WSR87HRER05RF" hidden="1">#REF!</definedName>
    <definedName name="BEx73V0EP8EMNRC3EZJJKKVKWQVB" localSheetId="0" hidden="1">#REF!</definedName>
    <definedName name="BEx73V0EP8EMNRC3EZJJKKVKWQVB" localSheetId="1" hidden="1">#REF!</definedName>
    <definedName name="BEx73V0EP8EMNRC3EZJJKKVKWQVB" hidden="1">#REF!</definedName>
    <definedName name="BEx741WJHIJVXUX131SBXTVW8D71" localSheetId="0" hidden="1">#REF!</definedName>
    <definedName name="BEx741WJHIJVXUX131SBXTVW8D71" localSheetId="1" hidden="1">#REF!</definedName>
    <definedName name="BEx741WJHIJVXUX131SBXTVW8D71" hidden="1">#REF!</definedName>
    <definedName name="BEx74Q6H3O7133AWQXWC21MI2UFT" localSheetId="0" hidden="1">#REF!</definedName>
    <definedName name="BEx74Q6H3O7133AWQXWC21MI2UFT" localSheetId="1" hidden="1">#REF!</definedName>
    <definedName name="BEx74Q6H3O7133AWQXWC21MI2UFT" hidden="1">#REF!</definedName>
    <definedName name="BEx74R2VQ8BSMKPX25262AU3VZF7" localSheetId="0" hidden="1">#REF!</definedName>
    <definedName name="BEx74R2VQ8BSMKPX25262AU3VZF7" localSheetId="1" hidden="1">#REF!</definedName>
    <definedName name="BEx74R2VQ8BSMKPX25262AU3VZF7" hidden="1">#REF!</definedName>
    <definedName name="BEx74W6BJ8ENO3J25WNM5H5APKA3" localSheetId="0" hidden="1">#REF!</definedName>
    <definedName name="BEx74W6BJ8ENO3J25WNM5H5APKA3" localSheetId="1" hidden="1">#REF!</definedName>
    <definedName name="BEx74W6BJ8ENO3J25WNM5H5APKA3" hidden="1">#REF!</definedName>
    <definedName name="BEx74YKLW1FKLWC3DJ2ELZBZBY1M" localSheetId="0" hidden="1">#REF!</definedName>
    <definedName name="BEx74YKLW1FKLWC3DJ2ELZBZBY1M" localSheetId="1" hidden="1">#REF!</definedName>
    <definedName name="BEx74YKLW1FKLWC3DJ2ELZBZBY1M" hidden="1">#REF!</definedName>
    <definedName name="BEx755GRRD9BL27YHLH5QWIYLWB7" localSheetId="0" hidden="1">#REF!</definedName>
    <definedName name="BEx755GRRD9BL27YHLH5QWIYLWB7" localSheetId="1" hidden="1">#REF!</definedName>
    <definedName name="BEx755GRRD9BL27YHLH5QWIYLWB7" hidden="1">#REF!</definedName>
    <definedName name="BEx759D1D5SXS5ELLZVBI0SXYUNF" localSheetId="0" hidden="1">#REF!</definedName>
    <definedName name="BEx759D1D5SXS5ELLZVBI0SXYUNF" localSheetId="1" hidden="1">#REF!</definedName>
    <definedName name="BEx759D1D5SXS5ELLZVBI0SXYUNF" hidden="1">#REF!</definedName>
    <definedName name="BEx75DPEQTX055IZ2L8UVLJOT1DD" localSheetId="0" hidden="1">#REF!</definedName>
    <definedName name="BEx75DPEQTX055IZ2L8UVLJOT1DD" localSheetId="1" hidden="1">#REF!</definedName>
    <definedName name="BEx75DPEQTX055IZ2L8UVLJOT1DD" hidden="1">#REF!</definedName>
    <definedName name="BEx75GJZSZHUDN6OOAGQYFUDA2LP" localSheetId="0" hidden="1">#REF!</definedName>
    <definedName name="BEx75GJZSZHUDN6OOAGQYFUDA2LP" localSheetId="1" hidden="1">#REF!</definedName>
    <definedName name="BEx75GJZSZHUDN6OOAGQYFUDA2LP" hidden="1">#REF!</definedName>
    <definedName name="BEx75HGCCV5K4UCJWYV8EV9AG5YT" localSheetId="0" hidden="1">#REF!</definedName>
    <definedName name="BEx75HGCCV5K4UCJWYV8EV9AG5YT" localSheetId="1" hidden="1">#REF!</definedName>
    <definedName name="BEx75HGCCV5K4UCJWYV8EV9AG5YT" hidden="1">#REF!</definedName>
    <definedName name="BEx75PZT8TY5P13U978NVBUXKHT4" localSheetId="0" hidden="1">#REF!</definedName>
    <definedName name="BEx75PZT8TY5P13U978NVBUXKHT4" localSheetId="1" hidden="1">#REF!</definedName>
    <definedName name="BEx75PZT8TY5P13U978NVBUXKHT4" hidden="1">#REF!</definedName>
    <definedName name="BEx75T55F7GML8V1DMWL26WRT006" localSheetId="0" hidden="1">#REF!</definedName>
    <definedName name="BEx75T55F7GML8V1DMWL26WRT006" localSheetId="1" hidden="1">#REF!</definedName>
    <definedName name="BEx75T55F7GML8V1DMWL26WRT006" hidden="1">#REF!</definedName>
    <definedName name="BEx75VJGR07JY6UUWURQ4PJ29UKC" localSheetId="0" hidden="1">#REF!</definedName>
    <definedName name="BEx75VJGR07JY6UUWURQ4PJ29UKC" localSheetId="1" hidden="1">#REF!</definedName>
    <definedName name="BEx75VJGR07JY6UUWURQ4PJ29UKC" hidden="1">#REF!</definedName>
    <definedName name="BEx7696AZUPB1PK30JJQUWUELQPJ" localSheetId="0" hidden="1">#REF!</definedName>
    <definedName name="BEx7696AZUPB1PK30JJQUWUELQPJ" localSheetId="1" hidden="1">#REF!</definedName>
    <definedName name="BEx7696AZUPB1PK30JJQUWUELQPJ" hidden="1">#REF!</definedName>
    <definedName name="BEx76PNR8S4T4VUQS0KU58SEX0VN" localSheetId="0" hidden="1">#REF!</definedName>
    <definedName name="BEx76PNR8S4T4VUQS0KU58SEX0VN" localSheetId="1" hidden="1">#REF!</definedName>
    <definedName name="BEx76PNR8S4T4VUQS0KU58SEX0VN" hidden="1">#REF!</definedName>
    <definedName name="BEx76YY7ODSIKDD9VDF9TLTDM18I" localSheetId="0" hidden="1">#REF!</definedName>
    <definedName name="BEx76YY7ODSIKDD9VDF9TLTDM18I" localSheetId="1" hidden="1">#REF!</definedName>
    <definedName name="BEx76YY7ODSIKDD9VDF9TLTDM18I" hidden="1">#REF!</definedName>
    <definedName name="BEx7705E86I9B7DTKMMJMAFSYMUL" localSheetId="0" hidden="1">#REF!</definedName>
    <definedName name="BEx7705E86I9B7DTKMMJMAFSYMUL" localSheetId="1" hidden="1">#REF!</definedName>
    <definedName name="BEx7705E86I9B7DTKMMJMAFSYMUL" hidden="1">#REF!</definedName>
    <definedName name="BEx7741OUGLA0WJQLQRUJSL4DE00" localSheetId="0" hidden="1">#REF!</definedName>
    <definedName name="BEx7741OUGLA0WJQLQRUJSL4DE00" localSheetId="1" hidden="1">#REF!</definedName>
    <definedName name="BEx7741OUGLA0WJQLQRUJSL4DE00" hidden="1">#REF!</definedName>
    <definedName name="BEx774N83DXLJZ54Q42PWIJZ2DN1" localSheetId="0" hidden="1">#REF!</definedName>
    <definedName name="BEx774N83DXLJZ54Q42PWIJZ2DN1" localSheetId="1" hidden="1">#REF!</definedName>
    <definedName name="BEx774N83DXLJZ54Q42PWIJZ2DN1" hidden="1">#REF!</definedName>
    <definedName name="BEx779QNIY3061ZV9BR462WKEGRW" localSheetId="0" hidden="1">#REF!</definedName>
    <definedName name="BEx779QNIY3061ZV9BR462WKEGRW" localSheetId="1" hidden="1">#REF!</definedName>
    <definedName name="BEx779QNIY3061ZV9BR462WKEGRW" hidden="1">#REF!</definedName>
    <definedName name="BEx77G19QU9A95CNHE6QMVSQR2T3" localSheetId="0" hidden="1">#REF!</definedName>
    <definedName name="BEx77G19QU9A95CNHE6QMVSQR2T3" localSheetId="1" hidden="1">#REF!</definedName>
    <definedName name="BEx77G19QU9A95CNHE6QMVSQR2T3" hidden="1">#REF!</definedName>
    <definedName name="BEx77P0S3GVMS7BJUL9OWUGJ1B02" localSheetId="0" hidden="1">#REF!</definedName>
    <definedName name="BEx77P0S3GVMS7BJUL9OWUGJ1B02" localSheetId="1" hidden="1">#REF!</definedName>
    <definedName name="BEx77P0S3GVMS7BJUL9OWUGJ1B02" hidden="1">#REF!</definedName>
    <definedName name="BEx77QDESURI6WW5582YXSK3A972" localSheetId="0" hidden="1">#REF!</definedName>
    <definedName name="BEx77QDESURI6WW5582YXSK3A972" localSheetId="1" hidden="1">#REF!</definedName>
    <definedName name="BEx77QDESURI6WW5582YXSK3A972" hidden="1">#REF!</definedName>
    <definedName name="BEx77VBI9XOPFHKEWU5EHQ9J675Y" localSheetId="0" hidden="1">#REF!</definedName>
    <definedName name="BEx77VBI9XOPFHKEWU5EHQ9J675Y" localSheetId="1" hidden="1">#REF!</definedName>
    <definedName name="BEx77VBI9XOPFHKEWU5EHQ9J675Y" hidden="1">#REF!</definedName>
    <definedName name="BEx7809GQOCLHSNH95VOYIX7P1TV" localSheetId="0" hidden="1">#REF!</definedName>
    <definedName name="BEx7809GQOCLHSNH95VOYIX7P1TV" localSheetId="1" hidden="1">#REF!</definedName>
    <definedName name="BEx7809GQOCLHSNH95VOYIX7P1TV" hidden="1">#REF!</definedName>
    <definedName name="BEx780K8XAXUHGVZGZWQ74DK4CI3" localSheetId="0" hidden="1">#REF!</definedName>
    <definedName name="BEx780K8XAXUHGVZGZWQ74DK4CI3" localSheetId="1" hidden="1">#REF!</definedName>
    <definedName name="BEx780K8XAXUHGVZGZWQ74DK4CI3" hidden="1">#REF!</definedName>
    <definedName name="BEx78226TN58UE0CTY98YEDU0LSL" localSheetId="0" hidden="1">#REF!</definedName>
    <definedName name="BEx78226TN58UE0CTY98YEDU0LSL" localSheetId="1" hidden="1">#REF!</definedName>
    <definedName name="BEx78226TN58UE0CTY98YEDU0LSL" hidden="1">#REF!</definedName>
    <definedName name="BEx7881ZZBWHRAX6W2GY19J8MGEQ" localSheetId="0" hidden="1">#REF!</definedName>
    <definedName name="BEx7881ZZBWHRAX6W2GY19J8MGEQ" localSheetId="1" hidden="1">#REF!</definedName>
    <definedName name="BEx7881ZZBWHRAX6W2GY19J8MGEQ" hidden="1">#REF!</definedName>
    <definedName name="BEx78BSYINF85GYNSCIRD95PH86Q" localSheetId="0" hidden="1">#REF!</definedName>
    <definedName name="BEx78BSYINF85GYNSCIRD95PH86Q" localSheetId="1" hidden="1">#REF!</definedName>
    <definedName name="BEx78BSYINF85GYNSCIRD95PH86Q" hidden="1">#REF!</definedName>
    <definedName name="BEx78HHRIWDLHQX2LG0HWFRYEL1T" localSheetId="0" hidden="1">#REF!</definedName>
    <definedName name="BEx78HHRIWDLHQX2LG0HWFRYEL1T" localSheetId="1" hidden="1">#REF!</definedName>
    <definedName name="BEx78HHRIWDLHQX2LG0HWFRYEL1T" hidden="1">#REF!</definedName>
    <definedName name="BEx78QC4X2YVM9K6MQRB2WJG36N3" localSheetId="0" hidden="1">#REF!</definedName>
    <definedName name="BEx78QC4X2YVM9K6MQRB2WJG36N3" localSheetId="1" hidden="1">#REF!</definedName>
    <definedName name="BEx78QC4X2YVM9K6MQRB2WJG36N3" hidden="1">#REF!</definedName>
    <definedName name="BEx78QMXZ2P1ZB3HJ9O50DWHCMXR" localSheetId="0" hidden="1">#REF!</definedName>
    <definedName name="BEx78QMXZ2P1ZB3HJ9O50DWHCMXR" localSheetId="1" hidden="1">#REF!</definedName>
    <definedName name="BEx78QMXZ2P1ZB3HJ9O50DWHCMXR" hidden="1">#REF!</definedName>
    <definedName name="BEx78SFO5VR28677DWZEMDN7G86X" localSheetId="0" hidden="1">#REF!</definedName>
    <definedName name="BEx78SFO5VR28677DWZEMDN7G86X" localSheetId="1" hidden="1">#REF!</definedName>
    <definedName name="BEx78SFO5VR28677DWZEMDN7G86X" hidden="1">#REF!</definedName>
    <definedName name="BEx78SFOYH1Z0ZDTO47W2M60TW6K" localSheetId="0" hidden="1">#REF!</definedName>
    <definedName name="BEx78SFOYH1Z0ZDTO47W2M60TW6K" localSheetId="1" hidden="1">#REF!</definedName>
    <definedName name="BEx78SFOYH1Z0ZDTO47W2M60TW6K" hidden="1">#REF!</definedName>
    <definedName name="BEx7974EARYYX2ICWU0YC50VO5D8" localSheetId="0" hidden="1">#REF!</definedName>
    <definedName name="BEx7974EARYYX2ICWU0YC50VO5D8" localSheetId="1" hidden="1">#REF!</definedName>
    <definedName name="BEx7974EARYYX2ICWU0YC50VO5D8" hidden="1">#REF!</definedName>
    <definedName name="BEx79JK3E6JO8MX4O35A5G8NZCC8" localSheetId="0" hidden="1">#REF!</definedName>
    <definedName name="BEx79JK3E6JO8MX4O35A5G8NZCC8" localSheetId="1" hidden="1">#REF!</definedName>
    <definedName name="BEx79JK3E6JO8MX4O35A5G8NZCC8" hidden="1">#REF!</definedName>
    <definedName name="BEx79OCP4HQ6XP8EWNGEUDLOZBBS" localSheetId="0" hidden="1">#REF!</definedName>
    <definedName name="BEx79OCP4HQ6XP8EWNGEUDLOZBBS" localSheetId="1" hidden="1">#REF!</definedName>
    <definedName name="BEx79OCP4HQ6XP8EWNGEUDLOZBBS" hidden="1">#REF!</definedName>
    <definedName name="BEx79SEAYKUZB0H4LYBCD6WWJBG2" localSheetId="0" hidden="1">#REF!</definedName>
    <definedName name="BEx79SEAYKUZB0H4LYBCD6WWJBG2" localSheetId="1" hidden="1">#REF!</definedName>
    <definedName name="BEx79SEAYKUZB0H4LYBCD6WWJBG2" hidden="1">#REF!</definedName>
    <definedName name="BEx79SJRHTLS9PYM69O9BWW1FMJK" localSheetId="0" hidden="1">#REF!</definedName>
    <definedName name="BEx79SJRHTLS9PYM69O9BWW1FMJK" localSheetId="1" hidden="1">#REF!</definedName>
    <definedName name="BEx79SJRHTLS9PYM69O9BWW1FMJK" hidden="1">#REF!</definedName>
    <definedName name="BEx79YJJLBELICW9F9FRYSCQ101L" localSheetId="0" hidden="1">#REF!</definedName>
    <definedName name="BEx79YJJLBELICW9F9FRYSCQ101L" localSheetId="1" hidden="1">#REF!</definedName>
    <definedName name="BEx79YJJLBELICW9F9FRYSCQ101L" hidden="1">#REF!</definedName>
    <definedName name="BEx79YUC7B0V77FSBGIRCY1BR4VK" localSheetId="0" hidden="1">#REF!</definedName>
    <definedName name="BEx79YUC7B0V77FSBGIRCY1BR4VK" localSheetId="1" hidden="1">#REF!</definedName>
    <definedName name="BEx79YUC7B0V77FSBGIRCY1BR4VK" hidden="1">#REF!</definedName>
    <definedName name="BEx7A06T3RC2891FUX05G3QPRAUE" localSheetId="0" hidden="1">#REF!</definedName>
    <definedName name="BEx7A06T3RC2891FUX05G3QPRAUE" localSheetId="1" hidden="1">#REF!</definedName>
    <definedName name="BEx7A06T3RC2891FUX05G3QPRAUE" hidden="1">#REF!</definedName>
    <definedName name="BEx7A9S3JA1X7FH4CFSQLTZC4691" localSheetId="0" hidden="1">#REF!</definedName>
    <definedName name="BEx7A9S3JA1X7FH4CFSQLTZC4691" localSheetId="1" hidden="1">#REF!</definedName>
    <definedName name="BEx7A9S3JA1X7FH4CFSQLTZC4691" hidden="1">#REF!</definedName>
    <definedName name="BEx7ABA2C9IWH5VSLVLLLCY62161" localSheetId="0" hidden="1">#REF!</definedName>
    <definedName name="BEx7ABA2C9IWH5VSLVLLLCY62161" localSheetId="1" hidden="1">#REF!</definedName>
    <definedName name="BEx7ABA2C9IWH5VSLVLLLCY62161" hidden="1">#REF!</definedName>
    <definedName name="BEx7AE4LPLX8N85BYB0WCO5S7ZPV" localSheetId="0" hidden="1">#REF!</definedName>
    <definedName name="BEx7AE4LPLX8N85BYB0WCO5S7ZPV" localSheetId="1" hidden="1">#REF!</definedName>
    <definedName name="BEx7AE4LPLX8N85BYB0WCO5S7ZPV" hidden="1">#REF!</definedName>
    <definedName name="BEx7AR0EEP9O5JPPEKQWG1TC860T" localSheetId="0" hidden="1">#REF!</definedName>
    <definedName name="BEx7AR0EEP9O5JPPEKQWG1TC860T" localSheetId="1" hidden="1">#REF!</definedName>
    <definedName name="BEx7AR0EEP9O5JPPEKQWG1TC860T" hidden="1">#REF!</definedName>
    <definedName name="BEx7ASD1I654MEDCO6GGWA95PXSC" localSheetId="0" hidden="1">#REF!</definedName>
    <definedName name="BEx7ASD1I654MEDCO6GGWA95PXSC" localSheetId="1" hidden="1">#REF!</definedName>
    <definedName name="BEx7ASD1I654MEDCO6GGWA95PXSC" hidden="1">#REF!</definedName>
    <definedName name="BEx7AURD3S7JGN4D3YK1QAG6TAFA" localSheetId="0" hidden="1">#REF!</definedName>
    <definedName name="BEx7AURD3S7JGN4D3YK1QAG6TAFA" localSheetId="1" hidden="1">#REF!</definedName>
    <definedName name="BEx7AURD3S7JGN4D3YK1QAG6TAFA" hidden="1">#REF!</definedName>
    <definedName name="BEx7AVCX9S5RJP3NSZ4QM4E6ERDT" localSheetId="0" hidden="1">#REF!</definedName>
    <definedName name="BEx7AVCX9S5RJP3NSZ4QM4E6ERDT" localSheetId="1" hidden="1">#REF!</definedName>
    <definedName name="BEx7AVCX9S5RJP3NSZ4QM4E6ERDT" hidden="1">#REF!</definedName>
    <definedName name="BEx7AVYIGP0930MV5JEBWRYCJN68" localSheetId="0" hidden="1">#REF!</definedName>
    <definedName name="BEx7AVYIGP0930MV5JEBWRYCJN68" localSheetId="1" hidden="1">#REF!</definedName>
    <definedName name="BEx7AVYIGP0930MV5JEBWRYCJN68" hidden="1">#REF!</definedName>
    <definedName name="BEx7B6LH6917TXOSAAQ6U7HVF018" localSheetId="0" hidden="1">#REF!</definedName>
    <definedName name="BEx7B6LH6917TXOSAAQ6U7HVF018" localSheetId="1" hidden="1">#REF!</definedName>
    <definedName name="BEx7B6LH6917TXOSAAQ6U7HVF018" hidden="1">#REF!</definedName>
    <definedName name="BEx7BN8E88JR3K1BSLAZRPSFPQ9L" localSheetId="0" hidden="1">#REF!</definedName>
    <definedName name="BEx7BN8E88JR3K1BSLAZRPSFPQ9L" localSheetId="1" hidden="1">#REF!</definedName>
    <definedName name="BEx7BN8E88JR3K1BSLAZRPSFPQ9L" hidden="1">#REF!</definedName>
    <definedName name="BEx7BP14RMS3638K85OM4NCYLRHG" localSheetId="0" hidden="1">#REF!</definedName>
    <definedName name="BEx7BP14RMS3638K85OM4NCYLRHG" localSheetId="1" hidden="1">#REF!</definedName>
    <definedName name="BEx7BP14RMS3638K85OM4NCYLRHG" hidden="1">#REF!</definedName>
    <definedName name="BEx7BPXFZXJ79FQ0E8AQE21PGVHA" localSheetId="0" hidden="1">#REF!</definedName>
    <definedName name="BEx7BPXFZXJ79FQ0E8AQE21PGVHA" localSheetId="1" hidden="1">#REF!</definedName>
    <definedName name="BEx7BPXFZXJ79FQ0E8AQE21PGVHA" hidden="1">#REF!</definedName>
    <definedName name="BEx7C04AM39DQMC1TIX7CFZ2ADHX" localSheetId="0" hidden="1">#REF!</definedName>
    <definedName name="BEx7C04AM39DQMC1TIX7CFZ2ADHX" localSheetId="1" hidden="1">#REF!</definedName>
    <definedName name="BEx7C04AM39DQMC1TIX7CFZ2ADHX" hidden="1">#REF!</definedName>
    <definedName name="BEx7C346X4AX2J1QPM4NBC7JL5W9" localSheetId="0" hidden="1">#REF!</definedName>
    <definedName name="BEx7C346X4AX2J1QPM4NBC7JL5W9" localSheetId="1" hidden="1">#REF!</definedName>
    <definedName name="BEx7C346X4AX2J1QPM4NBC7JL5W9" hidden="1">#REF!</definedName>
    <definedName name="BEx7C40F0PQURHPI6YQ39NFIR86Z" localSheetId="0" hidden="1">#REF!</definedName>
    <definedName name="BEx7C40F0PQURHPI6YQ39NFIR86Z" localSheetId="1" hidden="1">#REF!</definedName>
    <definedName name="BEx7C40F0PQURHPI6YQ39NFIR86Z" hidden="1">#REF!</definedName>
    <definedName name="BEx7C7B9VCY7N0H7N1NH6HNNH724" localSheetId="0" hidden="1">#REF!</definedName>
    <definedName name="BEx7C7B9VCY7N0H7N1NH6HNNH724" localSheetId="1" hidden="1">#REF!</definedName>
    <definedName name="BEx7C7B9VCY7N0H7N1NH6HNNH724" hidden="1">#REF!</definedName>
    <definedName name="BEx7C93VR7SYRIJS1JO8YZKSFAW9" localSheetId="0" hidden="1">#REF!</definedName>
    <definedName name="BEx7C93VR7SYRIJS1JO8YZKSFAW9" localSheetId="1" hidden="1">#REF!</definedName>
    <definedName name="BEx7C93VR7SYRIJS1JO8YZKSFAW9" hidden="1">#REF!</definedName>
    <definedName name="BEx7CCPC6R1KQQZ2JQU6EFI1G0RM" localSheetId="0" hidden="1">#REF!</definedName>
    <definedName name="BEx7CCPC6R1KQQZ2JQU6EFI1G0RM" localSheetId="1" hidden="1">#REF!</definedName>
    <definedName name="BEx7CCPC6R1KQQZ2JQU6EFI1G0RM" hidden="1">#REF!</definedName>
    <definedName name="BEx7CIJST9GLS2QD383UK7VUDTGL" localSheetId="0" hidden="1">#REF!</definedName>
    <definedName name="BEx7CIJST9GLS2QD383UK7VUDTGL" localSheetId="1" hidden="1">#REF!</definedName>
    <definedName name="BEx7CIJST9GLS2QD383UK7VUDTGL" hidden="1">#REF!</definedName>
    <definedName name="BEx7CO8T2XKC7GHDSYNAWTZ9L7YR" localSheetId="0" hidden="1">#REF!</definedName>
    <definedName name="BEx7CO8T2XKC7GHDSYNAWTZ9L7YR" localSheetId="1" hidden="1">#REF!</definedName>
    <definedName name="BEx7CO8T2XKC7GHDSYNAWTZ9L7YR" hidden="1">#REF!</definedName>
    <definedName name="BEx7CW1CF00DO8A36UNC2X7K65C2" localSheetId="0" hidden="1">#REF!</definedName>
    <definedName name="BEx7CW1CF00DO8A36UNC2X7K65C2" localSheetId="1" hidden="1">#REF!</definedName>
    <definedName name="BEx7CW1CF00DO8A36UNC2X7K65C2" hidden="1">#REF!</definedName>
    <definedName name="BEx7CW6NFRL2P4XWP0MWHIYA97KF" localSheetId="0" hidden="1">#REF!</definedName>
    <definedName name="BEx7CW6NFRL2P4XWP0MWHIYA97KF" localSheetId="1" hidden="1">#REF!</definedName>
    <definedName name="BEx7CW6NFRL2P4XWP0MWHIYA97KF" hidden="1">#REF!</definedName>
    <definedName name="BEx7CZXN83U7XFVGG1P1N6ZCQK7U" localSheetId="0" hidden="1">#REF!</definedName>
    <definedName name="BEx7CZXN83U7XFVGG1P1N6ZCQK7U" localSheetId="1" hidden="1">#REF!</definedName>
    <definedName name="BEx7CZXN83U7XFVGG1P1N6ZCQK7U" hidden="1">#REF!</definedName>
    <definedName name="BEx7D14R4J25CLH301NHMGU8FSWM" localSheetId="0" hidden="1">#REF!</definedName>
    <definedName name="BEx7D14R4J25CLH301NHMGU8FSWM" localSheetId="1" hidden="1">#REF!</definedName>
    <definedName name="BEx7D14R4J25CLH301NHMGU8FSWM" hidden="1">#REF!</definedName>
    <definedName name="BEx7D38BE0Z9QLQBDMGARM9USFPM" localSheetId="0" hidden="1">#REF!</definedName>
    <definedName name="BEx7D38BE0Z9QLQBDMGARM9USFPM" localSheetId="1" hidden="1">#REF!</definedName>
    <definedName name="BEx7D38BE0Z9QLQBDMGARM9USFPM" hidden="1">#REF!</definedName>
    <definedName name="BEx7D5RWKRS4W71J4NZ6ZSFHPKFT" localSheetId="0" hidden="1">#REF!</definedName>
    <definedName name="BEx7D5RWKRS4W71J4NZ6ZSFHPKFT" localSheetId="1" hidden="1">#REF!</definedName>
    <definedName name="BEx7D5RWKRS4W71J4NZ6ZSFHPKFT" hidden="1">#REF!</definedName>
    <definedName name="BEx7D8H1TPOX1UN17QZYEV7Q58GA" localSheetId="0" hidden="1">#REF!</definedName>
    <definedName name="BEx7D8H1TPOX1UN17QZYEV7Q58GA" localSheetId="1" hidden="1">#REF!</definedName>
    <definedName name="BEx7D8H1TPOX1UN17QZYEV7Q58GA" hidden="1">#REF!</definedName>
    <definedName name="BEx7DGF13H2074LRWFZQ45PZ6JPX" localSheetId="0" hidden="1">#REF!</definedName>
    <definedName name="BEx7DGF13H2074LRWFZQ45PZ6JPX" localSheetId="1" hidden="1">#REF!</definedName>
    <definedName name="BEx7DGF13H2074LRWFZQ45PZ6JPX" hidden="1">#REF!</definedName>
    <definedName name="BEx7DHBE0SOC5KXWWQ73WUDBRX8J" localSheetId="0" hidden="1">#REF!</definedName>
    <definedName name="BEx7DHBE0SOC5KXWWQ73WUDBRX8J" localSheetId="1" hidden="1">#REF!</definedName>
    <definedName name="BEx7DHBE0SOC5KXWWQ73WUDBRX8J" hidden="1">#REF!</definedName>
    <definedName name="BEx7DKWUXEDIISSX4GDD4YYT887F" localSheetId="0" hidden="1">#REF!</definedName>
    <definedName name="BEx7DKWUXEDIISSX4GDD4YYT887F" localSheetId="1" hidden="1">#REF!</definedName>
    <definedName name="BEx7DKWUXEDIISSX4GDD4YYT887F" hidden="1">#REF!</definedName>
    <definedName name="BEx7DMUYR2HC26WW7AOB1TULERMB" localSheetId="0" hidden="1">#REF!</definedName>
    <definedName name="BEx7DMUYR2HC26WW7AOB1TULERMB" localSheetId="1" hidden="1">#REF!</definedName>
    <definedName name="BEx7DMUYR2HC26WW7AOB1TULERMB" hidden="1">#REF!</definedName>
    <definedName name="BEx7DVJTRV44IMJIBFXELE67SZ7S" localSheetId="0" hidden="1">#REF!</definedName>
    <definedName name="BEx7DVJTRV44IMJIBFXELE67SZ7S" localSheetId="1" hidden="1">#REF!</definedName>
    <definedName name="BEx7DVJTRV44IMJIBFXELE67SZ7S" hidden="1">#REF!</definedName>
    <definedName name="BEx7DVUMFCI5INHMVFIJ44RTTSTT" localSheetId="0" hidden="1">#REF!</definedName>
    <definedName name="BEx7DVUMFCI5INHMVFIJ44RTTSTT" localSheetId="1" hidden="1">#REF!</definedName>
    <definedName name="BEx7DVUMFCI5INHMVFIJ44RTTSTT" hidden="1">#REF!</definedName>
    <definedName name="BEx7E2QT2U8THYOKBPXONB1B47WH" localSheetId="0" hidden="1">#REF!</definedName>
    <definedName name="BEx7E2QT2U8THYOKBPXONB1B47WH" localSheetId="1" hidden="1">#REF!</definedName>
    <definedName name="BEx7E2QT2U8THYOKBPXONB1B47WH" hidden="1">#REF!</definedName>
    <definedName name="BEx7E5QP7W6UKO74F5Y0VJ741HS5" localSheetId="0" hidden="1">#REF!</definedName>
    <definedName name="BEx7E5QP7W6UKO74F5Y0VJ741HS5" localSheetId="1" hidden="1">#REF!</definedName>
    <definedName name="BEx7E5QP7W6UKO74F5Y0VJ741HS5" hidden="1">#REF!</definedName>
    <definedName name="BEx7E6N29HGH3I47AFB2DCS6MVS6" localSheetId="0" hidden="1">#REF!</definedName>
    <definedName name="BEx7E6N29HGH3I47AFB2DCS6MVS6" localSheetId="1" hidden="1">#REF!</definedName>
    <definedName name="BEx7E6N29HGH3I47AFB2DCS6MVS6" hidden="1">#REF!</definedName>
    <definedName name="BEx7EBA8IYHQKT7IQAOAML660SYA" localSheetId="0" hidden="1">#REF!</definedName>
    <definedName name="BEx7EBA8IYHQKT7IQAOAML660SYA" localSheetId="1" hidden="1">#REF!</definedName>
    <definedName name="BEx7EBA8IYHQKT7IQAOAML660SYA" hidden="1">#REF!</definedName>
    <definedName name="BEx7EI6C8MCRZFEQYUBE5FSUTIHK" localSheetId="0" hidden="1">#REF!</definedName>
    <definedName name="BEx7EI6C8MCRZFEQYUBE5FSUTIHK" localSheetId="1" hidden="1">#REF!</definedName>
    <definedName name="BEx7EI6C8MCRZFEQYUBE5FSUTIHK" hidden="1">#REF!</definedName>
    <definedName name="BEx7EI6DL1Z6UWLFBXAKVGZTKHWJ" localSheetId="0" hidden="1">#REF!</definedName>
    <definedName name="BEx7EI6DL1Z6UWLFBXAKVGZTKHWJ" localSheetId="1" hidden="1">#REF!</definedName>
    <definedName name="BEx7EI6DL1Z6UWLFBXAKVGZTKHWJ" hidden="1">#REF!</definedName>
    <definedName name="BEx7EQKHX7GZYOLXRDU534TT4H64" localSheetId="0" hidden="1">#REF!</definedName>
    <definedName name="BEx7EQKHX7GZYOLXRDU534TT4H64" localSheetId="1" hidden="1">#REF!</definedName>
    <definedName name="BEx7EQKHX7GZYOLXRDU534TT4H64" hidden="1">#REF!</definedName>
    <definedName name="BEx7ETV6L1TM7JSXJIGK3FC6RVZW" localSheetId="0" hidden="1">#REF!</definedName>
    <definedName name="BEx7ETV6L1TM7JSXJIGK3FC6RVZW" localSheetId="1" hidden="1">#REF!</definedName>
    <definedName name="BEx7ETV6L1TM7JSXJIGK3FC6RVZW" hidden="1">#REF!</definedName>
    <definedName name="BEx7EYYLHMBYQTH6I377FCQS7CSX" localSheetId="0" hidden="1">#REF!</definedName>
    <definedName name="BEx7EYYLHMBYQTH6I377FCQS7CSX" localSheetId="1" hidden="1">#REF!</definedName>
    <definedName name="BEx7EYYLHMBYQTH6I377FCQS7CSX" hidden="1">#REF!</definedName>
    <definedName name="BEx7FCLG1RYI2SNOU1Y2GQZNZSWA" localSheetId="0" hidden="1">#REF!</definedName>
    <definedName name="BEx7FCLG1RYI2SNOU1Y2GQZNZSWA" localSheetId="1" hidden="1">#REF!</definedName>
    <definedName name="BEx7FCLG1RYI2SNOU1Y2GQZNZSWA" hidden="1">#REF!</definedName>
    <definedName name="BEx7FN32ZGWOAA4TTH79KINTDWR9" localSheetId="0" hidden="1">#REF!</definedName>
    <definedName name="BEx7FN32ZGWOAA4TTH79KINTDWR9" localSheetId="1" hidden="1">#REF!</definedName>
    <definedName name="BEx7FN32ZGWOAA4TTH79KINTDWR9" hidden="1">#REF!</definedName>
    <definedName name="BEx7FV0WJHXL6X5JNQ2ZX45PX49P" localSheetId="0" hidden="1">#REF!</definedName>
    <definedName name="BEx7FV0WJHXL6X5JNQ2ZX45PX49P" localSheetId="1" hidden="1">#REF!</definedName>
    <definedName name="BEx7FV0WJHXL6X5JNQ2ZX45PX49P" hidden="1">#REF!</definedName>
    <definedName name="BEx7G82CKM3NIY1PHNFK28M09PCH" localSheetId="0" hidden="1">#REF!</definedName>
    <definedName name="BEx7G82CKM3NIY1PHNFK28M09PCH" localSheetId="1" hidden="1">#REF!</definedName>
    <definedName name="BEx7G82CKM3NIY1PHNFK28M09PCH" hidden="1">#REF!</definedName>
    <definedName name="BEx7GR3ENYWRXXS5IT0UMEGOLGUH" localSheetId="0" hidden="1">#REF!</definedName>
    <definedName name="BEx7GR3ENYWRXXS5IT0UMEGOLGUH" localSheetId="1" hidden="1">#REF!</definedName>
    <definedName name="BEx7GR3ENYWRXXS5IT0UMEGOLGUH" hidden="1">#REF!</definedName>
    <definedName name="BEx7GSAL6P7TASL8MB63RFST1LJL" localSheetId="0" hidden="1">#REF!</definedName>
    <definedName name="BEx7GSAL6P7TASL8MB63RFST1LJL" localSheetId="1" hidden="1">#REF!</definedName>
    <definedName name="BEx7GSAL6P7TASL8MB63RFST1LJL" hidden="1">#REF!</definedName>
    <definedName name="BEx7H0JD6I5I8WQLLWOYWY5YWPQE" localSheetId="0" hidden="1">#REF!</definedName>
    <definedName name="BEx7H0JD6I5I8WQLLWOYWY5YWPQE" localSheetId="1" hidden="1">#REF!</definedName>
    <definedName name="BEx7H0JD6I5I8WQLLWOYWY5YWPQE" hidden="1">#REF!</definedName>
    <definedName name="BEx7H14XCXH7WEXEY1HVO53A6AGH" localSheetId="0" hidden="1">#REF!</definedName>
    <definedName name="BEx7H14XCXH7WEXEY1HVO53A6AGH" localSheetId="1" hidden="1">#REF!</definedName>
    <definedName name="BEx7H14XCXH7WEXEY1HVO53A6AGH" hidden="1">#REF!</definedName>
    <definedName name="BEx7HGVBEF4LEIF6RC14N3PSU461" localSheetId="0" hidden="1">#REF!</definedName>
    <definedName name="BEx7HGVBEF4LEIF6RC14N3PSU461" localSheetId="1" hidden="1">#REF!</definedName>
    <definedName name="BEx7HGVBEF4LEIF6RC14N3PSU461" hidden="1">#REF!</definedName>
    <definedName name="BEx7HQ5T9FZ42QWS09UO4DT42Y0R" localSheetId="0" hidden="1">#REF!</definedName>
    <definedName name="BEx7HQ5T9FZ42QWS09UO4DT42Y0R" localSheetId="1" hidden="1">#REF!</definedName>
    <definedName name="BEx7HQ5T9FZ42QWS09UO4DT42Y0R" hidden="1">#REF!</definedName>
    <definedName name="BEx7HRCZE3CVGON1HV07MT5MNDZ3" localSheetId="0" hidden="1">#REF!</definedName>
    <definedName name="BEx7HRCZE3CVGON1HV07MT5MNDZ3" localSheetId="1" hidden="1">#REF!</definedName>
    <definedName name="BEx7HRCZE3CVGON1HV07MT5MNDZ3" hidden="1">#REF!</definedName>
    <definedName name="BEx7HWGE2CANG5M17X4C8YNC3N8F" localSheetId="0" hidden="1">#REF!</definedName>
    <definedName name="BEx7HWGE2CANG5M17X4C8YNC3N8F" localSheetId="1" hidden="1">#REF!</definedName>
    <definedName name="BEx7HWGE2CANG5M17X4C8YNC3N8F" hidden="1">#REF!</definedName>
    <definedName name="BEx7IB54GU5UCTJS549UBDW43EJL" localSheetId="0" hidden="1">#REF!</definedName>
    <definedName name="BEx7IB54GU5UCTJS549UBDW43EJL" localSheetId="1" hidden="1">#REF!</definedName>
    <definedName name="BEx7IB54GU5UCTJS549UBDW43EJL" hidden="1">#REF!</definedName>
    <definedName name="BEx7IBVYN47SFZIA0K4MDKQZNN9V" localSheetId="0" hidden="1">#REF!</definedName>
    <definedName name="BEx7IBVYN47SFZIA0K4MDKQZNN9V" localSheetId="1" hidden="1">#REF!</definedName>
    <definedName name="BEx7IBVYN47SFZIA0K4MDKQZNN9V" hidden="1">#REF!</definedName>
    <definedName name="BEx7IGOMJB39HUONENRXTK1MFHGE" localSheetId="0" hidden="1">#REF!</definedName>
    <definedName name="BEx7IGOMJB39HUONENRXTK1MFHGE" localSheetId="1" hidden="1">#REF!</definedName>
    <definedName name="BEx7IGOMJB39HUONENRXTK1MFHGE" hidden="1">#REF!</definedName>
    <definedName name="BEx7ISO6LTCYYDK0J6IN4PG2P6SW" localSheetId="0" hidden="1">#REF!</definedName>
    <definedName name="BEx7ISO6LTCYYDK0J6IN4PG2P6SW" localSheetId="1" hidden="1">#REF!</definedName>
    <definedName name="BEx7ISO6LTCYYDK0J6IN4PG2P6SW" hidden="1">#REF!</definedName>
    <definedName name="BEx7IV2IJ5WT7UC0UG7WP0WF2JZI" localSheetId="0" hidden="1">#REF!</definedName>
    <definedName name="BEx7IV2IJ5WT7UC0UG7WP0WF2JZI" localSheetId="1" hidden="1">#REF!</definedName>
    <definedName name="BEx7IV2IJ5WT7UC0UG7WP0WF2JZI" hidden="1">#REF!</definedName>
    <definedName name="BEx7IXGU74GE5E4S6W4Z13AR092Y" localSheetId="0" hidden="1">#REF!</definedName>
    <definedName name="BEx7IXGU74GE5E4S6W4Z13AR092Y" localSheetId="1" hidden="1">#REF!</definedName>
    <definedName name="BEx7IXGU74GE5E4S6W4Z13AR092Y" hidden="1">#REF!</definedName>
    <definedName name="BEx7J4YL8Q3BI1MLH16YYQ18IJRD" localSheetId="0" hidden="1">#REF!</definedName>
    <definedName name="BEx7J4YL8Q3BI1MLH16YYQ18IJRD" localSheetId="1" hidden="1">#REF!</definedName>
    <definedName name="BEx7J4YL8Q3BI1MLH16YYQ18IJRD" hidden="1">#REF!</definedName>
    <definedName name="BEx7J5K5QVUOXI6A663KUWL6PO3O" localSheetId="0" hidden="1">#REF!</definedName>
    <definedName name="BEx7J5K5QVUOXI6A663KUWL6PO3O" localSheetId="1" hidden="1">#REF!</definedName>
    <definedName name="BEx7J5K5QVUOXI6A663KUWL6PO3O" hidden="1">#REF!</definedName>
    <definedName name="BEx7JH3HGBPI07OHZ5LFYK0UFZQR" localSheetId="0" hidden="1">#REF!</definedName>
    <definedName name="BEx7JH3HGBPI07OHZ5LFYK0UFZQR" localSheetId="1" hidden="1">#REF!</definedName>
    <definedName name="BEx7JH3HGBPI07OHZ5LFYK0UFZQR" hidden="1">#REF!</definedName>
    <definedName name="BEx7JRL3MHRMVLQF3EN15MXRPN68" localSheetId="0" hidden="1">#REF!</definedName>
    <definedName name="BEx7JRL3MHRMVLQF3EN15MXRPN68" localSheetId="1" hidden="1">#REF!</definedName>
    <definedName name="BEx7JRL3MHRMVLQF3EN15MXRPN68" hidden="1">#REF!</definedName>
    <definedName name="BEx7JV194190CNM6WWGQ3UBJ3CHH" localSheetId="0" hidden="1">#REF!</definedName>
    <definedName name="BEx7JV194190CNM6WWGQ3UBJ3CHH" localSheetId="1" hidden="1">#REF!</definedName>
    <definedName name="BEx7JV194190CNM6WWGQ3UBJ3CHH" hidden="1">#REF!</definedName>
    <definedName name="BEx7JZJ4AE8AGMWPK3XPBTBUBZ48" localSheetId="0" hidden="1">#REF!</definedName>
    <definedName name="BEx7JZJ4AE8AGMWPK3XPBTBUBZ48" localSheetId="1" hidden="1">#REF!</definedName>
    <definedName name="BEx7JZJ4AE8AGMWPK3XPBTBUBZ48" hidden="1">#REF!</definedName>
    <definedName name="BEx7K7GZ607XQOGB81A1HINBTGOZ" localSheetId="0" hidden="1">#REF!</definedName>
    <definedName name="BEx7K7GZ607XQOGB81A1HINBTGOZ" localSheetId="1" hidden="1">#REF!</definedName>
    <definedName name="BEx7K7GZ607XQOGB81A1HINBTGOZ" hidden="1">#REF!</definedName>
    <definedName name="BEx7KEYPBDXSNROH8M6CDCBN6B50" localSheetId="0" hidden="1">#REF!</definedName>
    <definedName name="BEx7KEYPBDXSNROH8M6CDCBN6B50" localSheetId="1" hidden="1">#REF!</definedName>
    <definedName name="BEx7KEYPBDXSNROH8M6CDCBN6B50" hidden="1">#REF!</definedName>
    <definedName name="BEx7KH7PZ0A6FSWA4LAN2CMZ0WSF" localSheetId="0" hidden="1">#REF!</definedName>
    <definedName name="BEx7KH7PZ0A6FSWA4LAN2CMZ0WSF" localSheetId="1" hidden="1">#REF!</definedName>
    <definedName name="BEx7KH7PZ0A6FSWA4LAN2CMZ0WSF" hidden="1">#REF!</definedName>
    <definedName name="BEx7KNCTL6VMNQP4MFMHOMV1WI1Y" localSheetId="0" hidden="1">#REF!</definedName>
    <definedName name="BEx7KNCTL6VMNQP4MFMHOMV1WI1Y" localSheetId="1" hidden="1">#REF!</definedName>
    <definedName name="BEx7KNCTL6VMNQP4MFMHOMV1WI1Y" hidden="1">#REF!</definedName>
    <definedName name="BEx7KSAS8BZT6H8OQCZ5DNSTMO07" localSheetId="0" hidden="1">#REF!</definedName>
    <definedName name="BEx7KSAS8BZT6H8OQCZ5DNSTMO07" localSheetId="1" hidden="1">#REF!</definedName>
    <definedName name="BEx7KSAS8BZT6H8OQCZ5DNSTMO07" hidden="1">#REF!</definedName>
    <definedName name="BEx7KWHTBD21COXVI4HNEQH0Z3L8" localSheetId="0" hidden="1">#REF!</definedName>
    <definedName name="BEx7KWHTBD21COXVI4HNEQH0Z3L8" localSheetId="1" hidden="1">#REF!</definedName>
    <definedName name="BEx7KWHTBD21COXVI4HNEQH0Z3L8" hidden="1">#REF!</definedName>
    <definedName name="BEx7KXUGRMRSUXCM97Z7VRZQ9JH2" localSheetId="0" hidden="1">#REF!</definedName>
    <definedName name="BEx7KXUGRMRSUXCM97Z7VRZQ9JH2" localSheetId="1" hidden="1">#REF!</definedName>
    <definedName name="BEx7KXUGRMRSUXCM97Z7VRZQ9JH2" hidden="1">#REF!</definedName>
    <definedName name="BEx7L5C6U8MP6IZ67BD649WQYJEK" localSheetId="0" hidden="1">#REF!</definedName>
    <definedName name="BEx7L5C6U8MP6IZ67BD649WQYJEK" localSheetId="1" hidden="1">#REF!</definedName>
    <definedName name="BEx7L5C6U8MP6IZ67BD649WQYJEK" hidden="1">#REF!</definedName>
    <definedName name="BEx7L8HEYEVTATR0OG5JJO647KNI" localSheetId="0" hidden="1">#REF!</definedName>
    <definedName name="BEx7L8HEYEVTATR0OG5JJO647KNI" localSheetId="1" hidden="1">#REF!</definedName>
    <definedName name="BEx7L8HEYEVTATR0OG5JJO647KNI" hidden="1">#REF!</definedName>
    <definedName name="BEx7L8XOV64OMS15ZFURFEUXLMWF" localSheetId="0" hidden="1">#REF!</definedName>
    <definedName name="BEx7L8XOV64OMS15ZFURFEUXLMWF" localSheetId="1" hidden="1">#REF!</definedName>
    <definedName name="BEx7L8XOV64OMS15ZFURFEUXLMWF" hidden="1">#REF!</definedName>
    <definedName name="BEx7LPF478MRAYB9TQ6LDML6O3BY" localSheetId="0" hidden="1">#REF!</definedName>
    <definedName name="BEx7LPF478MRAYB9TQ6LDML6O3BY" localSheetId="1" hidden="1">#REF!</definedName>
    <definedName name="BEx7LPF478MRAYB9TQ6LDML6O3BY" hidden="1">#REF!</definedName>
    <definedName name="BEx7LPV780NFCG1VX4EKJ29YXOLZ" localSheetId="0" hidden="1">#REF!</definedName>
    <definedName name="BEx7LPV780NFCG1VX4EKJ29YXOLZ" localSheetId="1" hidden="1">#REF!</definedName>
    <definedName name="BEx7LPV780NFCG1VX4EKJ29YXOLZ" hidden="1">#REF!</definedName>
    <definedName name="BEx7LQ0PD30NJWOAYKPEYHM9J83B" localSheetId="0" hidden="1">#REF!</definedName>
    <definedName name="BEx7LQ0PD30NJWOAYKPEYHM9J83B" localSheetId="1" hidden="1">#REF!</definedName>
    <definedName name="BEx7LQ0PD30NJWOAYKPEYHM9J83B" hidden="1">#REF!</definedName>
    <definedName name="BEx7M4EKEDHZ1ZZ91NDLSUNPUFPZ" localSheetId="0" hidden="1">#REF!</definedName>
    <definedName name="BEx7M4EKEDHZ1ZZ91NDLSUNPUFPZ" localSheetId="1" hidden="1">#REF!</definedName>
    <definedName name="BEx7M4EKEDHZ1ZZ91NDLSUNPUFPZ" hidden="1">#REF!</definedName>
    <definedName name="BEx7MAUI1JJFDIJGDW4RWY5384LY" localSheetId="0" hidden="1">#REF!</definedName>
    <definedName name="BEx7MAUI1JJFDIJGDW4RWY5384LY" localSheetId="1" hidden="1">#REF!</definedName>
    <definedName name="BEx7MAUI1JJFDIJGDW4RWY5384LY" hidden="1">#REF!</definedName>
    <definedName name="BEx7MI1EW6N7FOBHWJLYC02TZSKR" localSheetId="0" hidden="1">#REF!</definedName>
    <definedName name="BEx7MI1EW6N7FOBHWJLYC02TZSKR" localSheetId="1" hidden="1">#REF!</definedName>
    <definedName name="BEx7MI1EW6N7FOBHWJLYC02TZSKR" hidden="1">#REF!</definedName>
    <definedName name="BEx7MJZO3UKAMJ53UWOJ5ZD4GGMQ" localSheetId="0" hidden="1">#REF!</definedName>
    <definedName name="BEx7MJZO3UKAMJ53UWOJ5ZD4GGMQ" localSheetId="1" hidden="1">#REF!</definedName>
    <definedName name="BEx7MJZO3UKAMJ53UWOJ5ZD4GGMQ" hidden="1">#REF!</definedName>
    <definedName name="BEx7MO17TZ6L4457Q12FYYLUUZAZ" localSheetId="0" hidden="1">#REF!</definedName>
    <definedName name="BEx7MO17TZ6L4457Q12FYYLUUZAZ" localSheetId="1" hidden="1">#REF!</definedName>
    <definedName name="BEx7MO17TZ6L4457Q12FYYLUUZAZ" hidden="1">#REF!</definedName>
    <definedName name="BEx7MT4MFNXIVQGAT6D971GZW7CA" localSheetId="0" hidden="1">#REF!</definedName>
    <definedName name="BEx7MT4MFNXIVQGAT6D971GZW7CA" localSheetId="1" hidden="1">#REF!</definedName>
    <definedName name="BEx7MT4MFNXIVQGAT6D971GZW7CA" hidden="1">#REF!</definedName>
    <definedName name="BEx7MUMLPPX92MX7SA8S1PLONDL8" localSheetId="0" hidden="1">#REF!</definedName>
    <definedName name="BEx7MUMLPPX92MX7SA8S1PLONDL8" localSheetId="1" hidden="1">#REF!</definedName>
    <definedName name="BEx7MUMLPPX92MX7SA8S1PLONDL8" hidden="1">#REF!</definedName>
    <definedName name="BEx7MX0W532Q7CB4V6KFVC9WAOUI" localSheetId="0" hidden="1">#REF!</definedName>
    <definedName name="BEx7MX0W532Q7CB4V6KFVC9WAOUI" localSheetId="1" hidden="1">#REF!</definedName>
    <definedName name="BEx7MX0W532Q7CB4V6KFVC9WAOUI" hidden="1">#REF!</definedName>
    <definedName name="BEx7NB403NE748IF75RXMWOFQ986" localSheetId="0" hidden="1">#REF!</definedName>
    <definedName name="BEx7NB403NE748IF75RXMWOFQ986" localSheetId="1" hidden="1">#REF!</definedName>
    <definedName name="BEx7NB403NE748IF75RXMWOFQ986" hidden="1">#REF!</definedName>
    <definedName name="BEx7NI062THZAM6I8AJWTFJL91CS" localSheetId="0" hidden="1">#REF!</definedName>
    <definedName name="BEx7NI062THZAM6I8AJWTFJL91CS" localSheetId="1" hidden="1">#REF!</definedName>
    <definedName name="BEx7NI062THZAM6I8AJWTFJL91CS" hidden="1">#REF!</definedName>
    <definedName name="BEx904S75BPRYMHF0083JF7ES4NG" localSheetId="0" hidden="1">#REF!</definedName>
    <definedName name="BEx904S75BPRYMHF0083JF7ES4NG" localSheetId="1" hidden="1">#REF!</definedName>
    <definedName name="BEx904S75BPRYMHF0083JF7ES4NG" hidden="1">#REF!</definedName>
    <definedName name="BEx90HDD4RWF7JZGA8GCGG7D63MG" localSheetId="0" hidden="1">#REF!</definedName>
    <definedName name="BEx90HDD4RWF7JZGA8GCGG7D63MG" localSheetId="1" hidden="1">#REF!</definedName>
    <definedName name="BEx90HDD4RWF7JZGA8GCGG7D63MG" hidden="1">#REF!</definedName>
    <definedName name="BEx90HO6UVMFVSV8U0YBZFHNCL38" localSheetId="0" hidden="1">#REF!</definedName>
    <definedName name="BEx90HO6UVMFVSV8U0YBZFHNCL38" localSheetId="1" hidden="1">#REF!</definedName>
    <definedName name="BEx90HO6UVMFVSV8U0YBZFHNCL38" hidden="1">#REF!</definedName>
    <definedName name="BEx90VGH5H09ON2QXYC9WIIEU98T" localSheetId="0" hidden="1">#REF!</definedName>
    <definedName name="BEx90VGH5H09ON2QXYC9WIIEU98T" localSheetId="1" hidden="1">#REF!</definedName>
    <definedName name="BEx90VGH5H09ON2QXYC9WIIEU98T" hidden="1">#REF!</definedName>
    <definedName name="BEx9157279000SVN5XNWQ99JY0WU" localSheetId="0" hidden="1">#REF!</definedName>
    <definedName name="BEx9157279000SVN5XNWQ99JY0WU" localSheetId="1" hidden="1">#REF!</definedName>
    <definedName name="BEx9157279000SVN5XNWQ99JY0WU" hidden="1">#REF!</definedName>
    <definedName name="BEx9175B70QXYAU5A8DJPGZQ46L9" localSheetId="0" hidden="1">#REF!</definedName>
    <definedName name="BEx9175B70QXYAU5A8DJPGZQ46L9" localSheetId="1" hidden="1">#REF!</definedName>
    <definedName name="BEx9175B70QXYAU5A8DJPGZQ46L9" hidden="1">#REF!</definedName>
    <definedName name="BEx91AQQRTV87AO27VWHSFZAD4ZR" localSheetId="0" hidden="1">#REF!</definedName>
    <definedName name="BEx91AQQRTV87AO27VWHSFZAD4ZR" localSheetId="1" hidden="1">#REF!</definedName>
    <definedName name="BEx91AQQRTV87AO27VWHSFZAD4ZR" hidden="1">#REF!</definedName>
    <definedName name="BEx91L8FLL5CWLA2CDHKCOMGVDZN" localSheetId="0" hidden="1">#REF!</definedName>
    <definedName name="BEx91L8FLL5CWLA2CDHKCOMGVDZN" localSheetId="1" hidden="1">#REF!</definedName>
    <definedName name="BEx91L8FLL5CWLA2CDHKCOMGVDZN" hidden="1">#REF!</definedName>
    <definedName name="BEx91OTVH9ZDBC3QTORU8RZX4EOC" localSheetId="0" hidden="1">#REF!</definedName>
    <definedName name="BEx91OTVH9ZDBC3QTORU8RZX4EOC" localSheetId="1" hidden="1">#REF!</definedName>
    <definedName name="BEx91OTVH9ZDBC3QTORU8RZX4EOC" hidden="1">#REF!</definedName>
    <definedName name="BEx91QH5JRZKQP1GPN2SQMR3CKAG" localSheetId="0" hidden="1">#REF!</definedName>
    <definedName name="BEx91QH5JRZKQP1GPN2SQMR3CKAG" localSheetId="1" hidden="1">#REF!</definedName>
    <definedName name="BEx91QH5JRZKQP1GPN2SQMR3CKAG" hidden="1">#REF!</definedName>
    <definedName name="BEx91ROALDNHO7FI4X8L61RH4UJE" localSheetId="0" hidden="1">#REF!</definedName>
    <definedName name="BEx91ROALDNHO7FI4X8L61RH4UJE" localSheetId="1" hidden="1">#REF!</definedName>
    <definedName name="BEx91ROALDNHO7FI4X8L61RH4UJE" hidden="1">#REF!</definedName>
    <definedName name="BEx91TMID71GVYH0U16QM1RV3PX0" localSheetId="0" hidden="1">#REF!</definedName>
    <definedName name="BEx91TMID71GVYH0U16QM1RV3PX0" localSheetId="1" hidden="1">#REF!</definedName>
    <definedName name="BEx91TMID71GVYH0U16QM1RV3PX0" hidden="1">#REF!</definedName>
    <definedName name="BEx91VF2D78PAF337E3L2L81K9W2" localSheetId="0" hidden="1">#REF!</definedName>
    <definedName name="BEx91VF2D78PAF337E3L2L81K9W2" localSheetId="1" hidden="1">#REF!</definedName>
    <definedName name="BEx91VF2D78PAF337E3L2L81K9W2" hidden="1">#REF!</definedName>
    <definedName name="BEx921PNZ46VORG2VRMWREWIC0SE" localSheetId="0" hidden="1">#REF!</definedName>
    <definedName name="BEx921PNZ46VORG2VRMWREWIC0SE" localSheetId="1" hidden="1">#REF!</definedName>
    <definedName name="BEx921PNZ46VORG2VRMWREWIC0SE" hidden="1">#REF!</definedName>
    <definedName name="BEx929CVDCG5CFUQWNDLOSNRQ1FN" localSheetId="0" hidden="1">#REF!</definedName>
    <definedName name="BEx929CVDCG5CFUQWNDLOSNRQ1FN" localSheetId="1" hidden="1">#REF!</definedName>
    <definedName name="BEx929CVDCG5CFUQWNDLOSNRQ1FN" hidden="1">#REF!</definedName>
    <definedName name="BEx92DPEKL5WM5A3CN8674JI0PR3" localSheetId="0" hidden="1">#REF!</definedName>
    <definedName name="BEx92DPEKL5WM5A3CN8674JI0PR3" localSheetId="1" hidden="1">#REF!</definedName>
    <definedName name="BEx92DPEKL5WM5A3CN8674JI0PR3" hidden="1">#REF!</definedName>
    <definedName name="BEx92ER2RMY93TZK0D9L9T3H0GI5" localSheetId="0" hidden="1">#REF!</definedName>
    <definedName name="BEx92ER2RMY93TZK0D9L9T3H0GI5" localSheetId="1" hidden="1">#REF!</definedName>
    <definedName name="BEx92ER2RMY93TZK0D9L9T3H0GI5" hidden="1">#REF!</definedName>
    <definedName name="BEx92FI04PJT4LI23KKIHRXWJDTT" localSheetId="0" hidden="1">#REF!</definedName>
    <definedName name="BEx92FI04PJT4LI23KKIHRXWJDTT" localSheetId="1" hidden="1">#REF!</definedName>
    <definedName name="BEx92FI04PJT4LI23KKIHRXWJDTT" hidden="1">#REF!</definedName>
    <definedName name="BEx92HR14HQ9D5JXCSPA4SS4RT62" localSheetId="0" hidden="1">#REF!</definedName>
    <definedName name="BEx92HR14HQ9D5JXCSPA4SS4RT62" localSheetId="1" hidden="1">#REF!</definedName>
    <definedName name="BEx92HR14HQ9D5JXCSPA4SS4RT62" hidden="1">#REF!</definedName>
    <definedName name="BEx92HWA2D6A5EX9MFG68G0NOMSN" localSheetId="0" hidden="1">#REF!</definedName>
    <definedName name="BEx92HWA2D6A5EX9MFG68G0NOMSN" localSheetId="1" hidden="1">#REF!</definedName>
    <definedName name="BEx92HWA2D6A5EX9MFG68G0NOMSN" hidden="1">#REF!</definedName>
    <definedName name="BEx92I1SQUKW2W7S22E82HLJXRGK" localSheetId="0" hidden="1">#REF!</definedName>
    <definedName name="BEx92I1SQUKW2W7S22E82HLJXRGK" localSheetId="1" hidden="1">#REF!</definedName>
    <definedName name="BEx92I1SQUKW2W7S22E82HLJXRGK" hidden="1">#REF!</definedName>
    <definedName name="BEx92PUBDIXAU1FW5ZAXECMAU0LN" localSheetId="0" hidden="1">#REF!</definedName>
    <definedName name="BEx92PUBDIXAU1FW5ZAXECMAU0LN" localSheetId="1" hidden="1">#REF!</definedName>
    <definedName name="BEx92PUBDIXAU1FW5ZAXECMAU0LN" hidden="1">#REF!</definedName>
    <definedName name="BEx92S8MHFFIVRQ2YSHZNQGOFUHD" localSheetId="0" hidden="1">#REF!</definedName>
    <definedName name="BEx92S8MHFFIVRQ2YSHZNQGOFUHD" localSheetId="1" hidden="1">#REF!</definedName>
    <definedName name="BEx92S8MHFFIVRQ2YSHZNQGOFUHD" hidden="1">#REF!</definedName>
    <definedName name="BEx92VJ5FJGXISSSMOUAESCSIWFV" localSheetId="0" hidden="1">#REF!</definedName>
    <definedName name="BEx92VJ5FJGXISSSMOUAESCSIWFV" localSheetId="1" hidden="1">#REF!</definedName>
    <definedName name="BEx92VJ5FJGXISSSMOUAESCSIWFV" hidden="1">#REF!</definedName>
    <definedName name="BEx93B9OULL2YGC896XXYAAJSTRK" localSheetId="0" hidden="1">#REF!</definedName>
    <definedName name="BEx93B9OULL2YGC896XXYAAJSTRK" localSheetId="1" hidden="1">#REF!</definedName>
    <definedName name="BEx93B9OULL2YGC896XXYAAJSTRK" hidden="1">#REF!</definedName>
    <definedName name="BEx93FRKF99NRT3LH99UTIH7AAYF" localSheetId="0" hidden="1">#REF!</definedName>
    <definedName name="BEx93FRKF99NRT3LH99UTIH7AAYF" localSheetId="1" hidden="1">#REF!</definedName>
    <definedName name="BEx93FRKF99NRT3LH99UTIH7AAYF" hidden="1">#REF!</definedName>
    <definedName name="BEx93M7FSHP50OG34A4W8W8DF12U" localSheetId="0" hidden="1">#REF!</definedName>
    <definedName name="BEx93M7FSHP50OG34A4W8W8DF12U" localSheetId="1" hidden="1">#REF!</definedName>
    <definedName name="BEx93M7FSHP50OG34A4W8W8DF12U" hidden="1">#REF!</definedName>
    <definedName name="BEx93OLWY2O3PRA74U41VG5RXT4Q" localSheetId="0" hidden="1">#REF!</definedName>
    <definedName name="BEx93OLWY2O3PRA74U41VG5RXT4Q" localSheetId="1" hidden="1">#REF!</definedName>
    <definedName name="BEx93OLWY2O3PRA74U41VG5RXT4Q" hidden="1">#REF!</definedName>
    <definedName name="BEx93RWFAF6YJGYUTITVM445C02U" localSheetId="0" hidden="1">#REF!</definedName>
    <definedName name="BEx93RWFAF6YJGYUTITVM445C02U" localSheetId="1" hidden="1">#REF!</definedName>
    <definedName name="BEx93RWFAF6YJGYUTITVM445C02U" hidden="1">#REF!</definedName>
    <definedName name="BEx93SY9RWG3HUV4YXQKXJH9FH14" localSheetId="0" hidden="1">#REF!</definedName>
    <definedName name="BEx93SY9RWG3HUV4YXQKXJH9FH14" localSheetId="1" hidden="1">#REF!</definedName>
    <definedName name="BEx93SY9RWG3HUV4YXQKXJH9FH14" hidden="1">#REF!</definedName>
    <definedName name="BEx93TJUX3U0FJDBG6DDSNQ91R5J" localSheetId="0" hidden="1">#REF!</definedName>
    <definedName name="BEx93TJUX3U0FJDBG6DDSNQ91R5J" localSheetId="1" hidden="1">#REF!</definedName>
    <definedName name="BEx93TJUX3U0FJDBG6DDSNQ91R5J" hidden="1">#REF!</definedName>
    <definedName name="BEx942UCRHMI4B0US31HO95GSC2X" localSheetId="0" hidden="1">#REF!</definedName>
    <definedName name="BEx942UCRHMI4B0US31HO95GSC2X" localSheetId="1" hidden="1">#REF!</definedName>
    <definedName name="BEx942UCRHMI4B0US31HO95GSC2X" hidden="1">#REF!</definedName>
    <definedName name="BEx942ZND3V7XSHKTD0UH9X85N5E" localSheetId="0" hidden="1">#REF!</definedName>
    <definedName name="BEx942ZND3V7XSHKTD0UH9X85N5E" localSheetId="1" hidden="1">#REF!</definedName>
    <definedName name="BEx942ZND3V7XSHKTD0UH9X85N5E" hidden="1">#REF!</definedName>
    <definedName name="BEx947HHLR6UU6NYPNDZRF79V52K" localSheetId="0" hidden="1">#REF!</definedName>
    <definedName name="BEx947HHLR6UU6NYPNDZRF79V52K" localSheetId="1" hidden="1">#REF!</definedName>
    <definedName name="BEx947HHLR6UU6NYPNDZRF79V52K" hidden="1">#REF!</definedName>
    <definedName name="BEx948ZFFQWVIDNG4AZAUGGGEB5U" localSheetId="0" hidden="1">#REF!</definedName>
    <definedName name="BEx948ZFFQWVIDNG4AZAUGGGEB5U" localSheetId="1" hidden="1">#REF!</definedName>
    <definedName name="BEx948ZFFQWVIDNG4AZAUGGGEB5U" hidden="1">#REF!</definedName>
    <definedName name="BEx94CKXG92OMURH41SNU6IOHK4J" localSheetId="0" hidden="1">#REF!</definedName>
    <definedName name="BEx94CKXG92OMURH41SNU6IOHK4J" localSheetId="1" hidden="1">#REF!</definedName>
    <definedName name="BEx94CKXG92OMURH41SNU6IOHK4J" hidden="1">#REF!</definedName>
    <definedName name="BEx94GXG30CIVB6ZQN3X3IK6BZXQ" localSheetId="0" hidden="1">#REF!</definedName>
    <definedName name="BEx94GXG30CIVB6ZQN3X3IK6BZXQ" localSheetId="1" hidden="1">#REF!</definedName>
    <definedName name="BEx94GXG30CIVB6ZQN3X3IK6BZXQ" hidden="1">#REF!</definedName>
    <definedName name="BEx94HJ0DWZHE39X4BLCQCJ3M1MC" localSheetId="0" hidden="1">#REF!</definedName>
    <definedName name="BEx94HJ0DWZHE39X4BLCQCJ3M1MC" localSheetId="1" hidden="1">#REF!</definedName>
    <definedName name="BEx94HJ0DWZHE39X4BLCQCJ3M1MC" hidden="1">#REF!</definedName>
    <definedName name="BEx94HZ5LURYM9ST744ALV6ZCKYP" localSheetId="0" hidden="1">#REF!</definedName>
    <definedName name="BEx94HZ5LURYM9ST744ALV6ZCKYP" localSheetId="1" hidden="1">#REF!</definedName>
    <definedName name="BEx94HZ5LURYM9ST744ALV6ZCKYP" hidden="1">#REF!</definedName>
    <definedName name="BEx94IQ75E90YUMWJ9N591LR7DQQ" localSheetId="0" hidden="1">#REF!</definedName>
    <definedName name="BEx94IQ75E90YUMWJ9N591LR7DQQ" localSheetId="1" hidden="1">#REF!</definedName>
    <definedName name="BEx94IQ75E90YUMWJ9N591LR7DQQ" hidden="1">#REF!</definedName>
    <definedName name="BEx94N7W5T3U7UOE97D6OVIBUCXS" localSheetId="0" hidden="1">#REF!</definedName>
    <definedName name="BEx94N7W5T3U7UOE97D6OVIBUCXS" localSheetId="1" hidden="1">#REF!</definedName>
    <definedName name="BEx94N7W5T3U7UOE97D6OVIBUCXS" hidden="1">#REF!</definedName>
    <definedName name="BEx955NIAWX5OLAHMTV6QFUZPR30" localSheetId="0" hidden="1">#REF!</definedName>
    <definedName name="BEx955NIAWX5OLAHMTV6QFUZPR30" localSheetId="1" hidden="1">#REF!</definedName>
    <definedName name="BEx955NIAWX5OLAHMTV6QFUZPR30" hidden="1">#REF!</definedName>
    <definedName name="BEx9581TYVI2M5TT4ISDAJV4W7Z6" localSheetId="0" hidden="1">#REF!</definedName>
    <definedName name="BEx9581TYVI2M5TT4ISDAJV4W7Z6" localSheetId="1" hidden="1">#REF!</definedName>
    <definedName name="BEx9581TYVI2M5TT4ISDAJV4W7Z6" hidden="1">#REF!</definedName>
    <definedName name="BEx95G55NR99FDSE95CXDI4DKWSV" localSheetId="0" hidden="1">#REF!</definedName>
    <definedName name="BEx95G55NR99FDSE95CXDI4DKWSV" localSheetId="1" hidden="1">#REF!</definedName>
    <definedName name="BEx95G55NR99FDSE95CXDI4DKWSV" hidden="1">#REF!</definedName>
    <definedName name="BEx95NHF4RVUE0YDOAFZEIVBYJXD" localSheetId="0" hidden="1">#REF!</definedName>
    <definedName name="BEx95NHF4RVUE0YDOAFZEIVBYJXD" localSheetId="1" hidden="1">#REF!</definedName>
    <definedName name="BEx95NHF4RVUE0YDOAFZEIVBYJXD" hidden="1">#REF!</definedName>
    <definedName name="BEx95QBZMG0E2KQ9BERJ861QLYN3" localSheetId="0" hidden="1">#REF!</definedName>
    <definedName name="BEx95QBZMG0E2KQ9BERJ861QLYN3" localSheetId="1" hidden="1">#REF!</definedName>
    <definedName name="BEx95QBZMG0E2KQ9BERJ861QLYN3" hidden="1">#REF!</definedName>
    <definedName name="BEx95QHBVDN795UNQJLRXG3RDU49" localSheetId="0" hidden="1">#REF!</definedName>
    <definedName name="BEx95QHBVDN795UNQJLRXG3RDU49" localSheetId="1" hidden="1">#REF!</definedName>
    <definedName name="BEx95QHBVDN795UNQJLRXG3RDU49" hidden="1">#REF!</definedName>
    <definedName name="BEx95TBVUWV7L7OMFMZDQEXGVHU6" localSheetId="0" hidden="1">#REF!</definedName>
    <definedName name="BEx95TBVUWV7L7OMFMZDQEXGVHU6" localSheetId="1" hidden="1">#REF!</definedName>
    <definedName name="BEx95TBVUWV7L7OMFMZDQEXGVHU6" hidden="1">#REF!</definedName>
    <definedName name="BEx95U89DZZSVO39TGS62CX8G9N4" localSheetId="0" hidden="1">#REF!</definedName>
    <definedName name="BEx95U89DZZSVO39TGS62CX8G9N4" localSheetId="1" hidden="1">#REF!</definedName>
    <definedName name="BEx95U89DZZSVO39TGS62CX8G9N4" hidden="1">#REF!</definedName>
    <definedName name="BEx95XTPKKKJG67C45LRX0T25I06" localSheetId="0" hidden="1">#REF!</definedName>
    <definedName name="BEx95XTPKKKJG67C45LRX0T25I06" localSheetId="1" hidden="1">#REF!</definedName>
    <definedName name="BEx95XTPKKKJG67C45LRX0T25I06" hidden="1">#REF!</definedName>
    <definedName name="BEx9602K2GHNBUEUVT9ONRQU1GMD" localSheetId="0" hidden="1">#REF!</definedName>
    <definedName name="BEx9602K2GHNBUEUVT9ONRQU1GMD" localSheetId="1" hidden="1">#REF!</definedName>
    <definedName name="BEx9602K2GHNBUEUVT9ONRQU1GMD" hidden="1">#REF!</definedName>
    <definedName name="BEx9602LTEI8BPC79BGMRK6S0RP8" localSheetId="0" hidden="1">#REF!</definedName>
    <definedName name="BEx9602LTEI8BPC79BGMRK6S0RP8" localSheetId="1" hidden="1">#REF!</definedName>
    <definedName name="BEx9602LTEI8BPC79BGMRK6S0RP8" hidden="1">#REF!</definedName>
    <definedName name="BEx962BL3Y4LA53EBYI64ZYMZE8U" localSheetId="0" hidden="1">#REF!</definedName>
    <definedName name="BEx962BL3Y4LA53EBYI64ZYMZE8U" localSheetId="1" hidden="1">#REF!</definedName>
    <definedName name="BEx962BL3Y4LA53EBYI64ZYMZE8U" hidden="1">#REF!</definedName>
    <definedName name="BEx96HAWZ2EMMI7VJ5NQXGK044OO" localSheetId="0" hidden="1">#REF!</definedName>
    <definedName name="BEx96HAWZ2EMMI7VJ5NQXGK044OO" localSheetId="1" hidden="1">#REF!</definedName>
    <definedName name="BEx96HAWZ2EMMI7VJ5NQXGK044OO" hidden="1">#REF!</definedName>
    <definedName name="BEx96KR21O7H9R29TN0S45Y3QPUK" localSheetId="0" hidden="1">#REF!</definedName>
    <definedName name="BEx96KR21O7H9R29TN0S45Y3QPUK" localSheetId="1" hidden="1">#REF!</definedName>
    <definedName name="BEx96KR21O7H9R29TN0S45Y3QPUK" hidden="1">#REF!</definedName>
    <definedName name="BEx96SUFKHHFE8XQ6UUO6ILDOXHO" localSheetId="0" hidden="1">#REF!</definedName>
    <definedName name="BEx96SUFKHHFE8XQ6UUO6ILDOXHO" localSheetId="1" hidden="1">#REF!</definedName>
    <definedName name="BEx96SUFKHHFE8XQ6UUO6ILDOXHO" hidden="1">#REF!</definedName>
    <definedName name="BEx96UN4YWXBDEZ1U1ZUIPP41Z7I" localSheetId="0" hidden="1">#REF!</definedName>
    <definedName name="BEx96UN4YWXBDEZ1U1ZUIPP41Z7I" localSheetId="1" hidden="1">#REF!</definedName>
    <definedName name="BEx96UN4YWXBDEZ1U1ZUIPP41Z7I" hidden="1">#REF!</definedName>
    <definedName name="BEx978KSD61YJH3S9DGO050R2EHA" localSheetId="0" hidden="1">#REF!</definedName>
    <definedName name="BEx978KSD61YJH3S9DGO050R2EHA" localSheetId="1" hidden="1">#REF!</definedName>
    <definedName name="BEx978KSD61YJH3S9DGO050R2EHA" hidden="1">#REF!</definedName>
    <definedName name="BEx97H9O1NAKAPK4MX4PKO34ICL5" localSheetId="0" hidden="1">#REF!</definedName>
    <definedName name="BEx97H9O1NAKAPK4MX4PKO34ICL5" localSheetId="1" hidden="1">#REF!</definedName>
    <definedName name="BEx97H9O1NAKAPK4MX4PKO34ICL5" hidden="1">#REF!</definedName>
    <definedName name="BEx97MNUZQ1Z0AO2FL7XQYVNCPR7" localSheetId="0" hidden="1">#REF!</definedName>
    <definedName name="BEx97MNUZQ1Z0AO2FL7XQYVNCPR7" localSheetId="1" hidden="1">#REF!</definedName>
    <definedName name="BEx97MNUZQ1Z0AO2FL7XQYVNCPR7" hidden="1">#REF!</definedName>
    <definedName name="BEx97NPQBACJVD9K1YXI08RTW9E2" localSheetId="0" hidden="1">#REF!</definedName>
    <definedName name="BEx97NPQBACJVD9K1YXI08RTW9E2" localSheetId="1" hidden="1">#REF!</definedName>
    <definedName name="BEx97NPQBACJVD9K1YXI08RTW9E2" hidden="1">#REF!</definedName>
    <definedName name="BEx97RWQLXS0OORDCN69IGA58CWU" localSheetId="0" hidden="1">#REF!</definedName>
    <definedName name="BEx97RWQLXS0OORDCN69IGA58CWU" localSheetId="1" hidden="1">#REF!</definedName>
    <definedName name="BEx97RWQLXS0OORDCN69IGA58CWU" hidden="1">#REF!</definedName>
    <definedName name="BEx97YNGGDFIXHTMGFL2IHAQX9MI" localSheetId="0" hidden="1">#REF!</definedName>
    <definedName name="BEx97YNGGDFIXHTMGFL2IHAQX9MI" localSheetId="1" hidden="1">#REF!</definedName>
    <definedName name="BEx97YNGGDFIXHTMGFL2IHAQX9MI" hidden="1">#REF!</definedName>
    <definedName name="BEx9805E16VCDEWPM3404WTQS6ZK" localSheetId="0" hidden="1">#REF!</definedName>
    <definedName name="BEx9805E16VCDEWPM3404WTQS6ZK" localSheetId="1" hidden="1">#REF!</definedName>
    <definedName name="BEx9805E16VCDEWPM3404WTQS6ZK" hidden="1">#REF!</definedName>
    <definedName name="BEx981HW73BUZWT14TBTZHC0ZTJ4" localSheetId="0" hidden="1">#REF!</definedName>
    <definedName name="BEx981HW73BUZWT14TBTZHC0ZTJ4" localSheetId="1" hidden="1">#REF!</definedName>
    <definedName name="BEx981HW73BUZWT14TBTZHC0ZTJ4" hidden="1">#REF!</definedName>
    <definedName name="BEx9871KU0N99P0900EAK69VFYT2" localSheetId="0" hidden="1">#REF!</definedName>
    <definedName name="BEx9871KU0N99P0900EAK69VFYT2" localSheetId="1" hidden="1">#REF!</definedName>
    <definedName name="BEx9871KU0N99P0900EAK69VFYT2" hidden="1">#REF!</definedName>
    <definedName name="BEx98IFKNJFGZFLID1YTRFEG1SXY" localSheetId="0" hidden="1">#REF!</definedName>
    <definedName name="BEx98IFKNJFGZFLID1YTRFEG1SXY" localSheetId="1" hidden="1">#REF!</definedName>
    <definedName name="BEx98IFKNJFGZFLID1YTRFEG1SXY" hidden="1">#REF!</definedName>
    <definedName name="BEx98T7ZEF0HKRFLBVK3BNKCG3CJ" localSheetId="0" hidden="1">#REF!</definedName>
    <definedName name="BEx98T7ZEF0HKRFLBVK3BNKCG3CJ" localSheetId="1" hidden="1">#REF!</definedName>
    <definedName name="BEx98T7ZEF0HKRFLBVK3BNKCG3CJ" hidden="1">#REF!</definedName>
    <definedName name="BEx98WYSAS39FWGYTMQ8QGIT81TF" localSheetId="0" hidden="1">#REF!</definedName>
    <definedName name="BEx98WYSAS39FWGYTMQ8QGIT81TF" localSheetId="1" hidden="1">#REF!</definedName>
    <definedName name="BEx98WYSAS39FWGYTMQ8QGIT81TF" hidden="1">#REF!</definedName>
    <definedName name="BEx990461P2YAJ7BRK25INFYZ7RQ" localSheetId="0" hidden="1">#REF!</definedName>
    <definedName name="BEx990461P2YAJ7BRK25INFYZ7RQ" localSheetId="1" hidden="1">#REF!</definedName>
    <definedName name="BEx990461P2YAJ7BRK25INFYZ7RQ" hidden="1">#REF!</definedName>
    <definedName name="BEx9915UVD4G7RA3IMLFZ0LG3UA2" localSheetId="0" hidden="1">#REF!</definedName>
    <definedName name="BEx9915UVD4G7RA3IMLFZ0LG3UA2" localSheetId="1" hidden="1">#REF!</definedName>
    <definedName name="BEx9915UVD4G7RA3IMLFZ0LG3UA2" hidden="1">#REF!</definedName>
    <definedName name="BEx991M410V3S2PKCJGQ30O6JT6H" localSheetId="0" hidden="1">#REF!</definedName>
    <definedName name="BEx991M410V3S2PKCJGQ30O6JT6H" localSheetId="1" hidden="1">#REF!</definedName>
    <definedName name="BEx991M410V3S2PKCJGQ30O6JT6H" hidden="1">#REF!</definedName>
    <definedName name="BEx992CZON8AO7U7V88VN1JBO0MG" localSheetId="0" hidden="1">#REF!</definedName>
    <definedName name="BEx992CZON8AO7U7V88VN1JBO0MG" localSheetId="1" hidden="1">#REF!</definedName>
    <definedName name="BEx992CZON8AO7U7V88VN1JBO0MG" hidden="1">#REF!</definedName>
    <definedName name="BEx9952469XMFGSPXL7CMXHPJF90" localSheetId="0" hidden="1">#REF!</definedName>
    <definedName name="BEx9952469XMFGSPXL7CMXHPJF90" localSheetId="1" hidden="1">#REF!</definedName>
    <definedName name="BEx9952469XMFGSPXL7CMXHPJF90" hidden="1">#REF!</definedName>
    <definedName name="BEx99B77I7TUSHRR4HIZ9FU2EIUT" localSheetId="0" hidden="1">#REF!</definedName>
    <definedName name="BEx99B77I7TUSHRR4HIZ9FU2EIUT" localSheetId="1" hidden="1">#REF!</definedName>
    <definedName name="BEx99B77I7TUSHRR4HIZ9FU2EIUT" hidden="1">#REF!</definedName>
    <definedName name="BEx99EHWKKHZB66Q30C7QIXU3BVM" localSheetId="0" hidden="1">#REF!</definedName>
    <definedName name="BEx99EHWKKHZB66Q30C7QIXU3BVM" localSheetId="1" hidden="1">#REF!</definedName>
    <definedName name="BEx99EHWKKHZB66Q30C7QIXU3BVM" hidden="1">#REF!</definedName>
    <definedName name="BEx99IE6TEODZ443HP0AYCXVTNOV" localSheetId="0" hidden="1">#REF!</definedName>
    <definedName name="BEx99IE6TEODZ443HP0AYCXVTNOV" localSheetId="1" hidden="1">#REF!</definedName>
    <definedName name="BEx99IE6TEODZ443HP0AYCXVTNOV" hidden="1">#REF!</definedName>
    <definedName name="BEx99Q6PH5F3OQKCCAAO75PYDEFN" localSheetId="0" hidden="1">#REF!</definedName>
    <definedName name="BEx99Q6PH5F3OQKCCAAO75PYDEFN" localSheetId="1" hidden="1">#REF!</definedName>
    <definedName name="BEx99Q6PH5F3OQKCCAAO75PYDEFN" hidden="1">#REF!</definedName>
    <definedName name="BEx99RU5I4O0109P2FW9DN4IU3QX" localSheetId="0" hidden="1">#REF!</definedName>
    <definedName name="BEx99RU5I4O0109P2FW9DN4IU3QX" localSheetId="1" hidden="1">#REF!</definedName>
    <definedName name="BEx99RU5I4O0109P2FW9DN4IU3QX" hidden="1">#REF!</definedName>
    <definedName name="BEx99WBYT2D6UUC1PT7A40ENYID4" localSheetId="0" hidden="1">#REF!</definedName>
    <definedName name="BEx99WBYT2D6UUC1PT7A40ENYID4" localSheetId="1" hidden="1">#REF!</definedName>
    <definedName name="BEx99WBYT2D6UUC1PT7A40ENYID4" hidden="1">#REF!</definedName>
    <definedName name="BEx99WS2X3RTQE9O764SS5G2FPE6" localSheetId="0" hidden="1">#REF!</definedName>
    <definedName name="BEx99WS2X3RTQE9O764SS5G2FPE6" localSheetId="1" hidden="1">#REF!</definedName>
    <definedName name="BEx99WS2X3RTQE9O764SS5G2FPE6" hidden="1">#REF!</definedName>
    <definedName name="BEx99ZRZ4I7FHDPGRAT5VW7NVBPU" localSheetId="0" hidden="1">#REF!</definedName>
    <definedName name="BEx99ZRZ4I7FHDPGRAT5VW7NVBPU" localSheetId="1" hidden="1">#REF!</definedName>
    <definedName name="BEx99ZRZ4I7FHDPGRAT5VW7NVBPU" hidden="1">#REF!</definedName>
    <definedName name="BEx9AT5E3ZSHKSOL35O38L8HF9TH" localSheetId="0" hidden="1">#REF!</definedName>
    <definedName name="BEx9AT5E3ZSHKSOL35O38L8HF9TH" localSheetId="1" hidden="1">#REF!</definedName>
    <definedName name="BEx9AT5E3ZSHKSOL35O38L8HF9TH" hidden="1">#REF!</definedName>
    <definedName name="BEx9ATW9WB5CNKQR5HKK7Y2GHYGR" localSheetId="0" hidden="1">#REF!</definedName>
    <definedName name="BEx9ATW9WB5CNKQR5HKK7Y2GHYGR" localSheetId="1" hidden="1">#REF!</definedName>
    <definedName name="BEx9ATW9WB5CNKQR5HKK7Y2GHYGR" hidden="1">#REF!</definedName>
    <definedName name="BEx9AV8W1FAWF5BHATYEN47X12JN" localSheetId="0" hidden="1">#REF!</definedName>
    <definedName name="BEx9AV8W1FAWF5BHATYEN47X12JN" localSheetId="1" hidden="1">#REF!</definedName>
    <definedName name="BEx9AV8W1FAWF5BHATYEN47X12JN" hidden="1">#REF!</definedName>
    <definedName name="BEx9B8A5186FNTQQNLIO5LK02ABI" localSheetId="0" hidden="1">#REF!</definedName>
    <definedName name="BEx9B8A5186FNTQQNLIO5LK02ABI" localSheetId="1" hidden="1">#REF!</definedName>
    <definedName name="BEx9B8A5186FNTQQNLIO5LK02ABI" hidden="1">#REF!</definedName>
    <definedName name="BEx9B8VR20E2CILU4CDQUQQ9ONXK" localSheetId="0" hidden="1">#REF!</definedName>
    <definedName name="BEx9B8VR20E2CILU4CDQUQQ9ONXK" localSheetId="1" hidden="1">#REF!</definedName>
    <definedName name="BEx9B8VR20E2CILU4CDQUQQ9ONXK" hidden="1">#REF!</definedName>
    <definedName name="BEx9B917EUP13X6FQ3NPQL76XM5V" localSheetId="0" hidden="1">#REF!</definedName>
    <definedName name="BEx9B917EUP13X6FQ3NPQL76XM5V" localSheetId="1" hidden="1">#REF!</definedName>
    <definedName name="BEx9B917EUP13X6FQ3NPQL76XM5V" hidden="1">#REF!</definedName>
    <definedName name="BEx9BAJ5WYEQ623HUT9NNCMP3RUG" localSheetId="0" hidden="1">#REF!</definedName>
    <definedName name="BEx9BAJ5WYEQ623HUT9NNCMP3RUG" localSheetId="1" hidden="1">#REF!</definedName>
    <definedName name="BEx9BAJ5WYEQ623HUT9NNCMP3RUG" hidden="1">#REF!</definedName>
    <definedName name="BEx9BE9Z7EFJCFDYJJOY5KFTGDF4" localSheetId="0" hidden="1">#REF!</definedName>
    <definedName name="BEx9BE9Z7EFJCFDYJJOY5KFTGDF4" localSheetId="1" hidden="1">#REF!</definedName>
    <definedName name="BEx9BE9Z7EFJCFDYJJOY5KFTGDF4" hidden="1">#REF!</definedName>
    <definedName name="BEx9BSIJN2O0MG8CXAMCAOADEMTO" localSheetId="0" hidden="1">#REF!</definedName>
    <definedName name="BEx9BSIJN2O0MG8CXAMCAOADEMTO" localSheetId="1" hidden="1">#REF!</definedName>
    <definedName name="BEx9BSIJN2O0MG8CXAMCAOADEMTO" hidden="1">#REF!</definedName>
    <definedName name="BEx9BU0BBJO3ITPCO4T9FIVEVJY7" localSheetId="0" hidden="1">#REF!</definedName>
    <definedName name="BEx9BU0BBJO3ITPCO4T9FIVEVJY7" localSheetId="1" hidden="1">#REF!</definedName>
    <definedName name="BEx9BU0BBJO3ITPCO4T9FIVEVJY7" hidden="1">#REF!</definedName>
    <definedName name="BEx9BYSYW7QCPXS2NAVLFAU5Y2Z2" localSheetId="0" hidden="1">#REF!</definedName>
    <definedName name="BEx9BYSYW7QCPXS2NAVLFAU5Y2Z2" localSheetId="1" hidden="1">#REF!</definedName>
    <definedName name="BEx9BYSYW7QCPXS2NAVLFAU5Y2Z2" hidden="1">#REF!</definedName>
    <definedName name="BEx9C590HJ2O31IWJB73C1HR74AI" localSheetId="0" hidden="1">#REF!</definedName>
    <definedName name="BEx9C590HJ2O31IWJB73C1HR74AI" localSheetId="1" hidden="1">#REF!</definedName>
    <definedName name="BEx9C590HJ2O31IWJB73C1HR74AI" hidden="1">#REF!</definedName>
    <definedName name="BEx9CCQRMYYOGIOYTOM73VKDIPS1" localSheetId="0" hidden="1">#REF!</definedName>
    <definedName name="BEx9CCQRMYYOGIOYTOM73VKDIPS1" localSheetId="1" hidden="1">#REF!</definedName>
    <definedName name="BEx9CCQRMYYOGIOYTOM73VKDIPS1" hidden="1">#REF!</definedName>
    <definedName name="BEx9CM6JVXIG9S6EAZMR899UW190" localSheetId="0" hidden="1">#REF!</definedName>
    <definedName name="BEx9CM6JVXIG9S6EAZMR899UW190" localSheetId="1" hidden="1">#REF!</definedName>
    <definedName name="BEx9CM6JVXIG9S6EAZMR899UW190" hidden="1">#REF!</definedName>
    <definedName name="BEx9D160NRGTDVT2ML4H9A7UKR4T" localSheetId="0" hidden="1">#REF!</definedName>
    <definedName name="BEx9D160NRGTDVT2ML4H9A7UKR4T" localSheetId="1" hidden="1">#REF!</definedName>
    <definedName name="BEx9D160NRGTDVT2ML4H9A7UKR4T" hidden="1">#REF!</definedName>
    <definedName name="BEx9D1BC9FT19KY0INAABNDBAMR1" localSheetId="0" hidden="1">#REF!</definedName>
    <definedName name="BEx9D1BC9FT19KY0INAABNDBAMR1" localSheetId="1" hidden="1">#REF!</definedName>
    <definedName name="BEx9D1BC9FT19KY0INAABNDBAMR1" hidden="1">#REF!</definedName>
    <definedName name="BEx9D1MB15VSARB7IKBMZYU0JJBI" localSheetId="0" hidden="1">#REF!</definedName>
    <definedName name="BEx9D1MB15VSARB7IKBMZYU0JJBI" localSheetId="1" hidden="1">#REF!</definedName>
    <definedName name="BEx9D1MB15VSARB7IKBMZYU0JJBI" hidden="1">#REF!</definedName>
    <definedName name="BEx9DN6ZMF18Q39MPMXSDJTZQNJ3" localSheetId="0" hidden="1">#REF!</definedName>
    <definedName name="BEx9DN6ZMF18Q39MPMXSDJTZQNJ3" localSheetId="1" hidden="1">#REF!</definedName>
    <definedName name="BEx9DN6ZMF18Q39MPMXSDJTZQNJ3" hidden="1">#REF!</definedName>
    <definedName name="BEx9DZXN85O544CD9O60K126YYAU" localSheetId="0" hidden="1">#REF!</definedName>
    <definedName name="BEx9DZXN85O544CD9O60K126YYAU" localSheetId="1" hidden="1">#REF!</definedName>
    <definedName name="BEx9DZXN85O544CD9O60K126YYAU" hidden="1">#REF!</definedName>
    <definedName name="BEx9E14TDNSEMI784W0OTIEQMWN6" localSheetId="0" hidden="1">#REF!</definedName>
    <definedName name="BEx9E14TDNSEMI784W0OTIEQMWN6" localSheetId="1" hidden="1">#REF!</definedName>
    <definedName name="BEx9E14TDNSEMI784W0OTIEQMWN6" hidden="1">#REF!</definedName>
    <definedName name="BEx9E14TGNBYGMDDG9NETDK4SYAW" localSheetId="0" hidden="1">#REF!</definedName>
    <definedName name="BEx9E14TGNBYGMDDG9NETDK4SYAW" localSheetId="1" hidden="1">#REF!</definedName>
    <definedName name="BEx9E14TGNBYGMDDG9NETDK4SYAW" hidden="1">#REF!</definedName>
    <definedName name="BEx9E2BZ2B1R41FMGJCJ7JLGLUAJ" localSheetId="0" hidden="1">#REF!</definedName>
    <definedName name="BEx9E2BZ2B1R41FMGJCJ7JLGLUAJ" localSheetId="1" hidden="1">#REF!</definedName>
    <definedName name="BEx9E2BZ2B1R41FMGJCJ7JLGLUAJ" hidden="1">#REF!</definedName>
    <definedName name="BEx9EG9KBJ77M8LEOR9ITOKN5KXY" localSheetId="0" hidden="1">#REF!</definedName>
    <definedName name="BEx9EG9KBJ77M8LEOR9ITOKN5KXY" localSheetId="1" hidden="1">#REF!</definedName>
    <definedName name="BEx9EG9KBJ77M8LEOR9ITOKN5KXY" hidden="1">#REF!</definedName>
    <definedName name="BEx9EL27NGDBCTVPW97K42QANS5K" localSheetId="0" hidden="1">#REF!</definedName>
    <definedName name="BEx9EL27NGDBCTVPW97K42QANS5K" localSheetId="1" hidden="1">#REF!</definedName>
    <definedName name="BEx9EL27NGDBCTVPW97K42QANS5K" hidden="1">#REF!</definedName>
    <definedName name="BEx9EMK6HAJJMVYZTN5AUIV7O1E6" localSheetId="0" hidden="1">#REF!</definedName>
    <definedName name="BEx9EMK6HAJJMVYZTN5AUIV7O1E6" localSheetId="1" hidden="1">#REF!</definedName>
    <definedName name="BEx9EMK6HAJJMVYZTN5AUIV7O1E6" hidden="1">#REF!</definedName>
    <definedName name="BEx9ENB8RPU9FA3QW16IGB6LK1CH" localSheetId="0" hidden="1">#REF!</definedName>
    <definedName name="BEx9ENB8RPU9FA3QW16IGB6LK1CH" localSheetId="1" hidden="1">#REF!</definedName>
    <definedName name="BEx9ENB8RPU9FA3QW16IGB6LK1CH" hidden="1">#REF!</definedName>
    <definedName name="BEx9EQLVZHYQ1TPX7WH3SOWXCZLE" localSheetId="0" hidden="1">#REF!</definedName>
    <definedName name="BEx9EQLVZHYQ1TPX7WH3SOWXCZLE" localSheetId="1" hidden="1">#REF!</definedName>
    <definedName name="BEx9EQLVZHYQ1TPX7WH3SOWXCZLE" hidden="1">#REF!</definedName>
    <definedName name="BEx9ETLU0EK5LGEM1QCNYN2S8O5F" localSheetId="0" hidden="1">#REF!</definedName>
    <definedName name="BEx9ETLU0EK5LGEM1QCNYN2S8O5F" localSheetId="1" hidden="1">#REF!</definedName>
    <definedName name="BEx9ETLU0EK5LGEM1QCNYN2S8O5F" hidden="1">#REF!</definedName>
    <definedName name="BEx9F0710LGLAU3161O0O346N58H" localSheetId="0" hidden="1">#REF!</definedName>
    <definedName name="BEx9F0710LGLAU3161O0O346N58H" localSheetId="1" hidden="1">#REF!</definedName>
    <definedName name="BEx9F0710LGLAU3161O0O346N58H" hidden="1">#REF!</definedName>
    <definedName name="BEx9F0Y2ESUNE3U7TQDLMPE9BO67" localSheetId="0" hidden="1">#REF!</definedName>
    <definedName name="BEx9F0Y2ESUNE3U7TQDLMPE9BO67" localSheetId="1" hidden="1">#REF!</definedName>
    <definedName name="BEx9F0Y2ESUNE3U7TQDLMPE9BO67" hidden="1">#REF!</definedName>
    <definedName name="BEx9F439L1R726MJFX2EP39XIBPY" localSheetId="0" hidden="1">#REF!</definedName>
    <definedName name="BEx9F439L1R726MJFX2EP39XIBPY" localSheetId="1" hidden="1">#REF!</definedName>
    <definedName name="BEx9F439L1R726MJFX2EP39XIBPY" hidden="1">#REF!</definedName>
    <definedName name="BEx9F5W18ZGFOKGRE8PR6T1MO6GT" localSheetId="0" hidden="1">#REF!</definedName>
    <definedName name="BEx9F5W18ZGFOKGRE8PR6T1MO6GT" localSheetId="1" hidden="1">#REF!</definedName>
    <definedName name="BEx9F5W18ZGFOKGRE8PR6T1MO6GT" hidden="1">#REF!</definedName>
    <definedName name="BEx9F78N4HY0XFGBQ4UJRD52L1EI" localSheetId="0" hidden="1">#REF!</definedName>
    <definedName name="BEx9F78N4HY0XFGBQ4UJRD52L1EI" localSheetId="1" hidden="1">#REF!</definedName>
    <definedName name="BEx9F78N4HY0XFGBQ4UJRD52L1EI" hidden="1">#REF!</definedName>
    <definedName name="BEx9FF16LOQP5QIR4UHW5EIFGQB8" localSheetId="0" hidden="1">#REF!</definedName>
    <definedName name="BEx9FF16LOQP5QIR4UHW5EIFGQB8" localSheetId="1" hidden="1">#REF!</definedName>
    <definedName name="BEx9FF16LOQP5QIR4UHW5EIFGQB8" hidden="1">#REF!</definedName>
    <definedName name="BEx9FJTSRCZ3ZXT3QVBJT5NF8T7V" localSheetId="0" hidden="1">#REF!</definedName>
    <definedName name="BEx9FJTSRCZ3ZXT3QVBJT5NF8T7V" localSheetId="1" hidden="1">#REF!</definedName>
    <definedName name="BEx9FJTSRCZ3ZXT3QVBJT5NF8T7V" hidden="1">#REF!</definedName>
    <definedName name="BEx9FRBEEYPS5HLS3XT34AKZN94G" localSheetId="0" hidden="1">#REF!</definedName>
    <definedName name="BEx9FRBEEYPS5HLS3XT34AKZN94G" localSheetId="1" hidden="1">#REF!</definedName>
    <definedName name="BEx9FRBEEYPS5HLS3XT34AKZN94G" hidden="1">#REF!</definedName>
    <definedName name="BEx9G5USBCNYNA7HGVW92D800SKX" localSheetId="0" hidden="1">#REF!</definedName>
    <definedName name="BEx9G5USBCNYNA7HGVW92D800SKX" localSheetId="1" hidden="1">#REF!</definedName>
    <definedName name="BEx9G5USBCNYNA7HGVW92D800SKX" hidden="1">#REF!</definedName>
    <definedName name="BEx9G7CPXG7HR6N6FHPU2DBBUIKG" localSheetId="0" hidden="1">#REF!</definedName>
    <definedName name="BEx9G7CPXG7HR6N6FHPU2DBBUIKG" localSheetId="1" hidden="1">#REF!</definedName>
    <definedName name="BEx9G7CPXG7HR6N6FHPU2DBBUIKG" hidden="1">#REF!</definedName>
    <definedName name="BEx9GDY4D8ZPQJCYFIMYM0V0C51Y" localSheetId="0" hidden="1">#REF!</definedName>
    <definedName name="BEx9GDY4D8ZPQJCYFIMYM0V0C51Y" localSheetId="1" hidden="1">#REF!</definedName>
    <definedName name="BEx9GDY4D8ZPQJCYFIMYM0V0C51Y" hidden="1">#REF!</definedName>
    <definedName name="BEx9GGY04V0ZWI6O9KZH4KSBB389" localSheetId="0" hidden="1">#REF!</definedName>
    <definedName name="BEx9GGY04V0ZWI6O9KZH4KSBB389" localSheetId="1" hidden="1">#REF!</definedName>
    <definedName name="BEx9GGY04V0ZWI6O9KZH4KSBB389" hidden="1">#REF!</definedName>
    <definedName name="BEx9GMC7TE8SDTCO5PHODBUF4SM1" localSheetId="0" hidden="1">#REF!</definedName>
    <definedName name="BEx9GMC7TE8SDTCO5PHODBUF4SM1" localSheetId="1" hidden="1">#REF!</definedName>
    <definedName name="BEx9GMC7TE8SDTCO5PHODBUF4SM1" hidden="1">#REF!</definedName>
    <definedName name="BEx9GMN0B495HEAOG6JQK9D7HUPC" localSheetId="0" hidden="1">#REF!</definedName>
    <definedName name="BEx9GMN0B495HEAOG6JQK9D7HUPC" localSheetId="1" hidden="1">#REF!</definedName>
    <definedName name="BEx9GMN0B495HEAOG6JQK9D7HUPC" hidden="1">#REF!</definedName>
    <definedName name="BEx9GNOPB6OZ2RH3FCDNJR38RJOS" localSheetId="0" hidden="1">#REF!</definedName>
    <definedName name="BEx9GNOPB6OZ2RH3FCDNJR38RJOS" localSheetId="1" hidden="1">#REF!</definedName>
    <definedName name="BEx9GNOPB6OZ2RH3FCDNJR38RJOS" hidden="1">#REF!</definedName>
    <definedName name="BEx9GUQALUWCD30UKUQGSWW8KBQ7" localSheetId="0" hidden="1">#REF!</definedName>
    <definedName name="BEx9GUQALUWCD30UKUQGSWW8KBQ7" localSheetId="1" hidden="1">#REF!</definedName>
    <definedName name="BEx9GUQALUWCD30UKUQGSWW8KBQ7" hidden="1">#REF!</definedName>
    <definedName name="BEx9GY6BVFQGCLMOWVT6PIC9WP5X" localSheetId="0" hidden="1">#REF!</definedName>
    <definedName name="BEx9GY6BVFQGCLMOWVT6PIC9WP5X" localSheetId="1" hidden="1">#REF!</definedName>
    <definedName name="BEx9GY6BVFQGCLMOWVT6PIC9WP5X" hidden="1">#REF!</definedName>
    <definedName name="BEx9GZ2P3FDHKXEBXX2VS0BG2NP2" localSheetId="0" hidden="1">#REF!</definedName>
    <definedName name="BEx9GZ2P3FDHKXEBXX2VS0BG2NP2" localSheetId="1" hidden="1">#REF!</definedName>
    <definedName name="BEx9GZ2P3FDHKXEBXX2VS0BG2NP2" hidden="1">#REF!</definedName>
    <definedName name="BEx9H04IB14E1437FF2OIRRWBSD7" localSheetId="0" hidden="1">#REF!</definedName>
    <definedName name="BEx9H04IB14E1437FF2OIRRWBSD7" localSheetId="1" hidden="1">#REF!</definedName>
    <definedName name="BEx9H04IB14E1437FF2OIRRWBSD7" hidden="1">#REF!</definedName>
    <definedName name="BEx9H5O1KDZJCW91Q29VRPY5YS6P" localSheetId="0" hidden="1">#REF!</definedName>
    <definedName name="BEx9H5O1KDZJCW91Q29VRPY5YS6P" localSheetId="1" hidden="1">#REF!</definedName>
    <definedName name="BEx9H5O1KDZJCW91Q29VRPY5YS6P" hidden="1">#REF!</definedName>
    <definedName name="BEx9H8YR0E906F1JXZMBX3LNT004" localSheetId="0" hidden="1">#REF!</definedName>
    <definedName name="BEx9H8YR0E906F1JXZMBX3LNT004" localSheetId="1" hidden="1">#REF!</definedName>
    <definedName name="BEx9H8YR0E906F1JXZMBX3LNT004" hidden="1">#REF!</definedName>
    <definedName name="BEx9I1QKLI6OOUPQLUQ0EF0355X6" localSheetId="0" hidden="1">#REF!</definedName>
    <definedName name="BEx9I1QKLI6OOUPQLUQ0EF0355X6" localSheetId="1" hidden="1">#REF!</definedName>
    <definedName name="BEx9I1QKLI6OOUPQLUQ0EF0355X6" hidden="1">#REF!</definedName>
    <definedName name="BEx9I8XIG7E5NB48QQHXP23FIN60" localSheetId="0" hidden="1">#REF!</definedName>
    <definedName name="BEx9I8XIG7E5NB48QQHXP23FIN60" localSheetId="1" hidden="1">#REF!</definedName>
    <definedName name="BEx9I8XIG7E5NB48QQHXP23FIN60" hidden="1">#REF!</definedName>
    <definedName name="BEx9IQRF01ATLVK0YE60ARKQJ68L" localSheetId="0" hidden="1">#REF!</definedName>
    <definedName name="BEx9IQRF01ATLVK0YE60ARKQJ68L" localSheetId="1" hidden="1">#REF!</definedName>
    <definedName name="BEx9IQRF01ATLVK0YE60ARKQJ68L" hidden="1">#REF!</definedName>
    <definedName name="BEx9IT5QNZWKM6YQ5WER0DC2PMMU" localSheetId="0" hidden="1">#REF!</definedName>
    <definedName name="BEx9IT5QNZWKM6YQ5WER0DC2PMMU" localSheetId="1" hidden="1">#REF!</definedName>
    <definedName name="BEx9IT5QNZWKM6YQ5WER0DC2PMMU" hidden="1">#REF!</definedName>
    <definedName name="BEx9IUICG3HZWG57MG3NXCEX4LQI" localSheetId="0" hidden="1">#REF!</definedName>
    <definedName name="BEx9IUICG3HZWG57MG3NXCEX4LQI" localSheetId="1" hidden="1">#REF!</definedName>
    <definedName name="BEx9IUICG3HZWG57MG3NXCEX4LQI" hidden="1">#REF!</definedName>
    <definedName name="BEx9IW5LYJF40GS78FJNXO9O667A" localSheetId="0" hidden="1">#REF!</definedName>
    <definedName name="BEx9IW5LYJF40GS78FJNXO9O667A" localSheetId="1" hidden="1">#REF!</definedName>
    <definedName name="BEx9IW5LYJF40GS78FJNXO9O667A" hidden="1">#REF!</definedName>
    <definedName name="BEx9IW5MFLXTVCJHVUZTUH93AXOS" localSheetId="0" hidden="1">#REF!</definedName>
    <definedName name="BEx9IW5MFLXTVCJHVUZTUH93AXOS" localSheetId="1" hidden="1">#REF!</definedName>
    <definedName name="BEx9IW5MFLXTVCJHVUZTUH93AXOS" hidden="1">#REF!</definedName>
    <definedName name="BEx9IXCSPSZC80YZUPRCYTG326KV" localSheetId="0" hidden="1">#REF!</definedName>
    <definedName name="BEx9IXCSPSZC80YZUPRCYTG326KV" localSheetId="1" hidden="1">#REF!</definedName>
    <definedName name="BEx9IXCSPSZC80YZUPRCYTG326KV" hidden="1">#REF!</definedName>
    <definedName name="BEx9IYUQSBZ0GG9ZT1QKX83F42F1" localSheetId="0" hidden="1">#REF!</definedName>
    <definedName name="BEx9IYUQSBZ0GG9ZT1QKX83F42F1" localSheetId="1" hidden="1">#REF!</definedName>
    <definedName name="BEx9IYUQSBZ0GG9ZT1QKX83F42F1" hidden="1">#REF!</definedName>
    <definedName name="BEx9IZR39NHDGOM97H4E6F81RTQW" localSheetId="0" hidden="1">#REF!</definedName>
    <definedName name="BEx9IZR39NHDGOM97H4E6F81RTQW" localSheetId="1" hidden="1">#REF!</definedName>
    <definedName name="BEx9IZR39NHDGOM97H4E6F81RTQW" hidden="1">#REF!</definedName>
    <definedName name="BEx9J6CH5E7YZPER7HXEIOIKGPCA" localSheetId="0" hidden="1">#REF!</definedName>
    <definedName name="BEx9J6CH5E7YZPER7HXEIOIKGPCA" localSheetId="1" hidden="1">#REF!</definedName>
    <definedName name="BEx9J6CH5E7YZPER7HXEIOIKGPCA" hidden="1">#REF!</definedName>
    <definedName name="BEx9JJTZKVUJAVPTRE0RAVTEH41G" localSheetId="0" hidden="1">#REF!</definedName>
    <definedName name="BEx9JJTZKVUJAVPTRE0RAVTEH41G" localSheetId="1" hidden="1">#REF!</definedName>
    <definedName name="BEx9JJTZKVUJAVPTRE0RAVTEH41G" hidden="1">#REF!</definedName>
    <definedName name="BEx9JLBYK239B3F841C7YG1GT7ST" localSheetId="0" hidden="1">#REF!</definedName>
    <definedName name="BEx9JLBYK239B3F841C7YG1GT7ST" localSheetId="1" hidden="1">#REF!</definedName>
    <definedName name="BEx9JLBYK239B3F841C7YG1GT7ST" hidden="1">#REF!</definedName>
    <definedName name="BExAW4IIW5D0MDY6TJ3G4FOLPYIR" localSheetId="0" hidden="1">#REF!</definedName>
    <definedName name="BExAW4IIW5D0MDY6TJ3G4FOLPYIR" localSheetId="1" hidden="1">#REF!</definedName>
    <definedName name="BExAW4IIW5D0MDY6TJ3G4FOLPYIR" hidden="1">#REF!</definedName>
    <definedName name="BExAWNP1B2E9Q88TW48NH41C0FTZ" localSheetId="0" hidden="1">#REF!</definedName>
    <definedName name="BExAWNP1B2E9Q88TW48NH41C0FTZ" localSheetId="1" hidden="1">#REF!</definedName>
    <definedName name="BExAWNP1B2E9Q88TW48NH41C0FTZ" hidden="1">#REF!</definedName>
    <definedName name="BExAWUFQXTIPQ308ERZPSVPTUMYN" localSheetId="0" hidden="1">#REF!</definedName>
    <definedName name="BExAWUFQXTIPQ308ERZPSVPTUMYN" localSheetId="1" hidden="1">#REF!</definedName>
    <definedName name="BExAWUFQXTIPQ308ERZPSVPTUMYN" hidden="1">#REF!</definedName>
    <definedName name="BExAWY6O96OQO2R036QK2DI37EKV" localSheetId="0" hidden="1">#REF!</definedName>
    <definedName name="BExAWY6O96OQO2R036QK2DI37EKV" localSheetId="1" hidden="1">#REF!</definedName>
    <definedName name="BExAWY6O96OQO2R036QK2DI37EKV" hidden="1">#REF!</definedName>
    <definedName name="BExAX410NB4F2XOB84OR2197H8M5" localSheetId="0" hidden="1">#REF!</definedName>
    <definedName name="BExAX410NB4F2XOB84OR2197H8M5" localSheetId="1" hidden="1">#REF!</definedName>
    <definedName name="BExAX410NB4F2XOB84OR2197H8M5" hidden="1">#REF!</definedName>
    <definedName name="BExAX8TNG8LQ5Q4904SAYQIPGBSV" localSheetId="0" hidden="1">#REF!</definedName>
    <definedName name="BExAX8TNG8LQ5Q4904SAYQIPGBSV" localSheetId="1" hidden="1">#REF!</definedName>
    <definedName name="BExAX8TNG8LQ5Q4904SAYQIPGBSV" hidden="1">#REF!</definedName>
    <definedName name="BExAX9KPAVIVUVU3XREDCV1BIYZL" localSheetId="0" hidden="1">#REF!</definedName>
    <definedName name="BExAX9KPAVIVUVU3XREDCV1BIYZL" localSheetId="1" hidden="1">#REF!</definedName>
    <definedName name="BExAX9KPAVIVUVU3XREDCV1BIYZL" hidden="1">#REF!</definedName>
    <definedName name="BExAXPB35BNVXZYF2XS6UP3LP0QH" localSheetId="0" hidden="1">#REF!</definedName>
    <definedName name="BExAXPB35BNVXZYF2XS6UP3LP0QH" localSheetId="1" hidden="1">#REF!</definedName>
    <definedName name="BExAXPB35BNVXZYF2XS6UP3LP0QH" hidden="1">#REF!</definedName>
    <definedName name="BExAXWSRVPK0GCZ2UFU10UOP01IY" localSheetId="0" hidden="1">#REF!</definedName>
    <definedName name="BExAXWSRVPK0GCZ2UFU10UOP01IY" localSheetId="1" hidden="1">#REF!</definedName>
    <definedName name="BExAXWSRVPK0GCZ2UFU10UOP01IY" hidden="1">#REF!</definedName>
    <definedName name="BExAY0EAT2LXR5MFGM0DLIB45PLO" localSheetId="0" hidden="1">#REF!</definedName>
    <definedName name="BExAY0EAT2LXR5MFGM0DLIB45PLO" localSheetId="1" hidden="1">#REF!</definedName>
    <definedName name="BExAY0EAT2LXR5MFGM0DLIB45PLO" hidden="1">#REF!</definedName>
    <definedName name="BExAY6JK0AK9EBIJSPEJNOIDE40W" localSheetId="0" hidden="1">#REF!</definedName>
    <definedName name="BExAY6JK0AK9EBIJSPEJNOIDE40W" localSheetId="1" hidden="1">#REF!</definedName>
    <definedName name="BExAY6JK0AK9EBIJSPEJNOIDE40W" hidden="1">#REF!</definedName>
    <definedName name="BExAYE6LNIEBR9DSNI5JGNITGKIT" localSheetId="0" hidden="1">#REF!</definedName>
    <definedName name="BExAYE6LNIEBR9DSNI5JGNITGKIT" localSheetId="1" hidden="1">#REF!</definedName>
    <definedName name="BExAYE6LNIEBR9DSNI5JGNITGKIT" hidden="1">#REF!</definedName>
    <definedName name="BExAYHMLXGGO25P8HYB2S75DEB4F" localSheetId="0" hidden="1">#REF!</definedName>
    <definedName name="BExAYHMLXGGO25P8HYB2S75DEB4F" localSheetId="1" hidden="1">#REF!</definedName>
    <definedName name="BExAYHMLXGGO25P8HYB2S75DEB4F" hidden="1">#REF!</definedName>
    <definedName name="BExAYKXAUWGDOPG952TEJ2UKZKWN" localSheetId="0" hidden="1">#REF!</definedName>
    <definedName name="BExAYKXAUWGDOPG952TEJ2UKZKWN" localSheetId="1" hidden="1">#REF!</definedName>
    <definedName name="BExAYKXAUWGDOPG952TEJ2UKZKWN" hidden="1">#REF!</definedName>
    <definedName name="BExAYP9TDTI2MBP6EYE0H39CPMXN" localSheetId="0" hidden="1">#REF!</definedName>
    <definedName name="BExAYP9TDTI2MBP6EYE0H39CPMXN" localSheetId="1" hidden="1">#REF!</definedName>
    <definedName name="BExAYP9TDTI2MBP6EYE0H39CPMXN" hidden="1">#REF!</definedName>
    <definedName name="BExAYPPWJPWDKU59O051WMGB7O0J" localSheetId="0" hidden="1">#REF!</definedName>
    <definedName name="BExAYPPWJPWDKU59O051WMGB7O0J" localSheetId="1" hidden="1">#REF!</definedName>
    <definedName name="BExAYPPWJPWDKU59O051WMGB7O0J" hidden="1">#REF!</definedName>
    <definedName name="BExAYR2JZCJBUH6F1LZC2A7JIVRJ" localSheetId="0" hidden="1">#REF!</definedName>
    <definedName name="BExAYR2JZCJBUH6F1LZC2A7JIVRJ" localSheetId="1" hidden="1">#REF!</definedName>
    <definedName name="BExAYR2JZCJBUH6F1LZC2A7JIVRJ" hidden="1">#REF!</definedName>
    <definedName name="BExAYTGVRD3DLKO75RFPMBKCIWB8" localSheetId="0" hidden="1">#REF!</definedName>
    <definedName name="BExAYTGVRD3DLKO75RFPMBKCIWB8" localSheetId="1" hidden="1">#REF!</definedName>
    <definedName name="BExAYTGVRD3DLKO75RFPMBKCIWB8" hidden="1">#REF!</definedName>
    <definedName name="BExAYY9H9COOT46HJLPVDLTO12UL" localSheetId="0" hidden="1">#REF!</definedName>
    <definedName name="BExAYY9H9COOT46HJLPVDLTO12UL" localSheetId="1" hidden="1">#REF!</definedName>
    <definedName name="BExAYY9H9COOT46HJLPVDLTO12UL" hidden="1">#REF!</definedName>
    <definedName name="BExAYYKAQA3KDMQ890FIE5M9SPBL" localSheetId="0" hidden="1">#REF!</definedName>
    <definedName name="BExAYYKAQA3KDMQ890FIE5M9SPBL" localSheetId="1" hidden="1">#REF!</definedName>
    <definedName name="BExAYYKAQA3KDMQ890FIE5M9SPBL" hidden="1">#REF!</definedName>
    <definedName name="BExAZ6SY0EU69GC3CWI5EOO0YLFG" localSheetId="0" hidden="1">#REF!</definedName>
    <definedName name="BExAZ6SY0EU69GC3CWI5EOO0YLFG" localSheetId="1" hidden="1">#REF!</definedName>
    <definedName name="BExAZ6SY0EU69GC3CWI5EOO0YLFG" hidden="1">#REF!</definedName>
    <definedName name="BExAZ6YEEBJV0PCKFE137K2Y3A8M" localSheetId="0" hidden="1">#REF!</definedName>
    <definedName name="BExAZ6YEEBJV0PCKFE137K2Y3A8M" localSheetId="1" hidden="1">#REF!</definedName>
    <definedName name="BExAZ6YEEBJV0PCKFE137K2Y3A8M" hidden="1">#REF!</definedName>
    <definedName name="BExAZAP844MJ4GSAIYNYHQ7FECC3" localSheetId="0" hidden="1">#REF!</definedName>
    <definedName name="BExAZAP844MJ4GSAIYNYHQ7FECC3" localSheetId="1" hidden="1">#REF!</definedName>
    <definedName name="BExAZAP844MJ4GSAIYNYHQ7FECC3" hidden="1">#REF!</definedName>
    <definedName name="BExAZCNEGB4JYHC8CZ51KTN890US" localSheetId="0" hidden="1">#REF!</definedName>
    <definedName name="BExAZCNEGB4JYHC8CZ51KTN890US" localSheetId="1" hidden="1">#REF!</definedName>
    <definedName name="BExAZCNEGB4JYHC8CZ51KTN890US" hidden="1">#REF!</definedName>
    <definedName name="BExAZFCI302YFYRDJYQDWQQL0Q0O" localSheetId="0" hidden="1">#REF!</definedName>
    <definedName name="BExAZFCI302YFYRDJYQDWQQL0Q0O" localSheetId="1" hidden="1">#REF!</definedName>
    <definedName name="BExAZFCI302YFYRDJYQDWQQL0Q0O" hidden="1">#REF!</definedName>
    <definedName name="BExAZJE2UOL40XUAU2RB53X5K20P" localSheetId="0" hidden="1">#REF!</definedName>
    <definedName name="BExAZJE2UOL40XUAU2RB53X5K20P" localSheetId="1" hidden="1">#REF!</definedName>
    <definedName name="BExAZJE2UOL40XUAU2RB53X5K20P" hidden="1">#REF!</definedName>
    <definedName name="BExAZLHLST9OP89R1HJMC1POQG8H" localSheetId="0" hidden="1">#REF!</definedName>
    <definedName name="BExAZLHLST9OP89R1HJMC1POQG8H" localSheetId="1" hidden="1">#REF!</definedName>
    <definedName name="BExAZLHLST9OP89R1HJMC1POQG8H" hidden="1">#REF!</definedName>
    <definedName name="BExAZMDYMIAA7RX1BMCKU1VLBRGY" localSheetId="0" hidden="1">#REF!</definedName>
    <definedName name="BExAZMDYMIAA7RX1BMCKU1VLBRGY" localSheetId="1" hidden="1">#REF!</definedName>
    <definedName name="BExAZMDYMIAA7RX1BMCKU1VLBRGY" hidden="1">#REF!</definedName>
    <definedName name="BExAZNL6BHI8DCQWXOX4I2P839UX" localSheetId="0" hidden="1">#REF!</definedName>
    <definedName name="BExAZNL6BHI8DCQWXOX4I2P839UX" localSheetId="1" hidden="1">#REF!</definedName>
    <definedName name="BExAZNL6BHI8DCQWXOX4I2P839UX" hidden="1">#REF!</definedName>
    <definedName name="BExAZRMWSONMCG9KDUM4KAQ7BONM" localSheetId="0" hidden="1">#REF!</definedName>
    <definedName name="BExAZRMWSONMCG9KDUM4KAQ7BONM" localSheetId="1" hidden="1">#REF!</definedName>
    <definedName name="BExAZRMWSONMCG9KDUM4KAQ7BONM" hidden="1">#REF!</definedName>
    <definedName name="BExAZSOJNQ5N3LM4XA17IH7NIY7G" localSheetId="0" hidden="1">#REF!</definedName>
    <definedName name="BExAZSOJNQ5N3LM4XA17IH7NIY7G" localSheetId="1" hidden="1">#REF!</definedName>
    <definedName name="BExAZSOJNQ5N3LM4XA17IH7NIY7G" hidden="1">#REF!</definedName>
    <definedName name="BExAZTFG4SJRG4TW6JXRF7N08JFI" localSheetId="0" hidden="1">#REF!</definedName>
    <definedName name="BExAZTFG4SJRG4TW6JXRF7N08JFI" localSheetId="1" hidden="1">#REF!</definedName>
    <definedName name="BExAZTFG4SJRG4TW6JXRF7N08JFI" hidden="1">#REF!</definedName>
    <definedName name="BExAZUS4A8OHDZK0MWAOCCCKTH73" localSheetId="0" hidden="1">#REF!</definedName>
    <definedName name="BExAZUS4A8OHDZK0MWAOCCCKTH73" localSheetId="1" hidden="1">#REF!</definedName>
    <definedName name="BExAZUS4A8OHDZK0MWAOCCCKTH73" hidden="1">#REF!</definedName>
    <definedName name="BExAZX6FECVK3E07KXM2XPYKGM6U" localSheetId="0" hidden="1">#REF!</definedName>
    <definedName name="BExAZX6FECVK3E07KXM2XPYKGM6U" localSheetId="1" hidden="1">#REF!</definedName>
    <definedName name="BExAZX6FECVK3E07KXM2XPYKGM6U" hidden="1">#REF!</definedName>
    <definedName name="BExB012NJ8GASTNNPBRRFTLHIOC9" localSheetId="0" hidden="1">#REF!</definedName>
    <definedName name="BExB012NJ8GASTNNPBRRFTLHIOC9" localSheetId="1" hidden="1">#REF!</definedName>
    <definedName name="BExB012NJ8GASTNNPBRRFTLHIOC9" hidden="1">#REF!</definedName>
    <definedName name="BExB072HHXVMUC0VYNGG48GRSH5Q" localSheetId="0" hidden="1">#REF!</definedName>
    <definedName name="BExB072HHXVMUC0VYNGG48GRSH5Q" localSheetId="1" hidden="1">#REF!</definedName>
    <definedName name="BExB072HHXVMUC0VYNGG48GRSH5Q" hidden="1">#REF!</definedName>
    <definedName name="BExB0FRDEYDEUEAB1W8KD6D965XA" localSheetId="0" hidden="1">#REF!</definedName>
    <definedName name="BExB0FRDEYDEUEAB1W8KD6D965XA" localSheetId="1" hidden="1">#REF!</definedName>
    <definedName name="BExB0FRDEYDEUEAB1W8KD6D965XA" hidden="1">#REF!</definedName>
    <definedName name="BExB0GIGLDV7P55ZR51C0HG15PA2" localSheetId="0" hidden="1">#REF!</definedName>
    <definedName name="BExB0GIGLDV7P55ZR51C0HG15PA2" localSheetId="1" hidden="1">#REF!</definedName>
    <definedName name="BExB0GIGLDV7P55ZR51C0HG15PA2" hidden="1">#REF!</definedName>
    <definedName name="BExB0KPCN7YJORQAYUCF4YKIKPMC" localSheetId="0" hidden="1">#REF!</definedName>
    <definedName name="BExB0KPCN7YJORQAYUCF4YKIKPMC" localSheetId="1" hidden="1">#REF!</definedName>
    <definedName name="BExB0KPCN7YJORQAYUCF4YKIKPMC" hidden="1">#REF!</definedName>
    <definedName name="BExB0VHQD6ORZS0MIC86QWHCE4UC" localSheetId="0" hidden="1">#REF!</definedName>
    <definedName name="BExB0VHQD6ORZS0MIC86QWHCE4UC" localSheetId="1" hidden="1">#REF!</definedName>
    <definedName name="BExB0VHQD6ORZS0MIC86QWHCE4UC" hidden="1">#REF!</definedName>
    <definedName name="BExB0WE4PI3NOBXXVO9CTEN4DIU2" localSheetId="0" hidden="1">#REF!</definedName>
    <definedName name="BExB0WE4PI3NOBXXVO9CTEN4DIU2" localSheetId="1" hidden="1">#REF!</definedName>
    <definedName name="BExB0WE4PI3NOBXXVO9CTEN4DIU2" hidden="1">#REF!</definedName>
    <definedName name="BExB0Z8O1CQF2CWFBBHE8SNISDAO" localSheetId="0" hidden="1">#REF!</definedName>
    <definedName name="BExB0Z8O1CQF2CWFBBHE8SNISDAO" localSheetId="1" hidden="1">#REF!</definedName>
    <definedName name="BExB0Z8O1CQF2CWFBBHE8SNISDAO" hidden="1">#REF!</definedName>
    <definedName name="BExB10QNIVITUYS55OAEKK3VLJFE" localSheetId="0" hidden="1">#REF!</definedName>
    <definedName name="BExB10QNIVITUYS55OAEKK3VLJFE" localSheetId="1" hidden="1">#REF!</definedName>
    <definedName name="BExB10QNIVITUYS55OAEKK3VLJFE" hidden="1">#REF!</definedName>
    <definedName name="BExB15ZDRY4CIJ911DONP0KCY9KU" localSheetId="0" hidden="1">#REF!</definedName>
    <definedName name="BExB15ZDRY4CIJ911DONP0KCY9KU" localSheetId="1" hidden="1">#REF!</definedName>
    <definedName name="BExB15ZDRY4CIJ911DONP0KCY9KU" hidden="1">#REF!</definedName>
    <definedName name="BExB16VQY0O0RLZYJFU3OFEONVTE" localSheetId="0" hidden="1">#REF!</definedName>
    <definedName name="BExB16VQY0O0RLZYJFU3OFEONVTE" localSheetId="1" hidden="1">#REF!</definedName>
    <definedName name="BExB16VQY0O0RLZYJFU3OFEONVTE" hidden="1">#REF!</definedName>
    <definedName name="BExB1FKNY2UO4W5FUGFHJOA2WFGG" localSheetId="0" hidden="1">#REF!</definedName>
    <definedName name="BExB1FKNY2UO4W5FUGFHJOA2WFGG" localSheetId="1" hidden="1">#REF!</definedName>
    <definedName name="BExB1FKNY2UO4W5FUGFHJOA2WFGG" hidden="1">#REF!</definedName>
    <definedName name="BExB1GMD0PIDGTFBGQOPRWQSP9I4" localSheetId="0" hidden="1">#REF!</definedName>
    <definedName name="BExB1GMD0PIDGTFBGQOPRWQSP9I4" localSheetId="1" hidden="1">#REF!</definedName>
    <definedName name="BExB1GMD0PIDGTFBGQOPRWQSP9I4" hidden="1">#REF!</definedName>
    <definedName name="BExB1HZ0FHGNOS2URJWFD5G55OMO" localSheetId="0" hidden="1">#REF!</definedName>
    <definedName name="BExB1HZ0FHGNOS2URJWFD5G55OMO" localSheetId="1" hidden="1">#REF!</definedName>
    <definedName name="BExB1HZ0FHGNOS2URJWFD5G55OMO" hidden="1">#REF!</definedName>
    <definedName name="BExB1Q29OO6LNFNT1EQLA3KYE7MX" localSheetId="0" hidden="1">#REF!</definedName>
    <definedName name="BExB1Q29OO6LNFNT1EQLA3KYE7MX" localSheetId="1" hidden="1">#REF!</definedName>
    <definedName name="BExB1Q29OO6LNFNT1EQLA3KYE7MX" hidden="1">#REF!</definedName>
    <definedName name="BExB1TNRV5EBWZEHYLHI76T0FVA7" localSheetId="0" hidden="1">#REF!</definedName>
    <definedName name="BExB1TNRV5EBWZEHYLHI76T0FVA7" localSheetId="1" hidden="1">#REF!</definedName>
    <definedName name="BExB1TNRV5EBWZEHYLHI76T0FVA7" hidden="1">#REF!</definedName>
    <definedName name="BExB1WI6M8I0EEP1ANUQZCFY24EV" localSheetId="0" hidden="1">#REF!</definedName>
    <definedName name="BExB1WI6M8I0EEP1ANUQZCFY24EV" localSheetId="1" hidden="1">#REF!</definedName>
    <definedName name="BExB1WI6M8I0EEP1ANUQZCFY24EV" hidden="1">#REF!</definedName>
    <definedName name="BExB203OWC9QZA3BYOKQ18L4FUJE" localSheetId="0" hidden="1">#REF!</definedName>
    <definedName name="BExB203OWC9QZA3BYOKQ18L4FUJE" localSheetId="1" hidden="1">#REF!</definedName>
    <definedName name="BExB203OWC9QZA3BYOKQ18L4FUJE" hidden="1">#REF!</definedName>
    <definedName name="BExB2CJHTU7C591BR4WRL5L2F2K6" localSheetId="0" hidden="1">#REF!</definedName>
    <definedName name="BExB2CJHTU7C591BR4WRL5L2F2K6" localSheetId="1" hidden="1">#REF!</definedName>
    <definedName name="BExB2CJHTU7C591BR4WRL5L2F2K6" hidden="1">#REF!</definedName>
    <definedName name="BExB2K1AV4PGNS1O6C7D7AO411AX" localSheetId="0" hidden="1">#REF!</definedName>
    <definedName name="BExB2K1AV4PGNS1O6C7D7AO411AX" localSheetId="1" hidden="1">#REF!</definedName>
    <definedName name="BExB2K1AV4PGNS1O6C7D7AO411AX" hidden="1">#REF!</definedName>
    <definedName name="BExB2O2UYHKI324YE324E1N7FVIB" localSheetId="0" hidden="1">#REF!</definedName>
    <definedName name="BExB2O2UYHKI324YE324E1N7FVIB" localSheetId="1" hidden="1">#REF!</definedName>
    <definedName name="BExB2O2UYHKI324YE324E1N7FVIB" hidden="1">#REF!</definedName>
    <definedName name="BExB2Q0VJ0MU2URO3JOVUAVHEI3V" localSheetId="0" hidden="1">#REF!</definedName>
    <definedName name="BExB2Q0VJ0MU2URO3JOVUAVHEI3V" localSheetId="1" hidden="1">#REF!</definedName>
    <definedName name="BExB2Q0VJ0MU2URO3JOVUAVHEI3V" hidden="1">#REF!</definedName>
    <definedName name="BExB30IP1DNKNQ6PZ5ERUGR5MK4Z" localSheetId="0" hidden="1">#REF!</definedName>
    <definedName name="BExB30IP1DNKNQ6PZ5ERUGR5MK4Z" localSheetId="1" hidden="1">#REF!</definedName>
    <definedName name="BExB30IP1DNKNQ6PZ5ERUGR5MK4Z" hidden="1">#REF!</definedName>
    <definedName name="BExB385QW2BSSBXS953SSQN2ISSW" localSheetId="0" hidden="1">#REF!</definedName>
    <definedName name="BExB385QW2BSSBXS953SSQN2ISSW" localSheetId="1" hidden="1">#REF!</definedName>
    <definedName name="BExB385QW2BSSBXS953SSQN2ISSW" hidden="1">#REF!</definedName>
    <definedName name="BExB3DEMEV5D9G8FDHD4NQ9X2YNT" localSheetId="0" hidden="1">#REF!</definedName>
    <definedName name="BExB3DEMEV5D9G8FDHD4NQ9X2YNT" localSheetId="1" hidden="1">#REF!</definedName>
    <definedName name="BExB3DEMEV5D9G8FDHD4NQ9X2YNT" hidden="1">#REF!</definedName>
    <definedName name="BExB3RXU8AJQ86I5RXEWLGGR7R7C" localSheetId="0" hidden="1">#REF!</definedName>
    <definedName name="BExB3RXU8AJQ86I5RXEWLGGR7R7C" localSheetId="1" hidden="1">#REF!</definedName>
    <definedName name="BExB3RXU8AJQ86I5RXEWLGGR7R7C" hidden="1">#REF!</definedName>
    <definedName name="BExB442RX0T3L6HUL6X5T21CENW6" localSheetId="0" hidden="1">#REF!</definedName>
    <definedName name="BExB442RX0T3L6HUL6X5T21CENW6" localSheetId="1" hidden="1">#REF!</definedName>
    <definedName name="BExB442RX0T3L6HUL6X5T21CENW6" hidden="1">#REF!</definedName>
    <definedName name="BExB4ADD0L7417CII901XTFKXD1J" localSheetId="0" hidden="1">#REF!</definedName>
    <definedName name="BExB4ADD0L7417CII901XTFKXD1J" localSheetId="1" hidden="1">#REF!</definedName>
    <definedName name="BExB4ADD0L7417CII901XTFKXD1J" hidden="1">#REF!</definedName>
    <definedName name="BExB4DYU06HCGRIPBSWRCXK804UM" localSheetId="0" hidden="1">#REF!</definedName>
    <definedName name="BExB4DYU06HCGRIPBSWRCXK804UM" localSheetId="1" hidden="1">#REF!</definedName>
    <definedName name="BExB4DYU06HCGRIPBSWRCXK804UM" hidden="1">#REF!</definedName>
    <definedName name="BExB4HEZO4E597Q5M4M10LT8TLY3" localSheetId="0" hidden="1">#REF!</definedName>
    <definedName name="BExB4HEZO4E597Q5M4M10LT8TLY3" localSheetId="1" hidden="1">#REF!</definedName>
    <definedName name="BExB4HEZO4E597Q5M4M10LT8TLY3" hidden="1">#REF!</definedName>
    <definedName name="BExB4X01APD3Z8ZW6MVX1P8NAO7G" localSheetId="0" hidden="1">#REF!</definedName>
    <definedName name="BExB4X01APD3Z8ZW6MVX1P8NAO7G" localSheetId="1" hidden="1">#REF!</definedName>
    <definedName name="BExB4X01APD3Z8ZW6MVX1P8NAO7G" hidden="1">#REF!</definedName>
    <definedName name="BExB4Z3EZBGYYI33U0KQ8NEIH8PY" localSheetId="0" hidden="1">#REF!</definedName>
    <definedName name="BExB4Z3EZBGYYI33U0KQ8NEIH8PY" localSheetId="1" hidden="1">#REF!</definedName>
    <definedName name="BExB4Z3EZBGYYI33U0KQ8NEIH8PY" hidden="1">#REF!</definedName>
    <definedName name="BExB4ZJOLU1PXBMG4TPCCLTRMNRE" localSheetId="0" hidden="1">#REF!</definedName>
    <definedName name="BExB4ZJOLU1PXBMG4TPCCLTRMNRE" localSheetId="1" hidden="1">#REF!</definedName>
    <definedName name="BExB4ZJOLU1PXBMG4TPCCLTRMNRE" hidden="1">#REF!</definedName>
    <definedName name="BExB4ZZSDPL4Q05BMVT5TUN0IGKT" localSheetId="0" hidden="1">#REF!</definedName>
    <definedName name="BExB4ZZSDPL4Q05BMVT5TUN0IGKT" localSheetId="1" hidden="1">#REF!</definedName>
    <definedName name="BExB4ZZSDPL4Q05BMVT5TUN0IGKT" hidden="1">#REF!</definedName>
    <definedName name="BExB55368XW7UX657ZSPC6BFE92S" localSheetId="0" hidden="1">#REF!</definedName>
    <definedName name="BExB55368XW7UX657ZSPC6BFE92S" localSheetId="1" hidden="1">#REF!</definedName>
    <definedName name="BExB55368XW7UX657ZSPC6BFE92S" hidden="1">#REF!</definedName>
    <definedName name="BExB57MZEPL2SA2ONPK66YFLZWJU" localSheetId="0" hidden="1">#REF!</definedName>
    <definedName name="BExB57MZEPL2SA2ONPK66YFLZWJU" localSheetId="1" hidden="1">#REF!</definedName>
    <definedName name="BExB57MZEPL2SA2ONPK66YFLZWJU" hidden="1">#REF!</definedName>
    <definedName name="BExB5833OAOJ22VK1YK47FHUSVK2" localSheetId="0" hidden="1">#REF!</definedName>
    <definedName name="BExB5833OAOJ22VK1YK47FHUSVK2" localSheetId="1" hidden="1">#REF!</definedName>
    <definedName name="BExB5833OAOJ22VK1YK47FHUSVK2" hidden="1">#REF!</definedName>
    <definedName name="BExB58JDIHS42JZT9DJJMKA8QFCO" localSheetId="0" hidden="1">#REF!</definedName>
    <definedName name="BExB58JDIHS42JZT9DJJMKA8QFCO" localSheetId="1" hidden="1">#REF!</definedName>
    <definedName name="BExB58JDIHS42JZT9DJJMKA8QFCO" hidden="1">#REF!</definedName>
    <definedName name="BExB58U5FQC5JWV9CGC83HLLZUZI" localSheetId="0" hidden="1">#REF!</definedName>
    <definedName name="BExB58U5FQC5JWV9CGC83HLLZUZI" localSheetId="1" hidden="1">#REF!</definedName>
    <definedName name="BExB58U5FQC5JWV9CGC83HLLZUZI" hidden="1">#REF!</definedName>
    <definedName name="BExB5EDO9XUKHF74X3HAU2WPPHZH" localSheetId="0" hidden="1">#REF!</definedName>
    <definedName name="BExB5EDO9XUKHF74X3HAU2WPPHZH" localSheetId="1" hidden="1">#REF!</definedName>
    <definedName name="BExB5EDO9XUKHF74X3HAU2WPPHZH" hidden="1">#REF!</definedName>
    <definedName name="BExB5EDOQKZIQXT13IG1KLCZ474G" localSheetId="0" hidden="1">#REF!</definedName>
    <definedName name="BExB5EDOQKZIQXT13IG1KLCZ474G" localSheetId="1" hidden="1">#REF!</definedName>
    <definedName name="BExB5EDOQKZIQXT13IG1KLCZ474G" hidden="1">#REF!</definedName>
    <definedName name="BExB5G6EH68AYEP1UT0GHUEL3SLN" localSheetId="0" hidden="1">#REF!</definedName>
    <definedName name="BExB5G6EH68AYEP1UT0GHUEL3SLN" localSheetId="1" hidden="1">#REF!</definedName>
    <definedName name="BExB5G6EH68AYEP1UT0GHUEL3SLN" hidden="1">#REF!</definedName>
    <definedName name="BExB5LVGGXMNUN3D3452G3J62MKF" localSheetId="0" hidden="1">#REF!</definedName>
    <definedName name="BExB5LVGGXMNUN3D3452G3J62MKF" localSheetId="1" hidden="1">#REF!</definedName>
    <definedName name="BExB5LVGGXMNUN3D3452G3J62MKF" hidden="1">#REF!</definedName>
    <definedName name="BExB5QYVEZWFE5DQVHAM760EV05X" localSheetId="0" hidden="1">#REF!</definedName>
    <definedName name="BExB5QYVEZWFE5DQVHAM760EV05X" localSheetId="1" hidden="1">#REF!</definedName>
    <definedName name="BExB5QYVEZWFE5DQVHAM760EV05X" hidden="1">#REF!</definedName>
    <definedName name="BExB5U9IRH14EMOE0YGIE3WIVLFS" localSheetId="0" hidden="1">#REF!</definedName>
    <definedName name="BExB5U9IRH14EMOE0YGIE3WIVLFS" localSheetId="1" hidden="1">#REF!</definedName>
    <definedName name="BExB5U9IRH14EMOE0YGIE3WIVLFS" hidden="1">#REF!</definedName>
    <definedName name="BExB5V5WWQYPK4GCSYZQALJYGC94" localSheetId="0" hidden="1">#REF!</definedName>
    <definedName name="BExB5V5WWQYPK4GCSYZQALJYGC94" localSheetId="1" hidden="1">#REF!</definedName>
    <definedName name="BExB5V5WWQYPK4GCSYZQALJYGC94" hidden="1">#REF!</definedName>
    <definedName name="BExB5VWYMOV6BAIH7XUBBVPU7MMD" localSheetId="0" hidden="1">#REF!</definedName>
    <definedName name="BExB5VWYMOV6BAIH7XUBBVPU7MMD" localSheetId="1" hidden="1">#REF!</definedName>
    <definedName name="BExB5VWYMOV6BAIH7XUBBVPU7MMD" hidden="1">#REF!</definedName>
    <definedName name="BExB610DZWIJP1B72U9QM42COH2B" localSheetId="0" hidden="1">#REF!</definedName>
    <definedName name="BExB610DZWIJP1B72U9QM42COH2B" localSheetId="1" hidden="1">#REF!</definedName>
    <definedName name="BExB610DZWIJP1B72U9QM42COH2B" hidden="1">#REF!</definedName>
    <definedName name="BExB64AX81KEVMGZDXB25NB459SW" localSheetId="0" hidden="1">#REF!</definedName>
    <definedName name="BExB64AX81KEVMGZDXB25NB459SW" localSheetId="1" hidden="1">#REF!</definedName>
    <definedName name="BExB64AX81KEVMGZDXB25NB459SW" hidden="1">#REF!</definedName>
    <definedName name="BExB6C3FUAKK9ML5T767NMWGA9YB" localSheetId="0" hidden="1">#REF!</definedName>
    <definedName name="BExB6C3FUAKK9ML5T767NMWGA9YB" localSheetId="1" hidden="1">#REF!</definedName>
    <definedName name="BExB6C3FUAKK9ML5T767NMWGA9YB" hidden="1">#REF!</definedName>
    <definedName name="BExB6C8X6JYRLKZKK17VE3QUNL3D" localSheetId="0" hidden="1">#REF!</definedName>
    <definedName name="BExB6C8X6JYRLKZKK17VE3QUNL3D" localSheetId="1" hidden="1">#REF!</definedName>
    <definedName name="BExB6C8X6JYRLKZKK17VE3QUNL3D" hidden="1">#REF!</definedName>
    <definedName name="BExB6HN3QRFPXM71MDUK21BKM7PF" localSheetId="0" hidden="1">#REF!</definedName>
    <definedName name="BExB6HN3QRFPXM71MDUK21BKM7PF" localSheetId="1" hidden="1">#REF!</definedName>
    <definedName name="BExB6HN3QRFPXM71MDUK21BKM7PF" hidden="1">#REF!</definedName>
    <definedName name="BExB6I39SKL5BMHHDD9EED7FQD9Z" localSheetId="0" hidden="1">#REF!</definedName>
    <definedName name="BExB6I39SKL5BMHHDD9EED7FQD9Z" localSheetId="1" hidden="1">#REF!</definedName>
    <definedName name="BExB6I39SKL5BMHHDD9EED7FQD9Z" hidden="1">#REF!</definedName>
    <definedName name="BExB6IZMHCZ3LB7N73KD90YB1HBZ" localSheetId="0" hidden="1">#REF!</definedName>
    <definedName name="BExB6IZMHCZ3LB7N73KD90YB1HBZ" localSheetId="1" hidden="1">#REF!</definedName>
    <definedName name="BExB6IZMHCZ3LB7N73KD90YB1HBZ" hidden="1">#REF!</definedName>
    <definedName name="BExB719SGNX4Y8NE6JEXC555K596" localSheetId="0" hidden="1">#REF!</definedName>
    <definedName name="BExB719SGNX4Y8NE6JEXC555K596" localSheetId="1" hidden="1">#REF!</definedName>
    <definedName name="BExB719SGNX4Y8NE6JEXC555K596" hidden="1">#REF!</definedName>
    <definedName name="BExB7265DCHKS7V2OWRBXCZTEIW9" localSheetId="0" hidden="1">#REF!</definedName>
    <definedName name="BExB7265DCHKS7V2OWRBXCZTEIW9" localSheetId="1" hidden="1">#REF!</definedName>
    <definedName name="BExB7265DCHKS7V2OWRBXCZTEIW9" hidden="1">#REF!</definedName>
    <definedName name="BExB74PS5P9G0P09Y6DZSCX0FLTJ" localSheetId="0" hidden="1">#REF!</definedName>
    <definedName name="BExB74PS5P9G0P09Y6DZSCX0FLTJ" localSheetId="1" hidden="1">#REF!</definedName>
    <definedName name="BExB74PS5P9G0P09Y6DZSCX0FLTJ" hidden="1">#REF!</definedName>
    <definedName name="BExB78RH79J0MIF7H8CAZ0CFE88Q" localSheetId="0" hidden="1">#REF!</definedName>
    <definedName name="BExB78RH79J0MIF7H8CAZ0CFE88Q" localSheetId="1" hidden="1">#REF!</definedName>
    <definedName name="BExB78RH79J0MIF7H8CAZ0CFE88Q" hidden="1">#REF!</definedName>
    <definedName name="BExB7ELT09HGDVO5BJC1ZY9D09GZ" localSheetId="0" hidden="1">#REF!</definedName>
    <definedName name="BExB7ELT09HGDVO5BJC1ZY9D09GZ" localSheetId="1" hidden="1">#REF!</definedName>
    <definedName name="BExB7ELT09HGDVO5BJC1ZY9D09GZ" hidden="1">#REF!</definedName>
    <definedName name="BExB7F7EIHG0MYMQYUVG9HIZPHMZ" localSheetId="0" hidden="1">#REF!</definedName>
    <definedName name="BExB7F7EIHG0MYMQYUVG9HIZPHMZ" localSheetId="1" hidden="1">#REF!</definedName>
    <definedName name="BExB7F7EIHG0MYMQYUVG9HIZPHMZ" hidden="1">#REF!</definedName>
    <definedName name="BExB806PAXX70XUTA3ZI7OORD78R" localSheetId="0" hidden="1">#REF!</definedName>
    <definedName name="BExB806PAXX70XUTA3ZI7OORD78R" localSheetId="1" hidden="1">#REF!</definedName>
    <definedName name="BExB806PAXX70XUTA3ZI7OORD78R" hidden="1">#REF!</definedName>
    <definedName name="BExB83199EQQS6I5HE7WADNCK8OE" localSheetId="0" hidden="1">#REF!</definedName>
    <definedName name="BExB83199EQQS6I5HE7WADNCK8OE" localSheetId="1" hidden="1">#REF!</definedName>
    <definedName name="BExB83199EQQS6I5HE7WADNCK8OE" hidden="1">#REF!</definedName>
    <definedName name="BExB8HF4UBVZKQCSRFRUQL2EE6VL" localSheetId="0" hidden="1">#REF!</definedName>
    <definedName name="BExB8HF4UBVZKQCSRFRUQL2EE6VL" localSheetId="1" hidden="1">#REF!</definedName>
    <definedName name="BExB8HF4UBVZKQCSRFRUQL2EE6VL" hidden="1">#REF!</definedName>
    <definedName name="BExB8HKHKZ1ORJZUYGG2M4VSCC39" localSheetId="0" hidden="1">#REF!</definedName>
    <definedName name="BExB8HKHKZ1ORJZUYGG2M4VSCC39" localSheetId="1" hidden="1">#REF!</definedName>
    <definedName name="BExB8HKHKZ1ORJZUYGG2M4VSCC39" hidden="1">#REF!</definedName>
    <definedName name="BExB8HV9YUS1Q77M9SNFRKDLU5HS" localSheetId="0" hidden="1">#REF!</definedName>
    <definedName name="BExB8HV9YUS1Q77M9SNFRKDLU5HS" localSheetId="1" hidden="1">#REF!</definedName>
    <definedName name="BExB8HV9YUS1Q77M9SNFRKDLU5HS" hidden="1">#REF!</definedName>
    <definedName name="BExB8QPH8DC5BESEVPSMBCWVN6PO" localSheetId="0" hidden="1">#REF!</definedName>
    <definedName name="BExB8QPH8DC5BESEVPSMBCWVN6PO" localSheetId="1" hidden="1">#REF!</definedName>
    <definedName name="BExB8QPH8DC5BESEVPSMBCWVN6PO" hidden="1">#REF!</definedName>
    <definedName name="BExB8U5N0D85YR8APKN3PPKG0FWP" localSheetId="0" hidden="1">#REF!</definedName>
    <definedName name="BExB8U5N0D85YR8APKN3PPKG0FWP" localSheetId="1" hidden="1">#REF!</definedName>
    <definedName name="BExB8U5N0D85YR8APKN3PPKG0FWP" hidden="1">#REF!</definedName>
    <definedName name="BExB93G413CK5DKO7925ZHSOBGIN" localSheetId="0" hidden="1">#REF!</definedName>
    <definedName name="BExB93G413CK5DKO7925ZHSOBGIN" localSheetId="1" hidden="1">#REF!</definedName>
    <definedName name="BExB93G413CK5DKO7925ZHSOBGIN" hidden="1">#REF!</definedName>
    <definedName name="BExB96LBXL1JW5A4PP93UJ9UDLKZ" localSheetId="0" hidden="1">#REF!</definedName>
    <definedName name="BExB96LBXL1JW5A4PP93UJ9UDLKZ" localSheetId="1" hidden="1">#REF!</definedName>
    <definedName name="BExB96LBXL1JW5A4PP93UJ9UDLKZ" hidden="1">#REF!</definedName>
    <definedName name="BExB9DHI5I2TJ2LXYPM98EE81L27" localSheetId="0" hidden="1">#REF!</definedName>
    <definedName name="BExB9DHI5I2TJ2LXYPM98EE81L27" localSheetId="1" hidden="1">#REF!</definedName>
    <definedName name="BExB9DHI5I2TJ2LXYPM98EE81L27" hidden="1">#REF!</definedName>
    <definedName name="BExB9G6LZG5OQUY0GZLHX066V3D4" localSheetId="0" hidden="1">#REF!</definedName>
    <definedName name="BExB9G6LZG5OQUY0GZLHX066V3D4" localSheetId="1" hidden="1">#REF!</definedName>
    <definedName name="BExB9G6LZG5OQUY0GZLHX066V3D4" hidden="1">#REF!</definedName>
    <definedName name="BExB9IFG9FW3RQUDIMDFKIYDB4HE" localSheetId="0" hidden="1">#REF!</definedName>
    <definedName name="BExB9IFG9FW3RQUDIMDFKIYDB4HE" localSheetId="1" hidden="1">#REF!</definedName>
    <definedName name="BExB9IFG9FW3RQUDIMDFKIYDB4HE" hidden="1">#REF!</definedName>
    <definedName name="BExB9NDIZ7LGMTL8351GRA6VK2K0" localSheetId="0" hidden="1">#REF!</definedName>
    <definedName name="BExB9NDIZ7LGMTL8351GRA6VK2K0" localSheetId="1" hidden="1">#REF!</definedName>
    <definedName name="BExB9NDIZ7LGMTL8351GRA6VK2K0" hidden="1">#REF!</definedName>
    <definedName name="BExB9Q2MZZHBGW8QQKVEYIMJBPIE" localSheetId="0" hidden="1">#REF!</definedName>
    <definedName name="BExB9Q2MZZHBGW8QQKVEYIMJBPIE" localSheetId="1" hidden="1">#REF!</definedName>
    <definedName name="BExB9Q2MZZHBGW8QQKVEYIMJBPIE" hidden="1">#REF!</definedName>
    <definedName name="BExBA1GON0EZRJ20UYPILAPLNQWM" localSheetId="0" hidden="1">#REF!</definedName>
    <definedName name="BExBA1GON0EZRJ20UYPILAPLNQWM" localSheetId="1" hidden="1">#REF!</definedName>
    <definedName name="BExBA1GON0EZRJ20UYPILAPLNQWM" hidden="1">#REF!</definedName>
    <definedName name="BExBA525BALJ5HMTDMMSM5WWJ1YW" localSheetId="0" hidden="1">#REF!</definedName>
    <definedName name="BExBA525BALJ5HMTDMMSM5WWJ1YW" localSheetId="1" hidden="1">#REF!</definedName>
    <definedName name="BExBA525BALJ5HMTDMMSM5WWJ1YW" hidden="1">#REF!</definedName>
    <definedName name="BExBA69ASGYRZW1G1DYIS9QRRTBN" localSheetId="0" hidden="1">#REF!</definedName>
    <definedName name="BExBA69ASGYRZW1G1DYIS9QRRTBN" localSheetId="1" hidden="1">#REF!</definedName>
    <definedName name="BExBA69ASGYRZW1G1DYIS9QRRTBN" hidden="1">#REF!</definedName>
    <definedName name="BExBA6K42582A14WFFWQ3Q8QQWB6" localSheetId="0" hidden="1">#REF!</definedName>
    <definedName name="BExBA6K42582A14WFFWQ3Q8QQWB6" localSheetId="1" hidden="1">#REF!</definedName>
    <definedName name="BExBA6K42582A14WFFWQ3Q8QQWB6" hidden="1">#REF!</definedName>
    <definedName name="BExBA8I5D4R8R2PYQ1K16TWGTOEP" localSheetId="0" hidden="1">#REF!</definedName>
    <definedName name="BExBA8I5D4R8R2PYQ1K16TWGTOEP" localSheetId="1" hidden="1">#REF!</definedName>
    <definedName name="BExBA8I5D4R8R2PYQ1K16TWGTOEP" hidden="1">#REF!</definedName>
    <definedName name="BExBA93PE0DGUUTA7LLSIGBIXWE5" localSheetId="0" hidden="1">#REF!</definedName>
    <definedName name="BExBA93PE0DGUUTA7LLSIGBIXWE5" localSheetId="1" hidden="1">#REF!</definedName>
    <definedName name="BExBA93PE0DGUUTA7LLSIGBIXWE5" hidden="1">#REF!</definedName>
    <definedName name="BExBABCQMR685CQ1SC8CECO7GTGB" localSheetId="0" hidden="1">#REF!</definedName>
    <definedName name="BExBABCQMR685CQ1SC8CECO7GTGB" localSheetId="1" hidden="1">#REF!</definedName>
    <definedName name="BExBABCQMR685CQ1SC8CECO7GTGB" hidden="1">#REF!</definedName>
    <definedName name="BExBAI8X0FKDQJ6YZJQDTTG4ZCWY" localSheetId="0" hidden="1">#REF!</definedName>
    <definedName name="BExBAI8X0FKDQJ6YZJQDTTG4ZCWY" localSheetId="1" hidden="1">#REF!</definedName>
    <definedName name="BExBAI8X0FKDQJ6YZJQDTTG4ZCWY" hidden="1">#REF!</definedName>
    <definedName name="BExBAKN7XIBAXCF9PCNVS038PCQO" localSheetId="0" hidden="1">#REF!</definedName>
    <definedName name="BExBAKN7XIBAXCF9PCNVS038PCQO" localSheetId="1" hidden="1">#REF!</definedName>
    <definedName name="BExBAKN7XIBAXCF9PCNVS038PCQO" hidden="1">#REF!</definedName>
    <definedName name="BExBAKXZ7PBW3DDKKA5MWC1ZUC7O" localSheetId="0" hidden="1">#REF!</definedName>
    <definedName name="BExBAKXZ7PBW3DDKKA5MWC1ZUC7O" localSheetId="1" hidden="1">#REF!</definedName>
    <definedName name="BExBAKXZ7PBW3DDKKA5MWC1ZUC7O" hidden="1">#REF!</definedName>
    <definedName name="BExBAO8NLXZXHO6KCIECSFCH3RR0" localSheetId="0" hidden="1">#REF!</definedName>
    <definedName name="BExBAO8NLXZXHO6KCIECSFCH3RR0" localSheetId="1" hidden="1">#REF!</definedName>
    <definedName name="BExBAO8NLXZXHO6KCIECSFCH3RR0" hidden="1">#REF!</definedName>
    <definedName name="BExBAOOT1KBSIEISN1ADL4RMY879" localSheetId="0" hidden="1">#REF!</definedName>
    <definedName name="BExBAOOT1KBSIEISN1ADL4RMY879" localSheetId="1" hidden="1">#REF!</definedName>
    <definedName name="BExBAOOT1KBSIEISN1ADL4RMY879" hidden="1">#REF!</definedName>
    <definedName name="BExBAVKX8Q09370X1GCZWJ4E91YJ" localSheetId="0" hidden="1">#REF!</definedName>
    <definedName name="BExBAVKX8Q09370X1GCZWJ4E91YJ" localSheetId="1" hidden="1">#REF!</definedName>
    <definedName name="BExBAVKX8Q09370X1GCZWJ4E91YJ" hidden="1">#REF!</definedName>
    <definedName name="BExBAX2X2ENJYO4QTR5VAIQ86L7B" localSheetId="0" hidden="1">#REF!</definedName>
    <definedName name="BExBAX2X2ENJYO4QTR5VAIQ86L7B" localSheetId="1" hidden="1">#REF!</definedName>
    <definedName name="BExBAX2X2ENJYO4QTR5VAIQ86L7B" hidden="1">#REF!</definedName>
    <definedName name="BExBAZ13D3F1DVJQ6YJ8JGUYEYJE" localSheetId="0" hidden="1">#REF!</definedName>
    <definedName name="BExBAZ13D3F1DVJQ6YJ8JGUYEYJE" localSheetId="1" hidden="1">#REF!</definedName>
    <definedName name="BExBAZ13D3F1DVJQ6YJ8JGUYEYJE" hidden="1">#REF!</definedName>
    <definedName name="BExBBMPCB1QOZY8WWEX4J21JDE6U" localSheetId="0" hidden="1">#REF!</definedName>
    <definedName name="BExBBMPCB1QOZY8WWEX4J21JDE6U" localSheetId="1" hidden="1">#REF!</definedName>
    <definedName name="BExBBMPCB1QOZY8WWEX4J21JDE6U" hidden="1">#REF!</definedName>
    <definedName name="BExBBU1QQWUE0YFG7O1TN0RFLSSG" localSheetId="0" hidden="1">#REF!</definedName>
    <definedName name="BExBBU1QQWUE0YFG7O1TN0RFLSSG" localSheetId="1" hidden="1">#REF!</definedName>
    <definedName name="BExBBU1QQWUE0YFG7O1TN0RFLSSG" hidden="1">#REF!</definedName>
    <definedName name="BExBBUCJQRR74Q7GPWDEZXYK2KJL" localSheetId="0" hidden="1">#REF!</definedName>
    <definedName name="BExBBUCJQRR74Q7GPWDEZXYK2KJL" localSheetId="1" hidden="1">#REF!</definedName>
    <definedName name="BExBBUCJQRR74Q7GPWDEZXYK2KJL" hidden="1">#REF!</definedName>
    <definedName name="BExBBV8XVMD9CKZY711T0BN7H3PM" localSheetId="0" hidden="1">#REF!</definedName>
    <definedName name="BExBBV8XVMD9CKZY711T0BN7H3PM" localSheetId="1" hidden="1">#REF!</definedName>
    <definedName name="BExBBV8XVMD9CKZY711T0BN7H3PM" hidden="1">#REF!</definedName>
    <definedName name="BExBC78HXWXHO3XAB6E8NVTBGLJS" localSheetId="0" hidden="1">#REF!</definedName>
    <definedName name="BExBC78HXWXHO3XAB6E8NVTBGLJS" localSheetId="1" hidden="1">#REF!</definedName>
    <definedName name="BExBC78HXWXHO3XAB6E8NVTBGLJS" hidden="1">#REF!</definedName>
    <definedName name="BExBCFH3SMGZ2IPHFB6BCM9O3W0H" localSheetId="0" hidden="1">#REF!</definedName>
    <definedName name="BExBCFH3SMGZ2IPHFB6BCM9O3W0H" localSheetId="1" hidden="1">#REF!</definedName>
    <definedName name="BExBCFH3SMGZ2IPHFB6BCM9O3W0H" hidden="1">#REF!</definedName>
    <definedName name="BExBCK9SCAABKOT9IP6TEPRR7YDT" localSheetId="0" hidden="1">#REF!</definedName>
    <definedName name="BExBCK9SCAABKOT9IP6TEPRR7YDT" localSheetId="1" hidden="1">#REF!</definedName>
    <definedName name="BExBCK9SCAABKOT9IP6TEPRR7YDT" hidden="1">#REF!</definedName>
    <definedName name="BExBCKKJFFT2RP50WNPKBT7X8PJ3" localSheetId="0" hidden="1">#REF!</definedName>
    <definedName name="BExBCKKJFFT2RP50WNPKBT7X8PJ3" localSheetId="1" hidden="1">#REF!</definedName>
    <definedName name="BExBCKKJFFT2RP50WNPKBT7X8PJ3" hidden="1">#REF!</definedName>
    <definedName name="BExBCKKJTIRKC1RZJRTK65HHLX4W" localSheetId="0" hidden="1">#REF!</definedName>
    <definedName name="BExBCKKJTIRKC1RZJRTK65HHLX4W" localSheetId="1" hidden="1">#REF!</definedName>
    <definedName name="BExBCKKJTIRKC1RZJRTK65HHLX4W" hidden="1">#REF!</definedName>
    <definedName name="BExBCLMEPAN3XXX174TU8SS0627Q" localSheetId="0" hidden="1">#REF!</definedName>
    <definedName name="BExBCLMEPAN3XXX174TU8SS0627Q" localSheetId="1" hidden="1">#REF!</definedName>
    <definedName name="BExBCLMEPAN3XXX174TU8SS0627Q" hidden="1">#REF!</definedName>
    <definedName name="BExBCRBEYR2KZ8FAQFZ2NHY13WIY" localSheetId="0" hidden="1">#REF!</definedName>
    <definedName name="BExBCRBEYR2KZ8FAQFZ2NHY13WIY" localSheetId="1" hidden="1">#REF!</definedName>
    <definedName name="BExBCRBEYR2KZ8FAQFZ2NHY13WIY" hidden="1">#REF!</definedName>
    <definedName name="BExBD4I559NXSV6J07Q343TKYMVJ" localSheetId="0" hidden="1">#REF!</definedName>
    <definedName name="BExBD4I559NXSV6J07Q343TKYMVJ" localSheetId="1" hidden="1">#REF!</definedName>
    <definedName name="BExBD4I559NXSV6J07Q343TKYMVJ" hidden="1">#REF!</definedName>
    <definedName name="BExBD9W8C0W9N6L1AFL18JP4H94W" localSheetId="0" hidden="1">#REF!</definedName>
    <definedName name="BExBD9W8C0W9N6L1AFL18JP4H94W" localSheetId="1" hidden="1">#REF!</definedName>
    <definedName name="BExBD9W8C0W9N6L1AFL18JP4H94W" hidden="1">#REF!</definedName>
    <definedName name="BExBDBZQLTX3OGFYGULQFK5WEZU5" localSheetId="0" hidden="1">#REF!</definedName>
    <definedName name="BExBDBZQLTX3OGFYGULQFK5WEZU5" localSheetId="1" hidden="1">#REF!</definedName>
    <definedName name="BExBDBZQLTX3OGFYGULQFK5WEZU5" hidden="1">#REF!</definedName>
    <definedName name="BExBDJS9TUEU8Z84IV59E5V4T8K6" localSheetId="0" hidden="1">#REF!</definedName>
    <definedName name="BExBDJS9TUEU8Z84IV59E5V4T8K6" localSheetId="1" hidden="1">#REF!</definedName>
    <definedName name="BExBDJS9TUEU8Z84IV59E5V4T8K6" hidden="1">#REF!</definedName>
    <definedName name="BExBDKOMSVH4XMH52CFJ3F028I9R" localSheetId="0" hidden="1">#REF!</definedName>
    <definedName name="BExBDKOMSVH4XMH52CFJ3F028I9R" localSheetId="1" hidden="1">#REF!</definedName>
    <definedName name="BExBDKOMSVH4XMH52CFJ3F028I9R" hidden="1">#REF!</definedName>
    <definedName name="BExBDSRXVZQ0W5WXQMP5XD00GRRL" localSheetId="0" hidden="1">#REF!</definedName>
    <definedName name="BExBDSRXVZQ0W5WXQMP5XD00GRRL" localSheetId="1" hidden="1">#REF!</definedName>
    <definedName name="BExBDSRXVZQ0W5WXQMP5XD00GRRL" hidden="1">#REF!</definedName>
    <definedName name="BExBDTJ0J7XEHB9OATXFF5I8FZBJ" localSheetId="0" hidden="1">#REF!</definedName>
    <definedName name="BExBDTJ0J7XEHB9OATXFF5I8FZBJ" localSheetId="1" hidden="1">#REF!</definedName>
    <definedName name="BExBDTJ0J7XEHB9OATXFF5I8FZBJ" hidden="1">#REF!</definedName>
    <definedName name="BExBDUVGK3E1J4JY9ZYTS7V14BLY" localSheetId="0" hidden="1">#REF!</definedName>
    <definedName name="BExBDUVGK3E1J4JY9ZYTS7V14BLY" localSheetId="1" hidden="1">#REF!</definedName>
    <definedName name="BExBDUVGK3E1J4JY9ZYTS7V14BLY" hidden="1">#REF!</definedName>
    <definedName name="BExBE0KGY14GSWOGPU4HSJRLD2UD" localSheetId="0" hidden="1">#REF!</definedName>
    <definedName name="BExBE0KGY14GSWOGPU4HSJRLD2UD" localSheetId="1" hidden="1">#REF!</definedName>
    <definedName name="BExBE0KGY14GSWOGPU4HSJRLD2UD" hidden="1">#REF!</definedName>
    <definedName name="BExBE162OSBKD30I7T1DKKPT3I9I" localSheetId="0" hidden="1">#REF!</definedName>
    <definedName name="BExBE162OSBKD30I7T1DKKPT3I9I" localSheetId="1" hidden="1">#REF!</definedName>
    <definedName name="BExBE162OSBKD30I7T1DKKPT3I9I" hidden="1">#REF!</definedName>
    <definedName name="BExBEC9ATLQZF86W1M3APSM4HEOH" localSheetId="0" hidden="1">#REF!</definedName>
    <definedName name="BExBEC9ATLQZF86W1M3APSM4HEOH" localSheetId="1" hidden="1">#REF!</definedName>
    <definedName name="BExBEC9ATLQZF86W1M3APSM4HEOH" hidden="1">#REF!</definedName>
    <definedName name="BExBEXU4CFCM1P5CTZ4NE14PBGDA" localSheetId="0" hidden="1">#REF!</definedName>
    <definedName name="BExBEXU4CFCM1P5CTZ4NE14PBGDA" localSheetId="1" hidden="1">#REF!</definedName>
    <definedName name="BExBEXU4CFCM1P5CTZ4NE14PBGDA" hidden="1">#REF!</definedName>
    <definedName name="BExBEYFQJE9YK12A6JBMRFKEC7RN" localSheetId="0" hidden="1">#REF!</definedName>
    <definedName name="BExBEYFQJE9YK12A6JBMRFKEC7RN" localSheetId="1" hidden="1">#REF!</definedName>
    <definedName name="BExBEYFQJE9YK12A6JBMRFKEC7RN" hidden="1">#REF!</definedName>
    <definedName name="BExBG1ED81J2O4A2S5F5Y3BPHMCR" localSheetId="0" hidden="1">#REF!</definedName>
    <definedName name="BExBG1ED81J2O4A2S5F5Y3BPHMCR" localSheetId="1" hidden="1">#REF!</definedName>
    <definedName name="BExBG1ED81J2O4A2S5F5Y3BPHMCR" hidden="1">#REF!</definedName>
    <definedName name="BExCRK0K58VDM9V35DGI6VK8C92V" localSheetId="0" hidden="1">#REF!</definedName>
    <definedName name="BExCRK0K58VDM9V35DGI6VK8C92V" localSheetId="1" hidden="1">#REF!</definedName>
    <definedName name="BExCRK0K58VDM9V35DGI6VK8C92V" hidden="1">#REF!</definedName>
    <definedName name="BExCRLIHS7466WFJ3RPIUGGXYESZ" localSheetId="0" hidden="1">#REF!</definedName>
    <definedName name="BExCRLIHS7466WFJ3RPIUGGXYESZ" localSheetId="1" hidden="1">#REF!</definedName>
    <definedName name="BExCRLIHS7466WFJ3RPIUGGXYESZ" hidden="1">#REF!</definedName>
    <definedName name="BExCRXSXMF4LHAQZHN64FXJPMVZ7" localSheetId="0" hidden="1">#REF!</definedName>
    <definedName name="BExCRXSXMF4LHAQZHN64FXJPMVZ7" localSheetId="1" hidden="1">#REF!</definedName>
    <definedName name="BExCRXSXMF4LHAQZHN64FXJPMVZ7" hidden="1">#REF!</definedName>
    <definedName name="BExCS1EDDUEAEWHVYXHIP9I1WCJH" localSheetId="0" hidden="1">#REF!</definedName>
    <definedName name="BExCS1EDDUEAEWHVYXHIP9I1WCJH" localSheetId="1" hidden="1">#REF!</definedName>
    <definedName name="BExCS1EDDUEAEWHVYXHIP9I1WCJH" hidden="1">#REF!</definedName>
    <definedName name="BExCS1P5QG0X3OTHKX07RALOE5T5" localSheetId="0" hidden="1">#REF!</definedName>
    <definedName name="BExCS1P5QG0X3OTHKX07RALOE5T5" localSheetId="1" hidden="1">#REF!</definedName>
    <definedName name="BExCS1P5QG0X3OTHKX07RALOE5T5" hidden="1">#REF!</definedName>
    <definedName name="BExCS7ZPMHFJ4UJDAL8CQOLSZ13B" localSheetId="0" hidden="1">#REF!</definedName>
    <definedName name="BExCS7ZPMHFJ4UJDAL8CQOLSZ13B" localSheetId="1" hidden="1">#REF!</definedName>
    <definedName name="BExCS7ZPMHFJ4UJDAL8CQOLSZ13B" hidden="1">#REF!</definedName>
    <definedName name="BExCS8W4NJUZH9S1CYB6XSDLEPBW" localSheetId="0" hidden="1">#REF!</definedName>
    <definedName name="BExCS8W4NJUZH9S1CYB6XSDLEPBW" localSheetId="1" hidden="1">#REF!</definedName>
    <definedName name="BExCS8W4NJUZH9S1CYB6XSDLEPBW" hidden="1">#REF!</definedName>
    <definedName name="BExCSAE1M6G20R41J0Y24YNN0YC1" localSheetId="0" hidden="1">#REF!</definedName>
    <definedName name="BExCSAE1M6G20R41J0Y24YNN0YC1" localSheetId="1" hidden="1">#REF!</definedName>
    <definedName name="BExCSAE1M6G20R41J0Y24YNN0YC1" hidden="1">#REF!</definedName>
    <definedName name="BExCSAOUZOYKHN7HV511TO8VDJ02" localSheetId="0" hidden="1">#REF!</definedName>
    <definedName name="BExCSAOUZOYKHN7HV511TO8VDJ02" localSheetId="1" hidden="1">#REF!</definedName>
    <definedName name="BExCSAOUZOYKHN7HV511TO8VDJ02" hidden="1">#REF!</definedName>
    <definedName name="BExCSJ2XVKHN6ULCF7JML0TCRKEO" localSheetId="0" hidden="1">#REF!</definedName>
    <definedName name="BExCSJ2XVKHN6ULCF7JML0TCRKEO" localSheetId="1" hidden="1">#REF!</definedName>
    <definedName name="BExCSJ2XVKHN6ULCF7JML0TCRKEO" hidden="1">#REF!</definedName>
    <definedName name="BExCSMOFTXSUEC1T46LR1UPYRCX5" localSheetId="0" hidden="1">#REF!</definedName>
    <definedName name="BExCSMOFTXSUEC1T46LR1UPYRCX5" localSheetId="1" hidden="1">#REF!</definedName>
    <definedName name="BExCSMOFTXSUEC1T46LR1UPYRCX5" hidden="1">#REF!</definedName>
    <definedName name="BExCSSDG3TM6TPKS19E9QYJEELZ6" localSheetId="0" hidden="1">#REF!</definedName>
    <definedName name="BExCSSDG3TM6TPKS19E9QYJEELZ6" localSheetId="1" hidden="1">#REF!</definedName>
    <definedName name="BExCSSDG3TM6TPKS19E9QYJEELZ6" hidden="1">#REF!</definedName>
    <definedName name="BExCSZV7U67UWXL2HKJNM5W1E4OO" localSheetId="0" hidden="1">#REF!</definedName>
    <definedName name="BExCSZV7U67UWXL2HKJNM5W1E4OO" localSheetId="1" hidden="1">#REF!</definedName>
    <definedName name="BExCSZV7U67UWXL2HKJNM5W1E4OO" hidden="1">#REF!</definedName>
    <definedName name="BExCT4NSDT61OCH04Y2QIFIOP75H" localSheetId="0" hidden="1">#REF!</definedName>
    <definedName name="BExCT4NSDT61OCH04Y2QIFIOP75H" localSheetId="1" hidden="1">#REF!</definedName>
    <definedName name="BExCT4NSDT61OCH04Y2QIFIOP75H" hidden="1">#REF!</definedName>
    <definedName name="BExCTHZWIPJVLE56GATEFKPIKLK2" localSheetId="0" hidden="1">#REF!</definedName>
    <definedName name="BExCTHZWIPJVLE56GATEFKPIKLK2" localSheetId="1" hidden="1">#REF!</definedName>
    <definedName name="BExCTHZWIPJVLE56GATEFKPIKLK2" hidden="1">#REF!</definedName>
    <definedName name="BExCTW8G3VCZ55S09HTUGXKB1P2M" localSheetId="0" hidden="1">#REF!</definedName>
    <definedName name="BExCTW8G3VCZ55S09HTUGXKB1P2M" localSheetId="1" hidden="1">#REF!</definedName>
    <definedName name="BExCTW8G3VCZ55S09HTUGXKB1P2M" hidden="1">#REF!</definedName>
    <definedName name="BExCTYS2KX0QANOLT8LGZ9WV3S3T" localSheetId="0" hidden="1">#REF!</definedName>
    <definedName name="BExCTYS2KX0QANOLT8LGZ9WV3S3T" localSheetId="1" hidden="1">#REF!</definedName>
    <definedName name="BExCTYS2KX0QANOLT8LGZ9WV3S3T" hidden="1">#REF!</definedName>
    <definedName name="BExCTZ2V6H9TT6LFGK3SADZ2TIGQ" localSheetId="0" hidden="1">#REF!</definedName>
    <definedName name="BExCTZ2V6H9TT6LFGK3SADZ2TIGQ" localSheetId="1" hidden="1">#REF!</definedName>
    <definedName name="BExCTZ2V6H9TT6LFGK3SADZ2TIGQ" hidden="1">#REF!</definedName>
    <definedName name="BExCTZZ9JNES4EDHW97NP0EGQALX" localSheetId="0" hidden="1">#REF!</definedName>
    <definedName name="BExCTZZ9JNES4EDHW97NP0EGQALX" localSheetId="1" hidden="1">#REF!</definedName>
    <definedName name="BExCTZZ9JNES4EDHW97NP0EGQALX" hidden="1">#REF!</definedName>
    <definedName name="BExCU0A1V6NMZQ9ASYJ8QIVQ5UR2" localSheetId="0" hidden="1">#REF!</definedName>
    <definedName name="BExCU0A1V6NMZQ9ASYJ8QIVQ5UR2" localSheetId="1" hidden="1">#REF!</definedName>
    <definedName name="BExCU0A1V6NMZQ9ASYJ8QIVQ5UR2" hidden="1">#REF!</definedName>
    <definedName name="BExCU2834920JBHSPCRC4UF80OLL" localSheetId="0" hidden="1">#REF!</definedName>
    <definedName name="BExCU2834920JBHSPCRC4UF80OLL" localSheetId="1" hidden="1">#REF!</definedName>
    <definedName name="BExCU2834920JBHSPCRC4UF80OLL" hidden="1">#REF!</definedName>
    <definedName name="BExCU8O54I3P3WRYWY1CRP3S78QY" localSheetId="0" hidden="1">#REF!</definedName>
    <definedName name="BExCU8O54I3P3WRYWY1CRP3S78QY" localSheetId="1" hidden="1">#REF!</definedName>
    <definedName name="BExCU8O54I3P3WRYWY1CRP3S78QY" hidden="1">#REF!</definedName>
    <definedName name="BExCUDRJO23YOKT8GPWOVQ4XEHF5" localSheetId="0" hidden="1">#REF!</definedName>
    <definedName name="BExCUDRJO23YOKT8GPWOVQ4XEHF5" localSheetId="1" hidden="1">#REF!</definedName>
    <definedName name="BExCUDRJO23YOKT8GPWOVQ4XEHF5" hidden="1">#REF!</definedName>
    <definedName name="BExCULEOALM7SEHVMQC4B4N25MRM" localSheetId="0" hidden="1">#REF!</definedName>
    <definedName name="BExCULEOALM7SEHVMQC4B4N25MRM" localSheetId="1" hidden="1">#REF!</definedName>
    <definedName name="BExCULEOALM7SEHVMQC4B4N25MRM" hidden="1">#REF!</definedName>
    <definedName name="BExCUPAXFR16YMWL30ME3F3BSRDZ" localSheetId="0" hidden="1">#REF!</definedName>
    <definedName name="BExCUPAXFR16YMWL30ME3F3BSRDZ" localSheetId="1" hidden="1">#REF!</definedName>
    <definedName name="BExCUPAXFR16YMWL30ME3F3BSRDZ" hidden="1">#REF!</definedName>
    <definedName name="BExCUR94DHCE47PUUWEMT5QZOYR2" localSheetId="0" hidden="1">#REF!</definedName>
    <definedName name="BExCUR94DHCE47PUUWEMT5QZOYR2" localSheetId="1" hidden="1">#REF!</definedName>
    <definedName name="BExCUR94DHCE47PUUWEMT5QZOYR2" hidden="1">#REF!</definedName>
    <definedName name="BExCV5HJSTBNPQZVGYJY9AZ4IJ26" localSheetId="0" hidden="1">#REF!</definedName>
    <definedName name="BExCV5HJSTBNPQZVGYJY9AZ4IJ26" localSheetId="1" hidden="1">#REF!</definedName>
    <definedName name="BExCV5HJSTBNPQZVGYJY9AZ4IJ26" hidden="1">#REF!</definedName>
    <definedName name="BExCV634L7SVHGB0UDDTRRQ2Q72H" localSheetId="0" hidden="1">#REF!</definedName>
    <definedName name="BExCV634L7SVHGB0UDDTRRQ2Q72H" localSheetId="1" hidden="1">#REF!</definedName>
    <definedName name="BExCV634L7SVHGB0UDDTRRQ2Q72H" hidden="1">#REF!</definedName>
    <definedName name="BExCVBXGSXT9FWJRG62PX9S1RK83" localSheetId="0" hidden="1">#REF!</definedName>
    <definedName name="BExCVBXGSXT9FWJRG62PX9S1RK83" localSheetId="1" hidden="1">#REF!</definedName>
    <definedName name="BExCVBXGSXT9FWJRG62PX9S1RK83" hidden="1">#REF!</definedName>
    <definedName name="BExCVHBNLOHNFS0JAV3I1XGPNH9W" localSheetId="0" hidden="1">#REF!</definedName>
    <definedName name="BExCVHBNLOHNFS0JAV3I1XGPNH9W" localSheetId="1" hidden="1">#REF!</definedName>
    <definedName name="BExCVHBNLOHNFS0JAV3I1XGPNH9W" hidden="1">#REF!</definedName>
    <definedName name="BExCVI86R31A2IOZIEBY1FJLVILD" localSheetId="0" hidden="1">#REF!</definedName>
    <definedName name="BExCVI86R31A2IOZIEBY1FJLVILD" localSheetId="1" hidden="1">#REF!</definedName>
    <definedName name="BExCVI86R31A2IOZIEBY1FJLVILD" hidden="1">#REF!</definedName>
    <definedName name="BExCVKGZXE0I9EIXKBZVSGSEY2RR" localSheetId="0" hidden="1">#REF!</definedName>
    <definedName name="BExCVKGZXE0I9EIXKBZVSGSEY2RR" localSheetId="1" hidden="1">#REF!</definedName>
    <definedName name="BExCVKGZXE0I9EIXKBZVSGSEY2RR" hidden="1">#REF!</definedName>
    <definedName name="BExCVNROVORCSNX9HKHKPHY0URS3" localSheetId="0" hidden="1">#REF!</definedName>
    <definedName name="BExCVNROVORCSNX9HKHKPHY0URS3" localSheetId="1" hidden="1">#REF!</definedName>
    <definedName name="BExCVNROVORCSNX9HKHKPHY0URS3" hidden="1">#REF!</definedName>
    <definedName name="BExCVPEZON7VV6NOWII8VZMONPCJ" localSheetId="0" hidden="1">#REF!</definedName>
    <definedName name="BExCVPEZON7VV6NOWII8VZMONPCJ" localSheetId="1" hidden="1">#REF!</definedName>
    <definedName name="BExCVPEZON7VV6NOWII8VZMONPCJ" hidden="1">#REF!</definedName>
    <definedName name="BExCVV44WY5807WGMTGKPW0GT256" localSheetId="0" hidden="1">#REF!</definedName>
    <definedName name="BExCVV44WY5807WGMTGKPW0GT256" localSheetId="1" hidden="1">#REF!</definedName>
    <definedName name="BExCVV44WY5807WGMTGKPW0GT256" hidden="1">#REF!</definedName>
    <definedName name="BExCVZ5PN4V6MRBZ04PZJW3GEF8S" localSheetId="0" hidden="1">#REF!</definedName>
    <definedName name="BExCVZ5PN4V6MRBZ04PZJW3GEF8S" localSheetId="1" hidden="1">#REF!</definedName>
    <definedName name="BExCVZ5PN4V6MRBZ04PZJW3GEF8S" hidden="1">#REF!</definedName>
    <definedName name="BExCW13R0GWJYGXZBNCPAHQN4NR2" localSheetId="0" hidden="1">#REF!</definedName>
    <definedName name="BExCW13R0GWJYGXZBNCPAHQN4NR2" localSheetId="1" hidden="1">#REF!</definedName>
    <definedName name="BExCW13R0GWJYGXZBNCPAHQN4NR2" hidden="1">#REF!</definedName>
    <definedName name="BExCW9Y5HWU4RJTNX74O6L24VGCK" localSheetId="0" hidden="1">#REF!</definedName>
    <definedName name="BExCW9Y5HWU4RJTNX74O6L24VGCK" localSheetId="1" hidden="1">#REF!</definedName>
    <definedName name="BExCW9Y5HWU4RJTNX74O6L24VGCK" hidden="1">#REF!</definedName>
    <definedName name="BExCWHADQJRXWFDGV2KMANWIY1YN" localSheetId="0" hidden="1">#REF!</definedName>
    <definedName name="BExCWHADQJRXWFDGV2KMANWIY1YN" localSheetId="1" hidden="1">#REF!</definedName>
    <definedName name="BExCWHADQJRXWFDGV2KMANWIY1YN" hidden="1">#REF!</definedName>
    <definedName name="BExCWPDPESGZS07QGBLSBWDNVJLZ" localSheetId="0" hidden="1">#REF!</definedName>
    <definedName name="BExCWPDPESGZS07QGBLSBWDNVJLZ" localSheetId="1" hidden="1">#REF!</definedName>
    <definedName name="BExCWPDPESGZS07QGBLSBWDNVJLZ" hidden="1">#REF!</definedName>
    <definedName name="BExCWTVKHIVCRHF8GC39KI58YM5K" localSheetId="0" hidden="1">#REF!</definedName>
    <definedName name="BExCWTVKHIVCRHF8GC39KI58YM5K" localSheetId="1" hidden="1">#REF!</definedName>
    <definedName name="BExCWTVKHIVCRHF8GC39KI58YM5K" hidden="1">#REF!</definedName>
    <definedName name="BExCX2KGRZBRVLZNM8SUSIE6A0RL" localSheetId="0" hidden="1">#REF!</definedName>
    <definedName name="BExCX2KGRZBRVLZNM8SUSIE6A0RL" localSheetId="1" hidden="1">#REF!</definedName>
    <definedName name="BExCX2KGRZBRVLZNM8SUSIE6A0RL" hidden="1">#REF!</definedName>
    <definedName name="BExCX3X451T70LZ1VF95L7W4Y4TM" localSheetId="0" hidden="1">#REF!</definedName>
    <definedName name="BExCX3X451T70LZ1VF95L7W4Y4TM" localSheetId="1" hidden="1">#REF!</definedName>
    <definedName name="BExCX3X451T70LZ1VF95L7W4Y4TM" hidden="1">#REF!</definedName>
    <definedName name="BExCX4NZ2N1OUGXM7EV0U7VULJMM" localSheetId="0" hidden="1">#REF!</definedName>
    <definedName name="BExCX4NZ2N1OUGXM7EV0U7VULJMM" localSheetId="1" hidden="1">#REF!</definedName>
    <definedName name="BExCX4NZ2N1OUGXM7EV0U7VULJMM" hidden="1">#REF!</definedName>
    <definedName name="BExCXILMURGYMAH6N5LF5DV6K3GM" localSheetId="0" hidden="1">#REF!</definedName>
    <definedName name="BExCXILMURGYMAH6N5LF5DV6K3GM" localSheetId="1" hidden="1">#REF!</definedName>
    <definedName name="BExCXILMURGYMAH6N5LF5DV6K3GM" hidden="1">#REF!</definedName>
    <definedName name="BExCXQUFBMXQ1650735H48B1AZT3" localSheetId="0" hidden="1">#REF!</definedName>
    <definedName name="BExCXQUFBMXQ1650735H48B1AZT3" localSheetId="1" hidden="1">#REF!</definedName>
    <definedName name="BExCXQUFBMXQ1650735H48B1AZT3" hidden="1">#REF!</definedName>
    <definedName name="BExCXYSBKJ9SZQD7XS2WUS6SVBJO" localSheetId="0" hidden="1">#REF!</definedName>
    <definedName name="BExCXYSBKJ9SZQD7XS2WUS6SVBJO" localSheetId="1" hidden="1">#REF!</definedName>
    <definedName name="BExCXYSBKJ9SZQD7XS2WUS6SVBJO" hidden="1">#REF!</definedName>
    <definedName name="BExCXZ8DGK5ZE8467LFEHX6JNQHJ" localSheetId="0" hidden="1">#REF!</definedName>
    <definedName name="BExCXZ8DGK5ZE8467LFEHX6JNQHJ" localSheetId="1" hidden="1">#REF!</definedName>
    <definedName name="BExCXZ8DGK5ZE8467LFEHX6JNQHJ" hidden="1">#REF!</definedName>
    <definedName name="BExCY2DQO9VLA77Q7EG3T0XNXX4F" localSheetId="0" hidden="1">#REF!</definedName>
    <definedName name="BExCY2DQO9VLA77Q7EG3T0XNXX4F" localSheetId="1" hidden="1">#REF!</definedName>
    <definedName name="BExCY2DQO9VLA77Q7EG3T0XNXX4F" hidden="1">#REF!</definedName>
    <definedName name="BExCY5Z7X93Z8XUOEASK50W08S36" localSheetId="0" hidden="1">#REF!</definedName>
    <definedName name="BExCY5Z7X93Z8XUOEASK50W08S36" localSheetId="1" hidden="1">#REF!</definedName>
    <definedName name="BExCY5Z7X93Z8XUOEASK50W08S36" hidden="1">#REF!</definedName>
    <definedName name="BExCY6VMJ68MX3C981R5Q0BX5791" localSheetId="0" hidden="1">#REF!</definedName>
    <definedName name="BExCY6VMJ68MX3C981R5Q0BX5791" localSheetId="1" hidden="1">#REF!</definedName>
    <definedName name="BExCY6VMJ68MX3C981R5Q0BX5791" hidden="1">#REF!</definedName>
    <definedName name="BExCYAH2SAZCPW6XCB7V7PMMCAWO" localSheetId="0" hidden="1">#REF!</definedName>
    <definedName name="BExCYAH2SAZCPW6XCB7V7PMMCAWO" localSheetId="1" hidden="1">#REF!</definedName>
    <definedName name="BExCYAH2SAZCPW6XCB7V7PMMCAWO" hidden="1">#REF!</definedName>
    <definedName name="BExCYDGYM1UGUNTB331L2E4L5F34" localSheetId="0" hidden="1">#REF!</definedName>
    <definedName name="BExCYDGYM1UGUNTB331L2E4L5F34" localSheetId="1" hidden="1">#REF!</definedName>
    <definedName name="BExCYDGYM1UGUNTB331L2E4L5F34" hidden="1">#REF!</definedName>
    <definedName name="BExCYN7KCKU1F6EXMNPQPTKNOT6A" localSheetId="0" hidden="1">#REF!</definedName>
    <definedName name="BExCYN7KCKU1F6EXMNPQPTKNOT6A" localSheetId="1" hidden="1">#REF!</definedName>
    <definedName name="BExCYN7KCKU1F6EXMNPQPTKNOT6A" hidden="1">#REF!</definedName>
    <definedName name="BExCYPRC5HJE6N2XQTHCT6NXGP8N" localSheetId="0" hidden="1">#REF!</definedName>
    <definedName name="BExCYPRC5HJE6N2XQTHCT6NXGP8N" localSheetId="1" hidden="1">#REF!</definedName>
    <definedName name="BExCYPRC5HJE6N2XQTHCT6NXGP8N" hidden="1">#REF!</definedName>
    <definedName name="BExCYQCX9ES8ZWW2L35B12WDNT73" localSheetId="0" hidden="1">#REF!</definedName>
    <definedName name="BExCYQCX9ES8ZWW2L35B12WDNT73" localSheetId="1" hidden="1">#REF!</definedName>
    <definedName name="BExCYQCX9ES8ZWW2L35B12WDNT73" hidden="1">#REF!</definedName>
    <definedName name="BExCYSLQY2CYU7DQ3QI07UGGS6OW" localSheetId="0" hidden="1">#REF!</definedName>
    <definedName name="BExCYSLQY2CYU7DQ3QI07UGGS6OW" localSheetId="1" hidden="1">#REF!</definedName>
    <definedName name="BExCYSLQY2CYU7DQ3QI07UGGS6OW" hidden="1">#REF!</definedName>
    <definedName name="BExCYUK0I3UEXZNFDW71G6Z6D8XR" localSheetId="0" hidden="1">#REF!</definedName>
    <definedName name="BExCYUK0I3UEXZNFDW71G6Z6D8XR" localSheetId="1" hidden="1">#REF!</definedName>
    <definedName name="BExCYUK0I3UEXZNFDW71G6Z6D8XR" hidden="1">#REF!</definedName>
    <definedName name="BExCZFZCXMLY5DWESYJ9NGTJYQ8M" localSheetId="0" hidden="1">#REF!</definedName>
    <definedName name="BExCZFZCXMLY5DWESYJ9NGTJYQ8M" localSheetId="1" hidden="1">#REF!</definedName>
    <definedName name="BExCZFZCXMLY5DWESYJ9NGTJYQ8M" hidden="1">#REF!</definedName>
    <definedName name="BExCZJ4P8WS0BDT31WDXI0ROE7D6" localSheetId="0" hidden="1">#REF!</definedName>
    <definedName name="BExCZJ4P8WS0BDT31WDXI0ROE7D6" localSheetId="1" hidden="1">#REF!</definedName>
    <definedName name="BExCZJ4P8WS0BDT31WDXI0ROE7D6" hidden="1">#REF!</definedName>
    <definedName name="BExCZKH6NI0EE02L995IFVBD1J59" localSheetId="0" hidden="1">#REF!</definedName>
    <definedName name="BExCZKH6NI0EE02L995IFVBD1J59" localSheetId="1" hidden="1">#REF!</definedName>
    <definedName name="BExCZKH6NI0EE02L995IFVBD1J59" hidden="1">#REF!</definedName>
    <definedName name="BExCZNRWARGGHWLSC1PEDZFLF3JV" localSheetId="0" hidden="1">#REF!</definedName>
    <definedName name="BExCZNRWARGGHWLSC1PEDZFLF3JV" localSheetId="1" hidden="1">#REF!</definedName>
    <definedName name="BExCZNRWARGGHWLSC1PEDZFLF3JV" hidden="1">#REF!</definedName>
    <definedName name="BExCZP9TBB61HISZ2U5QMQSO2LBE" localSheetId="0" hidden="1">#REF!</definedName>
    <definedName name="BExCZP9TBB61HISZ2U5QMQSO2LBE" localSheetId="1" hidden="1">#REF!</definedName>
    <definedName name="BExCZP9TBB61HISZ2U5QMQSO2LBE" hidden="1">#REF!</definedName>
    <definedName name="BExCZUD9FEOJBKDJ51Z3JON9LKJ8" localSheetId="0" hidden="1">#REF!</definedName>
    <definedName name="BExCZUD9FEOJBKDJ51Z3JON9LKJ8" localSheetId="1" hidden="1">#REF!</definedName>
    <definedName name="BExCZUD9FEOJBKDJ51Z3JON9LKJ8" hidden="1">#REF!</definedName>
    <definedName name="BExD0AUOVQT3UL53T2KUVJNGD0QF" localSheetId="0" hidden="1">#REF!</definedName>
    <definedName name="BExD0AUOVQT3UL53T2KUVJNGD0QF" localSheetId="1" hidden="1">#REF!</definedName>
    <definedName name="BExD0AUOVQT3UL53T2KUVJNGD0QF" hidden="1">#REF!</definedName>
    <definedName name="BExD0HALIN0JR4JTPGDEVAEE5EX5" localSheetId="0" hidden="1">#REF!</definedName>
    <definedName name="BExD0HALIN0JR4JTPGDEVAEE5EX5" localSheetId="1" hidden="1">#REF!</definedName>
    <definedName name="BExD0HALIN0JR4JTPGDEVAEE5EX5" hidden="1">#REF!</definedName>
    <definedName name="BExD0LCCDPG16YLY5WQSZF1XI5DA" localSheetId="0" hidden="1">#REF!</definedName>
    <definedName name="BExD0LCCDPG16YLY5WQSZF1XI5DA" localSheetId="1" hidden="1">#REF!</definedName>
    <definedName name="BExD0LCCDPG16YLY5WQSZF1XI5DA" hidden="1">#REF!</definedName>
    <definedName name="BExD0RMWSB4TRECEHTH6NN4K9DFZ" localSheetId="0" hidden="1">#REF!</definedName>
    <definedName name="BExD0RMWSB4TRECEHTH6NN4K9DFZ" localSheetId="1" hidden="1">#REF!</definedName>
    <definedName name="BExD0RMWSB4TRECEHTH6NN4K9DFZ" hidden="1">#REF!</definedName>
    <definedName name="BExD0U6KG10QGVDI1XSHK0J10A2V" localSheetId="0" hidden="1">#REF!</definedName>
    <definedName name="BExD0U6KG10QGVDI1XSHK0J10A2V" localSheetId="1" hidden="1">#REF!</definedName>
    <definedName name="BExD0U6KG10QGVDI1XSHK0J10A2V" hidden="1">#REF!</definedName>
    <definedName name="BExD0WQ6EQ2G82IAJI3FDQKGZH18" localSheetId="0" hidden="1">#REF!</definedName>
    <definedName name="BExD0WQ6EQ2G82IAJI3FDQKGZH18" localSheetId="1" hidden="1">#REF!</definedName>
    <definedName name="BExD0WQ6EQ2G82IAJI3FDQKGZH18" hidden="1">#REF!</definedName>
    <definedName name="BExD13RUIBGRXDL4QDZ305UKUR12" localSheetId="0" hidden="1">#REF!</definedName>
    <definedName name="BExD13RUIBGRXDL4QDZ305UKUR12" localSheetId="1" hidden="1">#REF!</definedName>
    <definedName name="BExD13RUIBGRXDL4QDZ305UKUR12" hidden="1">#REF!</definedName>
    <definedName name="BExD14DETV5R4OOTMAXD5NAKWRO3" localSheetId="0" hidden="1">#REF!</definedName>
    <definedName name="BExD14DETV5R4OOTMAXD5NAKWRO3" localSheetId="1" hidden="1">#REF!</definedName>
    <definedName name="BExD14DETV5R4OOTMAXD5NAKWRO3" hidden="1">#REF!</definedName>
    <definedName name="BExD1MI40YRCBI7KT4S9YHQJUO06" localSheetId="0" hidden="1">#REF!</definedName>
    <definedName name="BExD1MI40YRCBI7KT4S9YHQJUO06" localSheetId="1" hidden="1">#REF!</definedName>
    <definedName name="BExD1MI40YRCBI7KT4S9YHQJUO06" hidden="1">#REF!</definedName>
    <definedName name="BExD1OAU9OXQAZA4D70HP72CU6GB" localSheetId="0" hidden="1">#REF!</definedName>
    <definedName name="BExD1OAU9OXQAZA4D70HP72CU6GB" localSheetId="1" hidden="1">#REF!</definedName>
    <definedName name="BExD1OAU9OXQAZA4D70HP72CU6GB" hidden="1">#REF!</definedName>
    <definedName name="BExD1T8WPV0G6YOX7WMAIZD8XNBK" localSheetId="0" hidden="1">#REF!</definedName>
    <definedName name="BExD1T8WPV0G6YOX7WMAIZD8XNBK" localSheetId="1" hidden="1">#REF!</definedName>
    <definedName name="BExD1T8WPV0G6YOX7WMAIZD8XNBK" hidden="1">#REF!</definedName>
    <definedName name="BExD1Y1JV61416YA1XRQHKWPZIE7" localSheetId="0" hidden="1">#REF!</definedName>
    <definedName name="BExD1Y1JV61416YA1XRQHKWPZIE7" localSheetId="1" hidden="1">#REF!</definedName>
    <definedName name="BExD1Y1JV61416YA1XRQHKWPZIE7" hidden="1">#REF!</definedName>
    <definedName name="BExD2CFHIRMBKN5KXE5QP4XXEWFS" localSheetId="0" hidden="1">#REF!</definedName>
    <definedName name="BExD2CFHIRMBKN5KXE5QP4XXEWFS" localSheetId="1" hidden="1">#REF!</definedName>
    <definedName name="BExD2CFHIRMBKN5KXE5QP4XXEWFS" hidden="1">#REF!</definedName>
    <definedName name="BExD2DMHH1HWXQ9W0YYMDP8AAX8Q" localSheetId="0" hidden="1">#REF!</definedName>
    <definedName name="BExD2DMHH1HWXQ9W0YYMDP8AAX8Q" localSheetId="1" hidden="1">#REF!</definedName>
    <definedName name="BExD2DMHH1HWXQ9W0YYMDP8AAX8Q" hidden="1">#REF!</definedName>
    <definedName name="BExD2HTPC7IWBAU6OSQ67MQA8BYZ" localSheetId="0" hidden="1">#REF!</definedName>
    <definedName name="BExD2HTPC7IWBAU6OSQ67MQA8BYZ" localSheetId="1" hidden="1">#REF!</definedName>
    <definedName name="BExD2HTPC7IWBAU6OSQ67MQA8BYZ" hidden="1">#REF!</definedName>
    <definedName name="BExD2PWTVQ2CXNG6B7UDL8FIMXBH" localSheetId="0" hidden="1">#REF!</definedName>
    <definedName name="BExD2PWTVQ2CXNG6B7UDL8FIMXBH" localSheetId="1" hidden="1">#REF!</definedName>
    <definedName name="BExD2PWTVQ2CXNG6B7UDL8FIMXBH" hidden="1">#REF!</definedName>
    <definedName name="BExD2X9AQ03EX1AVVX44CXLXRPTI" localSheetId="0" hidden="1">#REF!</definedName>
    <definedName name="BExD2X9AQ03EX1AVVX44CXLXRPTI" localSheetId="1" hidden="1">#REF!</definedName>
    <definedName name="BExD2X9AQ03EX1AVVX44CXLXRPTI" hidden="1">#REF!</definedName>
    <definedName name="BExD2ZNL9MWJOEL2575KJZBDP2A6" localSheetId="0" hidden="1">#REF!</definedName>
    <definedName name="BExD2ZNL9MWJOEL2575KJZBDP2A6" localSheetId="1" hidden="1">#REF!</definedName>
    <definedName name="BExD2ZNL9MWJOEL2575KJZBDP2A6" hidden="1">#REF!</definedName>
    <definedName name="BExD34G79JRMB8BZRVN81P1H9MSB" localSheetId="0" hidden="1">#REF!</definedName>
    <definedName name="BExD34G79JRMB8BZRVN81P1H9MSB" localSheetId="1" hidden="1">#REF!</definedName>
    <definedName name="BExD34G79JRMB8BZRVN81P1H9MSB" hidden="1">#REF!</definedName>
    <definedName name="BExD35CL2NULPPEHAM954ETQIJA2" localSheetId="0" hidden="1">#REF!</definedName>
    <definedName name="BExD35CL2NULPPEHAM954ETQIJA2" localSheetId="1" hidden="1">#REF!</definedName>
    <definedName name="BExD35CL2NULPPEHAM954ETQIJA2" hidden="1">#REF!</definedName>
    <definedName name="BExD363H2VGFIQUCE6LS4AC5J0ZT" localSheetId="0" hidden="1">#REF!</definedName>
    <definedName name="BExD363H2VGFIQUCE6LS4AC5J0ZT" localSheetId="1" hidden="1">#REF!</definedName>
    <definedName name="BExD363H2VGFIQUCE6LS4AC5J0ZT" hidden="1">#REF!</definedName>
    <definedName name="BExD3A588E939V61P1XEW0FI5Q0S" localSheetId="0" hidden="1">#REF!</definedName>
    <definedName name="BExD3A588E939V61P1XEW0FI5Q0S" localSheetId="1" hidden="1">#REF!</definedName>
    <definedName name="BExD3A588E939V61P1XEW0FI5Q0S" hidden="1">#REF!</definedName>
    <definedName name="BExD3CJJDKVR9M18XI3WDZH80WL6" localSheetId="0" hidden="1">#REF!</definedName>
    <definedName name="BExD3CJJDKVR9M18XI3WDZH80WL6" localSheetId="1" hidden="1">#REF!</definedName>
    <definedName name="BExD3CJJDKVR9M18XI3WDZH80WL6" hidden="1">#REF!</definedName>
    <definedName name="BExD3ESD9WYJIB3TRDPJ1CKXRAVL" localSheetId="0" hidden="1">#REF!</definedName>
    <definedName name="BExD3ESD9WYJIB3TRDPJ1CKXRAVL" localSheetId="1" hidden="1">#REF!</definedName>
    <definedName name="BExD3ESD9WYJIB3TRDPJ1CKXRAVL" hidden="1">#REF!</definedName>
    <definedName name="BExD3F368X5S25MWSUNIV57RDB57" localSheetId="0" hidden="1">#REF!</definedName>
    <definedName name="BExD3F368X5S25MWSUNIV57RDB57" localSheetId="1" hidden="1">#REF!</definedName>
    <definedName name="BExD3F368X5S25MWSUNIV57RDB57" hidden="1">#REF!</definedName>
    <definedName name="BExD3I8JTNF4LTMFY6GRVDJ6VLGG" localSheetId="0" hidden="1">#REF!</definedName>
    <definedName name="BExD3I8JTNF4LTMFY6GRVDJ6VLGG" localSheetId="1" hidden="1">#REF!</definedName>
    <definedName name="BExD3I8JTNF4LTMFY6GRVDJ6VLGG" hidden="1">#REF!</definedName>
    <definedName name="BExD3IJ5IT335SOSNV9L85WKAOSI" localSheetId="0" hidden="1">#REF!</definedName>
    <definedName name="BExD3IJ5IT335SOSNV9L85WKAOSI" localSheetId="1" hidden="1">#REF!</definedName>
    <definedName name="BExD3IJ5IT335SOSNV9L85WKAOSI" hidden="1">#REF!</definedName>
    <definedName name="BExD3KBVUY57GMMQTOFEU6S6G1AY" localSheetId="0" hidden="1">#REF!</definedName>
    <definedName name="BExD3KBVUY57GMMQTOFEU6S6G1AY" localSheetId="1" hidden="1">#REF!</definedName>
    <definedName name="BExD3KBVUY57GMMQTOFEU6S6G1AY" hidden="1">#REF!</definedName>
    <definedName name="BExD3NMR7AW2Z6V8SC79VQR37NA6" localSheetId="0" hidden="1">#REF!</definedName>
    <definedName name="BExD3NMR7AW2Z6V8SC79VQR37NA6" localSheetId="1" hidden="1">#REF!</definedName>
    <definedName name="BExD3NMR7AW2Z6V8SC79VQR37NA6" hidden="1">#REF!</definedName>
    <definedName name="BExD3QXA2UQ2W4N7NYLUEOG40BZB" localSheetId="0" hidden="1">#REF!</definedName>
    <definedName name="BExD3QXA2UQ2W4N7NYLUEOG40BZB" localSheetId="1" hidden="1">#REF!</definedName>
    <definedName name="BExD3QXA2UQ2W4N7NYLUEOG40BZB" hidden="1">#REF!</definedName>
    <definedName name="BExD3U2N041TEJ7GCN005UTPHNXY" localSheetId="0" hidden="1">#REF!</definedName>
    <definedName name="BExD3U2N041TEJ7GCN005UTPHNXY" localSheetId="1" hidden="1">#REF!</definedName>
    <definedName name="BExD3U2N041TEJ7GCN005UTPHNXY" hidden="1">#REF!</definedName>
    <definedName name="BExD3VPY5VEI1LLQ4I16T16251DT" localSheetId="0" hidden="1">#REF!</definedName>
    <definedName name="BExD3VPY5VEI1LLQ4I16T16251DT" localSheetId="1" hidden="1">#REF!</definedName>
    <definedName name="BExD3VPY5VEI1LLQ4I16T16251DT" hidden="1">#REF!</definedName>
    <definedName name="BExD3XIUEZZ1KIHV7CPS7DKUGIN8" localSheetId="0" hidden="1">#REF!</definedName>
    <definedName name="BExD3XIUEZZ1KIHV7CPS7DKUGIN8" localSheetId="1" hidden="1">#REF!</definedName>
    <definedName name="BExD3XIUEZZ1KIHV7CPS7DKUGIN8" hidden="1">#REF!</definedName>
    <definedName name="BExD40O0CFTNJFOFMMM1KH0P7BUI" localSheetId="0" hidden="1">#REF!</definedName>
    <definedName name="BExD40O0CFTNJFOFMMM1KH0P7BUI" localSheetId="1" hidden="1">#REF!</definedName>
    <definedName name="BExD40O0CFTNJFOFMMM1KH0P7BUI" hidden="1">#REF!</definedName>
    <definedName name="BExD47UYINTJY1PDIW2S1FZ8ZMIO" localSheetId="0" hidden="1">#REF!</definedName>
    <definedName name="BExD47UYINTJY1PDIW2S1FZ8ZMIO" localSheetId="1" hidden="1">#REF!</definedName>
    <definedName name="BExD47UYINTJY1PDIW2S1FZ8ZMIO" hidden="1">#REF!</definedName>
    <definedName name="BExD4BR9HJ3MWWZ5KLVZWX9FJAUS" localSheetId="0" hidden="1">#REF!</definedName>
    <definedName name="BExD4BR9HJ3MWWZ5KLVZWX9FJAUS" localSheetId="1" hidden="1">#REF!</definedName>
    <definedName name="BExD4BR9HJ3MWWZ5KLVZWX9FJAUS" hidden="1">#REF!</definedName>
    <definedName name="BExD4F1WTKT3H0N9MF4H1LX7MBSY" localSheetId="0" hidden="1">#REF!</definedName>
    <definedName name="BExD4F1WTKT3H0N9MF4H1LX7MBSY" localSheetId="1" hidden="1">#REF!</definedName>
    <definedName name="BExD4F1WTKT3H0N9MF4H1LX7MBSY" hidden="1">#REF!</definedName>
    <definedName name="BExD4H5GQWXBS6LUL3TSP36DVO38" localSheetId="0" hidden="1">#REF!</definedName>
    <definedName name="BExD4H5GQWXBS6LUL3TSP36DVO38" localSheetId="1" hidden="1">#REF!</definedName>
    <definedName name="BExD4H5GQWXBS6LUL3TSP36DVO38" hidden="1">#REF!</definedName>
    <definedName name="BExD4JJSS3QDBLABCJCHD45SRNPI" localSheetId="0" hidden="1">#REF!</definedName>
    <definedName name="BExD4JJSS3QDBLABCJCHD45SRNPI" localSheetId="1" hidden="1">#REF!</definedName>
    <definedName name="BExD4JJSS3QDBLABCJCHD45SRNPI" hidden="1">#REF!</definedName>
    <definedName name="BExD4QQQ7V9LH5WWBJA3HKJXLVP6" localSheetId="0" hidden="1">#REF!</definedName>
    <definedName name="BExD4QQQ7V9LH5WWBJA3HKJXLVP6" localSheetId="1" hidden="1">#REF!</definedName>
    <definedName name="BExD4QQQ7V9LH5WWBJA3HKJXLVP6" hidden="1">#REF!</definedName>
    <definedName name="BExD4R1I0MKF033I5LPUYIMTZ6E8" localSheetId="0" hidden="1">#REF!</definedName>
    <definedName name="BExD4R1I0MKF033I5LPUYIMTZ6E8" localSheetId="1" hidden="1">#REF!</definedName>
    <definedName name="BExD4R1I0MKF033I5LPUYIMTZ6E8" hidden="1">#REF!</definedName>
    <definedName name="BExD50MT3M6XZLNUP9JL93EG6D9R" localSheetId="0" hidden="1">#REF!</definedName>
    <definedName name="BExD50MT3M6XZLNUP9JL93EG6D9R" localSheetId="1" hidden="1">#REF!</definedName>
    <definedName name="BExD50MT3M6XZLNUP9JL93EG6D9R" hidden="1">#REF!</definedName>
    <definedName name="BExD5EV7KDSVF1CJT38M4IBPFLPY" localSheetId="0" hidden="1">#REF!</definedName>
    <definedName name="BExD5EV7KDSVF1CJT38M4IBPFLPY" localSheetId="1" hidden="1">#REF!</definedName>
    <definedName name="BExD5EV7KDSVF1CJT38M4IBPFLPY" hidden="1">#REF!</definedName>
    <definedName name="BExD5FRK547OESJRYAW574DZEZ7J" localSheetId="0" hidden="1">#REF!</definedName>
    <definedName name="BExD5FRK547OESJRYAW574DZEZ7J" localSheetId="1" hidden="1">#REF!</definedName>
    <definedName name="BExD5FRK547OESJRYAW574DZEZ7J" hidden="1">#REF!</definedName>
    <definedName name="BExD5I5X2YA2YNCTCDSMEL4CWF4N" localSheetId="0" hidden="1">#REF!</definedName>
    <definedName name="BExD5I5X2YA2YNCTCDSMEL4CWF4N" localSheetId="1" hidden="1">#REF!</definedName>
    <definedName name="BExD5I5X2YA2YNCTCDSMEL4CWF4N" hidden="1">#REF!</definedName>
    <definedName name="BExD5QUSRFJWRQ1ZM50WYLCF74DF" localSheetId="0" hidden="1">#REF!</definedName>
    <definedName name="BExD5QUSRFJWRQ1ZM50WYLCF74DF" localSheetId="1" hidden="1">#REF!</definedName>
    <definedName name="BExD5QUSRFJWRQ1ZM50WYLCF74DF" hidden="1">#REF!</definedName>
    <definedName name="BExD5SSUIF6AJQHBHK8PNMFBPRYB" localSheetId="0" hidden="1">#REF!</definedName>
    <definedName name="BExD5SSUIF6AJQHBHK8PNMFBPRYB" localSheetId="1" hidden="1">#REF!</definedName>
    <definedName name="BExD5SSUIF6AJQHBHK8PNMFBPRYB" hidden="1">#REF!</definedName>
    <definedName name="BExD623C9LRX18BE0W2V6SZLQUXX" localSheetId="0" hidden="1">#REF!</definedName>
    <definedName name="BExD623C9LRX18BE0W2V6SZLQUXX" localSheetId="1" hidden="1">#REF!</definedName>
    <definedName name="BExD623C9LRX18BE0W2V6SZLQUXX" hidden="1">#REF!</definedName>
    <definedName name="BExD6CQA7UMJBXV7AIFAIHUF2ICX" localSheetId="0" hidden="1">#REF!</definedName>
    <definedName name="BExD6CQA7UMJBXV7AIFAIHUF2ICX" localSheetId="1" hidden="1">#REF!</definedName>
    <definedName name="BExD6CQA7UMJBXV7AIFAIHUF2ICX" hidden="1">#REF!</definedName>
    <definedName name="BExD6D18MCF5R8YJMPG21WE3GPJQ" localSheetId="0" hidden="1">#REF!</definedName>
    <definedName name="BExD6D18MCF5R8YJMPG21WE3GPJQ" localSheetId="1" hidden="1">#REF!</definedName>
    <definedName name="BExD6D18MCF5R8YJMPG21WE3GPJQ" hidden="1">#REF!</definedName>
    <definedName name="BExD6FKVK8WJWNYPVENR7Q8Q30PK" localSheetId="0" hidden="1">#REF!</definedName>
    <definedName name="BExD6FKVK8WJWNYPVENR7Q8Q30PK" localSheetId="1" hidden="1">#REF!</definedName>
    <definedName name="BExD6FKVK8WJWNYPVENR7Q8Q30PK" hidden="1">#REF!</definedName>
    <definedName name="BExD6GMP0LK8WKVWMIT1NNH8CHLF" localSheetId="0" hidden="1">#REF!</definedName>
    <definedName name="BExD6GMP0LK8WKVWMIT1NNH8CHLF" localSheetId="1" hidden="1">#REF!</definedName>
    <definedName name="BExD6GMP0LK8WKVWMIT1NNH8CHLF" hidden="1">#REF!</definedName>
    <definedName name="BExD6H2TE0WWAUIWVSSCLPZ6B88N" localSheetId="0" hidden="1">#REF!</definedName>
    <definedName name="BExD6H2TE0WWAUIWVSSCLPZ6B88N" localSheetId="1" hidden="1">#REF!</definedName>
    <definedName name="BExD6H2TE0WWAUIWVSSCLPZ6B88N" hidden="1">#REF!</definedName>
    <definedName name="BExD71LTOE015TV5RSAHM8NT8GVW" localSheetId="0" hidden="1">#REF!</definedName>
    <definedName name="BExD71LTOE015TV5RSAHM8NT8GVW" localSheetId="1" hidden="1">#REF!</definedName>
    <definedName name="BExD71LTOE015TV5RSAHM8NT8GVW" hidden="1">#REF!</definedName>
    <definedName name="BExD73USXVADC7EHGHVTQNCT06ZA" localSheetId="0" hidden="1">#REF!</definedName>
    <definedName name="BExD73USXVADC7EHGHVTQNCT06ZA" localSheetId="1" hidden="1">#REF!</definedName>
    <definedName name="BExD73USXVADC7EHGHVTQNCT06ZA" hidden="1">#REF!</definedName>
    <definedName name="BExD7GAIGULTB3YHM1OS9RBQOTEC" localSheetId="0" hidden="1">#REF!</definedName>
    <definedName name="BExD7GAIGULTB3YHM1OS9RBQOTEC" localSheetId="1" hidden="1">#REF!</definedName>
    <definedName name="BExD7GAIGULTB3YHM1OS9RBQOTEC" hidden="1">#REF!</definedName>
    <definedName name="BExD7IE1DHIS52UFDCTSKPJQNRD5" localSheetId="0" hidden="1">#REF!</definedName>
    <definedName name="BExD7IE1DHIS52UFDCTSKPJQNRD5" localSheetId="1" hidden="1">#REF!</definedName>
    <definedName name="BExD7IE1DHIS52UFDCTSKPJQNRD5" hidden="1">#REF!</definedName>
    <definedName name="BExD7IUBGUWHYC9UNZ1IY5XFYKQN" localSheetId="0" hidden="1">#REF!</definedName>
    <definedName name="BExD7IUBGUWHYC9UNZ1IY5XFYKQN" localSheetId="1" hidden="1">#REF!</definedName>
    <definedName name="BExD7IUBGUWHYC9UNZ1IY5XFYKQN" hidden="1">#REF!</definedName>
    <definedName name="BExD7JQOJ35HGL8U2OCEI2P2JT7I" localSheetId="0" hidden="1">#REF!</definedName>
    <definedName name="BExD7JQOJ35HGL8U2OCEI2P2JT7I" localSheetId="1" hidden="1">#REF!</definedName>
    <definedName name="BExD7JQOJ35HGL8U2OCEI2P2JT7I" hidden="1">#REF!</definedName>
    <definedName name="BExD7KSDKNDNH95NDT3S7GM3MUU2" localSheetId="0" hidden="1">#REF!</definedName>
    <definedName name="BExD7KSDKNDNH95NDT3S7GM3MUU2" localSheetId="1" hidden="1">#REF!</definedName>
    <definedName name="BExD7KSDKNDNH95NDT3S7GM3MUU2" hidden="1">#REF!</definedName>
    <definedName name="BExD8H5O087KQVWIVPUUID5VMGMS" localSheetId="0" hidden="1">#REF!</definedName>
    <definedName name="BExD8H5O087KQVWIVPUUID5VMGMS" localSheetId="1" hidden="1">#REF!</definedName>
    <definedName name="BExD8H5O087KQVWIVPUUID5VMGMS" hidden="1">#REF!</definedName>
    <definedName name="BExD8HLWJHFK6566YQLGOAPIWD7G" localSheetId="0" hidden="1">#REF!</definedName>
    <definedName name="BExD8HLWJHFK6566YQLGOAPIWD7G" localSheetId="1" hidden="1">#REF!</definedName>
    <definedName name="BExD8HLWJHFK6566YQLGOAPIWD7G" hidden="1">#REF!</definedName>
    <definedName name="BExD8OCLZMFN5K3VZYI4Q4ITVKUA" localSheetId="0" hidden="1">#REF!</definedName>
    <definedName name="BExD8OCLZMFN5K3VZYI4Q4ITVKUA" localSheetId="1" hidden="1">#REF!</definedName>
    <definedName name="BExD8OCLZMFN5K3VZYI4Q4ITVKUA" hidden="1">#REF!</definedName>
    <definedName name="BExD93C1R6LC0631ECHVFYH0R0PD" localSheetId="0" hidden="1">#REF!</definedName>
    <definedName name="BExD93C1R6LC0631ECHVFYH0R0PD" localSheetId="1" hidden="1">#REF!</definedName>
    <definedName name="BExD93C1R6LC0631ECHVFYH0R0PD" hidden="1">#REF!</definedName>
    <definedName name="BExD97TXIO0COVNN4OH3DEJ33YLM" localSheetId="0" hidden="1">#REF!</definedName>
    <definedName name="BExD97TXIO0COVNN4OH3DEJ33YLM" localSheetId="1" hidden="1">#REF!</definedName>
    <definedName name="BExD97TXIO0COVNN4OH3DEJ33YLM" hidden="1">#REF!</definedName>
    <definedName name="BExD99RZ1RFIMK6O1ZHSPJ68X9Y5" localSheetId="0" hidden="1">#REF!</definedName>
    <definedName name="BExD99RZ1RFIMK6O1ZHSPJ68X9Y5" localSheetId="1" hidden="1">#REF!</definedName>
    <definedName name="BExD99RZ1RFIMK6O1ZHSPJ68X9Y5" hidden="1">#REF!</definedName>
    <definedName name="BExD9ATSNNU6SJVYYUCUG2AFS57W" localSheetId="0" hidden="1">#REF!</definedName>
    <definedName name="BExD9ATSNNU6SJVYYUCUG2AFS57W" localSheetId="1" hidden="1">#REF!</definedName>
    <definedName name="BExD9ATSNNU6SJVYYUCUG2AFS57W" hidden="1">#REF!</definedName>
    <definedName name="BExD9JO1QOKHUKL6DOEKDLUBPPKZ" localSheetId="0" hidden="1">#REF!</definedName>
    <definedName name="BExD9JO1QOKHUKL6DOEKDLUBPPKZ" localSheetId="1" hidden="1">#REF!</definedName>
    <definedName name="BExD9JO1QOKHUKL6DOEKDLUBPPKZ" hidden="1">#REF!</definedName>
    <definedName name="BExD9L0ID3VSOU609GKWYTA5BFMA" localSheetId="0" hidden="1">#REF!</definedName>
    <definedName name="BExD9L0ID3VSOU609GKWYTA5BFMA" localSheetId="1" hidden="1">#REF!</definedName>
    <definedName name="BExD9L0ID3VSOU609GKWYTA5BFMA" hidden="1">#REF!</definedName>
    <definedName name="BExD9M7SEMG0JK2FUTTZXWIEBTKB" localSheetId="0" hidden="1">#REF!</definedName>
    <definedName name="BExD9M7SEMG0JK2FUTTZXWIEBTKB" localSheetId="1" hidden="1">#REF!</definedName>
    <definedName name="BExD9M7SEMG0JK2FUTTZXWIEBTKB" hidden="1">#REF!</definedName>
    <definedName name="BExD9MNYBYB1AICQL5165G472IE2" localSheetId="0" hidden="1">#REF!</definedName>
    <definedName name="BExD9MNYBYB1AICQL5165G472IE2" localSheetId="1" hidden="1">#REF!</definedName>
    <definedName name="BExD9MNYBYB1AICQL5165G472IE2" hidden="1">#REF!</definedName>
    <definedName name="BExD9PNSYT7GASEGUVL48MUQ02WO" localSheetId="0" hidden="1">#REF!</definedName>
    <definedName name="BExD9PNSYT7GASEGUVL48MUQ02WO" localSheetId="1" hidden="1">#REF!</definedName>
    <definedName name="BExD9PNSYT7GASEGUVL48MUQ02WO" hidden="1">#REF!</definedName>
    <definedName name="BExD9TK2MIWFH5SKUYU9ZKF4NPHQ" localSheetId="0" hidden="1">#REF!</definedName>
    <definedName name="BExD9TK2MIWFH5SKUYU9ZKF4NPHQ" localSheetId="1" hidden="1">#REF!</definedName>
    <definedName name="BExD9TK2MIWFH5SKUYU9ZKF4NPHQ" hidden="1">#REF!</definedName>
    <definedName name="BExDA23J1UL1EN1K0BLX2TKAX4U0" localSheetId="0" hidden="1">#REF!</definedName>
    <definedName name="BExDA23J1UL1EN1K0BLX2TKAX4U0" localSheetId="1" hidden="1">#REF!</definedName>
    <definedName name="BExDA23J1UL1EN1K0BLX2TKAX4U0" hidden="1">#REF!</definedName>
    <definedName name="BExDA6594R2INH5X2F55YRZSKRND" localSheetId="0" hidden="1">#REF!</definedName>
    <definedName name="BExDA6594R2INH5X2F55YRZSKRND" localSheetId="1" hidden="1">#REF!</definedName>
    <definedName name="BExDA6594R2INH5X2F55YRZSKRND" hidden="1">#REF!</definedName>
    <definedName name="BExDA6LD9061UULVKUUI4QP8SK13" localSheetId="0" hidden="1">#REF!</definedName>
    <definedName name="BExDA6LD9061UULVKUUI4QP8SK13" localSheetId="1" hidden="1">#REF!</definedName>
    <definedName name="BExDA6LD9061UULVKUUI4QP8SK13" hidden="1">#REF!</definedName>
    <definedName name="BExDAGMVMNLQ6QXASB9R6D8DIT12" localSheetId="0" hidden="1">#REF!</definedName>
    <definedName name="BExDAGMVMNLQ6QXASB9R6D8DIT12" localSheetId="1" hidden="1">#REF!</definedName>
    <definedName name="BExDAGMVMNLQ6QXASB9R6D8DIT12" hidden="1">#REF!</definedName>
    <definedName name="BExDAYBHU9ADLXI8VRC7F608RVGM" localSheetId="0" hidden="1">#REF!</definedName>
    <definedName name="BExDAYBHU9ADLXI8VRC7F608RVGM" localSheetId="1" hidden="1">#REF!</definedName>
    <definedName name="BExDAYBHU9ADLXI8VRC7F608RVGM" hidden="1">#REF!</definedName>
    <definedName name="BExDBDR1XR0FV0CYUCB2OJ7CJCZU" localSheetId="0" hidden="1">#REF!</definedName>
    <definedName name="BExDBDR1XR0FV0CYUCB2OJ7CJCZU" localSheetId="1" hidden="1">#REF!</definedName>
    <definedName name="BExDBDR1XR0FV0CYUCB2OJ7CJCZU" hidden="1">#REF!</definedName>
    <definedName name="BExDC7F818VN0S18ID7XRCRVYPJ4" localSheetId="0" hidden="1">#REF!</definedName>
    <definedName name="BExDC7F818VN0S18ID7XRCRVYPJ4" localSheetId="1" hidden="1">#REF!</definedName>
    <definedName name="BExDC7F818VN0S18ID7XRCRVYPJ4" hidden="1">#REF!</definedName>
    <definedName name="BExDCL7K96PC9VZYB70ZW3QPVIJE" localSheetId="0" hidden="1">#REF!</definedName>
    <definedName name="BExDCL7K96PC9VZYB70ZW3QPVIJE" localSheetId="1" hidden="1">#REF!</definedName>
    <definedName name="BExDCL7K96PC9VZYB70ZW3QPVIJE" hidden="1">#REF!</definedName>
    <definedName name="BExDCP3UZ3C2O4C1F7KMU0Z9U32N" localSheetId="0" hidden="1">#REF!</definedName>
    <definedName name="BExDCP3UZ3C2O4C1F7KMU0Z9U32N" localSheetId="1" hidden="1">#REF!</definedName>
    <definedName name="BExDCP3UZ3C2O4C1F7KMU0Z9U32N" hidden="1">#REF!</definedName>
    <definedName name="BExENU8ISP26W97JG63CN1XT9KB4" localSheetId="0" hidden="1">#REF!</definedName>
    <definedName name="BExENU8ISP26W97JG63CN1XT9KB4" localSheetId="1" hidden="1">#REF!</definedName>
    <definedName name="BExENU8ISP26W97JG63CN1XT9KB4" hidden="1">#REF!</definedName>
    <definedName name="BExEO14OTKLVDBTNB2ONGZ4YB20H" localSheetId="0" hidden="1">#REF!</definedName>
    <definedName name="BExEO14OTKLVDBTNB2ONGZ4YB20H" localSheetId="1" hidden="1">#REF!</definedName>
    <definedName name="BExEO14OTKLVDBTNB2ONGZ4YB20H" hidden="1">#REF!</definedName>
    <definedName name="BExEO80UUNTK4DX33Z5TYLM8NYZM" localSheetId="0" hidden="1">#REF!</definedName>
    <definedName name="BExEO80UUNTK4DX33Z5TYLM8NYZM" localSheetId="1" hidden="1">#REF!</definedName>
    <definedName name="BExEO80UUNTK4DX33Z5TYLM8NYZM" hidden="1">#REF!</definedName>
    <definedName name="BExEOBX3WECDMYCV9RLN49APTXMM" localSheetId="0" hidden="1">#REF!</definedName>
    <definedName name="BExEOBX3WECDMYCV9RLN49APTXMM" localSheetId="1" hidden="1">#REF!</definedName>
    <definedName name="BExEOBX3WECDMYCV9RLN49APTXMM" hidden="1">#REF!</definedName>
    <definedName name="BExEPN9VIYI0FVL0HLZQXJFO6TT0" localSheetId="0" hidden="1">#REF!</definedName>
    <definedName name="BExEPN9VIYI0FVL0HLZQXJFO6TT0" localSheetId="1" hidden="1">#REF!</definedName>
    <definedName name="BExEPN9VIYI0FVL0HLZQXJFO6TT0" hidden="1">#REF!</definedName>
    <definedName name="BExEPQPUOD4B6H60DKEB9159F7DR" localSheetId="0" hidden="1">#REF!</definedName>
    <definedName name="BExEPQPUOD4B6H60DKEB9159F7DR" localSheetId="1" hidden="1">#REF!</definedName>
    <definedName name="BExEPQPUOD4B6H60DKEB9159F7DR" hidden="1">#REF!</definedName>
    <definedName name="BExEPYT6VDSMR8MU2341Q5GM2Y9V" localSheetId="0" hidden="1">#REF!</definedName>
    <definedName name="BExEPYT6VDSMR8MU2341Q5GM2Y9V" localSheetId="1" hidden="1">#REF!</definedName>
    <definedName name="BExEPYT6VDSMR8MU2341Q5GM2Y9V" hidden="1">#REF!</definedName>
    <definedName name="BExEQ2ENYLMY8K1796XBB31CJHNN" localSheetId="0" hidden="1">#REF!</definedName>
    <definedName name="BExEQ2ENYLMY8K1796XBB31CJHNN" localSheetId="1" hidden="1">#REF!</definedName>
    <definedName name="BExEQ2ENYLMY8K1796XBB31CJHNN" hidden="1">#REF!</definedName>
    <definedName name="BExEQ2PFE4N40LEPGDPS90WDL6BN" localSheetId="0" hidden="1">#REF!</definedName>
    <definedName name="BExEQ2PFE4N40LEPGDPS90WDL6BN" localSheetId="1" hidden="1">#REF!</definedName>
    <definedName name="BExEQ2PFE4N40LEPGDPS90WDL6BN" hidden="1">#REF!</definedName>
    <definedName name="BExEQ2PFURT24NQYGYVE8NKX1EGA" localSheetId="0" hidden="1">#REF!</definedName>
    <definedName name="BExEQ2PFURT24NQYGYVE8NKX1EGA" localSheetId="1" hidden="1">#REF!</definedName>
    <definedName name="BExEQ2PFURT24NQYGYVE8NKX1EGA" hidden="1">#REF!</definedName>
    <definedName name="BExEQB8ZWXO6IIGOEPWTLOJGE2NR" localSheetId="0" hidden="1">#REF!</definedName>
    <definedName name="BExEQB8ZWXO6IIGOEPWTLOJGE2NR" localSheetId="1" hidden="1">#REF!</definedName>
    <definedName name="BExEQB8ZWXO6IIGOEPWTLOJGE2NR" hidden="1">#REF!</definedName>
    <definedName name="BExEQBZX0EL6LIKPY01197ACK65H" localSheetId="0" hidden="1">#REF!</definedName>
    <definedName name="BExEQBZX0EL6LIKPY01197ACK65H" localSheetId="1" hidden="1">#REF!</definedName>
    <definedName name="BExEQBZX0EL6LIKPY01197ACK65H" hidden="1">#REF!</definedName>
    <definedName name="BExEQDXZALJLD4OBF74IKZBR13SR" localSheetId="0" hidden="1">#REF!</definedName>
    <definedName name="BExEQDXZALJLD4OBF74IKZBR13SR" localSheetId="1" hidden="1">#REF!</definedName>
    <definedName name="BExEQDXZALJLD4OBF74IKZBR13SR" hidden="1">#REF!</definedName>
    <definedName name="BExEQFLE2RPWGMWQAI4JMKUEFRPT" localSheetId="0" hidden="1">#REF!</definedName>
    <definedName name="BExEQFLE2RPWGMWQAI4JMKUEFRPT" localSheetId="1" hidden="1">#REF!</definedName>
    <definedName name="BExEQFLE2RPWGMWQAI4JMKUEFRPT" hidden="1">#REF!</definedName>
    <definedName name="BExEQJHNJV9U65F5VGIGX0VM02VF" localSheetId="0" hidden="1">#REF!</definedName>
    <definedName name="BExEQJHNJV9U65F5VGIGX0VM02VF" localSheetId="1" hidden="1">#REF!</definedName>
    <definedName name="BExEQJHNJV9U65F5VGIGX0VM02VF" hidden="1">#REF!</definedName>
    <definedName name="BExEQTZAP8R69U31W4LKGTKKGKQE" localSheetId="0" hidden="1">#REF!</definedName>
    <definedName name="BExEQTZAP8R69U31W4LKGTKKGKQE" localSheetId="1" hidden="1">#REF!</definedName>
    <definedName name="BExEQTZAP8R69U31W4LKGTKKGKQE" hidden="1">#REF!</definedName>
    <definedName name="BExER2O72H1F9WV6S1J04C15PXX7" localSheetId="0" hidden="1">#REF!</definedName>
    <definedName name="BExER2O72H1F9WV6S1J04C15PXX7" localSheetId="1" hidden="1">#REF!</definedName>
    <definedName name="BExER2O72H1F9WV6S1J04C15PXX7" hidden="1">#REF!</definedName>
    <definedName name="BExERIPCI7N2NW7JRL59DVT0TTSU" localSheetId="0" hidden="1">#REF!</definedName>
    <definedName name="BExERIPCI7N2NW7JRL59DVT0TTSU" localSheetId="1" hidden="1">#REF!</definedName>
    <definedName name="BExERIPCI7N2NW7JRL59DVT0TTSU" hidden="1">#REF!</definedName>
    <definedName name="BExERRUIKIOATPZ9U4HQ0V52RJAU" localSheetId="0" hidden="1">#REF!</definedName>
    <definedName name="BExERRUIKIOATPZ9U4HQ0V52RJAU" localSheetId="1" hidden="1">#REF!</definedName>
    <definedName name="BExERRUIKIOATPZ9U4HQ0V52RJAU" hidden="1">#REF!</definedName>
    <definedName name="BExERSANFNM1O7T65PC5MJ301YET" localSheetId="0" hidden="1">#REF!</definedName>
    <definedName name="BExERSANFNM1O7T65PC5MJ301YET" localSheetId="1" hidden="1">#REF!</definedName>
    <definedName name="BExERSANFNM1O7T65PC5MJ301YET" hidden="1">#REF!</definedName>
    <definedName name="BExERU8P606C6QQZZL55U0ZQYQF1" localSheetId="0" hidden="1">#REF!</definedName>
    <definedName name="BExERU8P606C6QQZZL55U0ZQYQF1" localSheetId="1" hidden="1">#REF!</definedName>
    <definedName name="BExERU8P606C6QQZZL55U0ZQYQF1" hidden="1">#REF!</definedName>
    <definedName name="BExERWCEBKQRYWRQLYJ4UCMMKTHG" localSheetId="0" hidden="1">#REF!</definedName>
    <definedName name="BExERWCEBKQRYWRQLYJ4UCMMKTHG" localSheetId="1" hidden="1">#REF!</definedName>
    <definedName name="BExERWCEBKQRYWRQLYJ4UCMMKTHG" hidden="1">#REF!</definedName>
    <definedName name="BExERXE1QW042A2T25RI4DVUU59O" localSheetId="0" hidden="1">#REF!</definedName>
    <definedName name="BExERXE1QW042A2T25RI4DVUU59O" localSheetId="1" hidden="1">#REF!</definedName>
    <definedName name="BExERXE1QW042A2T25RI4DVUU59O" hidden="1">#REF!</definedName>
    <definedName name="BExES44RHHDL3V7FLV6M20834WF1" localSheetId="0" hidden="1">#REF!</definedName>
    <definedName name="BExES44RHHDL3V7FLV6M20834WF1" localSheetId="1" hidden="1">#REF!</definedName>
    <definedName name="BExES44RHHDL3V7FLV6M20834WF1" hidden="1">#REF!</definedName>
    <definedName name="BExES4A7VE2X3RYYTVRLKZD4I7WU" localSheetId="0" hidden="1">#REF!</definedName>
    <definedName name="BExES4A7VE2X3RYYTVRLKZD4I7WU" localSheetId="1" hidden="1">#REF!</definedName>
    <definedName name="BExES4A7VE2X3RYYTVRLKZD4I7WU" hidden="1">#REF!</definedName>
    <definedName name="BExESLYUFDACMPARVY264HKBCXLX" localSheetId="0" hidden="1">#REF!</definedName>
    <definedName name="BExESLYUFDACMPARVY264HKBCXLX" localSheetId="1" hidden="1">#REF!</definedName>
    <definedName name="BExESLYUFDACMPARVY264HKBCXLX" hidden="1">#REF!</definedName>
    <definedName name="BExESMKD95A649M0WRSG6CXXP326" localSheetId="0" hidden="1">#REF!</definedName>
    <definedName name="BExESMKD95A649M0WRSG6CXXP326" localSheetId="1" hidden="1">#REF!</definedName>
    <definedName name="BExESMKD95A649M0WRSG6CXXP326" hidden="1">#REF!</definedName>
    <definedName name="BExESR27ZXJG5VMY4PR9D940VS7T" localSheetId="0" hidden="1">#REF!</definedName>
    <definedName name="BExESR27ZXJG5VMY4PR9D940VS7T" localSheetId="1" hidden="1">#REF!</definedName>
    <definedName name="BExESR27ZXJG5VMY4PR9D940VS7T" hidden="1">#REF!</definedName>
    <definedName name="BExESVK1YRJM6UG6FBYOF9CNX29X" localSheetId="0" hidden="1">#REF!</definedName>
    <definedName name="BExESVK1YRJM6UG6FBYOF9CNX29X" localSheetId="1" hidden="1">#REF!</definedName>
    <definedName name="BExESVK1YRJM6UG6FBYOF9CNX29X" hidden="1">#REF!</definedName>
    <definedName name="BExESZ03KXL8DQ2591HLR56ZML94" localSheetId="0" hidden="1">#REF!</definedName>
    <definedName name="BExESZ03KXL8DQ2591HLR56ZML94" localSheetId="1" hidden="1">#REF!</definedName>
    <definedName name="BExESZ03KXL8DQ2591HLR56ZML94" hidden="1">#REF!</definedName>
    <definedName name="BExESZAW5N443NRTKIP59OEI1CR6" localSheetId="0" hidden="1">#REF!</definedName>
    <definedName name="BExESZAW5N443NRTKIP59OEI1CR6" localSheetId="1" hidden="1">#REF!</definedName>
    <definedName name="BExESZAW5N443NRTKIP59OEI1CR6" hidden="1">#REF!</definedName>
    <definedName name="BExET3HXQ60A4O2OLKX8QNXRI6LQ" localSheetId="0" hidden="1">#REF!</definedName>
    <definedName name="BExET3HXQ60A4O2OLKX8QNXRI6LQ" localSheetId="1" hidden="1">#REF!</definedName>
    <definedName name="BExET3HXQ60A4O2OLKX8QNXRI6LQ" hidden="1">#REF!</definedName>
    <definedName name="BExET4EAH366GROMVVMDCSUI1018" localSheetId="0" hidden="1">#REF!</definedName>
    <definedName name="BExET4EAH366GROMVVMDCSUI1018" localSheetId="1" hidden="1">#REF!</definedName>
    <definedName name="BExET4EAH366GROMVVMDCSUI1018" hidden="1">#REF!</definedName>
    <definedName name="BExETA3B1FCIOA80H94K90FWXQKE" localSheetId="0" hidden="1">#REF!</definedName>
    <definedName name="BExETA3B1FCIOA80H94K90FWXQKE" localSheetId="1" hidden="1">#REF!</definedName>
    <definedName name="BExETA3B1FCIOA80H94K90FWXQKE" hidden="1">#REF!</definedName>
    <definedName name="BExETAZOYT4CJIT8RRKC9F2HJG1D" localSheetId="0" hidden="1">#REF!</definedName>
    <definedName name="BExETAZOYT4CJIT8RRKC9F2HJG1D" localSheetId="1" hidden="1">#REF!</definedName>
    <definedName name="BExETAZOYT4CJIT8RRKC9F2HJG1D" hidden="1">#REF!</definedName>
    <definedName name="BExETB55BNG40G9YOI2H6UHIR9WU" localSheetId="0" hidden="1">#REF!</definedName>
    <definedName name="BExETB55BNG40G9YOI2H6UHIR9WU" localSheetId="1" hidden="1">#REF!</definedName>
    <definedName name="BExETB55BNG40G9YOI2H6UHIR9WU" hidden="1">#REF!</definedName>
    <definedName name="BExETF6QD5A9GEINE1KZRRC2LXWM" localSheetId="0" hidden="1">#REF!</definedName>
    <definedName name="BExETF6QD5A9GEINE1KZRRC2LXWM" localSheetId="1" hidden="1">#REF!</definedName>
    <definedName name="BExETF6QD5A9GEINE1KZRRC2LXWM" hidden="1">#REF!</definedName>
    <definedName name="BExETQ9XRXLUACN82805SPSPNKHI" localSheetId="0" hidden="1">#REF!</definedName>
    <definedName name="BExETQ9XRXLUACN82805SPSPNKHI" localSheetId="1" hidden="1">#REF!</definedName>
    <definedName name="BExETQ9XRXLUACN82805SPSPNKHI" hidden="1">#REF!</definedName>
    <definedName name="BExETR0YRMOR63E6DHLEHV9QVVON" localSheetId="0" hidden="1">#REF!</definedName>
    <definedName name="BExETR0YRMOR63E6DHLEHV9QVVON" localSheetId="1" hidden="1">#REF!</definedName>
    <definedName name="BExETR0YRMOR63E6DHLEHV9QVVON" hidden="1">#REF!</definedName>
    <definedName name="BExETVO51BGF7GGNGB21UD7OIF15" localSheetId="0" hidden="1">#REF!</definedName>
    <definedName name="BExETVO51BGF7GGNGB21UD7OIF15" localSheetId="1" hidden="1">#REF!</definedName>
    <definedName name="BExETVO51BGF7GGNGB21UD7OIF15" hidden="1">#REF!</definedName>
    <definedName name="BExETVTGY38YXYYF7N73OYN6FYY3" localSheetId="0" hidden="1">#REF!</definedName>
    <definedName name="BExETVTGY38YXYYF7N73OYN6FYY3" localSheetId="1" hidden="1">#REF!</definedName>
    <definedName name="BExETVTGY38YXYYF7N73OYN6FYY3" hidden="1">#REF!</definedName>
    <definedName name="BExETVTH8RADW05P2XUUV7V44TWW" localSheetId="0" hidden="1">#REF!</definedName>
    <definedName name="BExETVTH8RADW05P2XUUV7V44TWW" localSheetId="1" hidden="1">#REF!</definedName>
    <definedName name="BExETVTH8RADW05P2XUUV7V44TWW" hidden="1">#REF!</definedName>
    <definedName name="BExETW9PYUAV5QY6A4VCYZRIOUX4" localSheetId="0" hidden="1">#REF!</definedName>
    <definedName name="BExETW9PYUAV5QY6A4VCYZRIOUX4" localSheetId="1" hidden="1">#REF!</definedName>
    <definedName name="BExETW9PYUAV5QY6A4VCYZRIOUX4" hidden="1">#REF!</definedName>
    <definedName name="BExEUGNELLVZ7K2PYWP2TG8T65XQ" localSheetId="0" hidden="1">#REF!</definedName>
    <definedName name="BExEUGNELLVZ7K2PYWP2TG8T65XQ" localSheetId="1" hidden="1">#REF!</definedName>
    <definedName name="BExEUGNELLVZ7K2PYWP2TG8T65XQ" hidden="1">#REF!</definedName>
    <definedName name="BExEUHUG1NGJGB6F1UH5IKFZ9B9M" localSheetId="0" hidden="1">#REF!</definedName>
    <definedName name="BExEUHUG1NGJGB6F1UH5IKFZ9B9M" localSheetId="1" hidden="1">#REF!</definedName>
    <definedName name="BExEUHUG1NGJGB6F1UH5IKFZ9B9M" hidden="1">#REF!</definedName>
    <definedName name="BExEUNE4T242Y59C6MS28MXEUGCP" localSheetId="0" hidden="1">#REF!</definedName>
    <definedName name="BExEUNE4T242Y59C6MS28MXEUGCP" localSheetId="1" hidden="1">#REF!</definedName>
    <definedName name="BExEUNE4T242Y59C6MS28MXEUGCP" hidden="1">#REF!</definedName>
    <definedName name="BExEUNU7FYVTR4DD1D31SS7PNXX2" localSheetId="0" hidden="1">#REF!</definedName>
    <definedName name="BExEUNU7FYVTR4DD1D31SS7PNXX2" localSheetId="1" hidden="1">#REF!</definedName>
    <definedName name="BExEUNU7FYVTR4DD1D31SS7PNXX2" hidden="1">#REF!</definedName>
    <definedName name="BExEUOAHB0OT3BACAHNZ3B905C0P" localSheetId="0" hidden="1">#REF!</definedName>
    <definedName name="BExEUOAHB0OT3BACAHNZ3B905C0P" localSheetId="1" hidden="1">#REF!</definedName>
    <definedName name="BExEUOAHB0OT3BACAHNZ3B905C0P" hidden="1">#REF!</definedName>
    <definedName name="BExEV2TP7NA3ZR6RJGH5ER370OUM" localSheetId="0" hidden="1">#REF!</definedName>
    <definedName name="BExEV2TP7NA3ZR6RJGH5ER370OUM" localSheetId="1" hidden="1">#REF!</definedName>
    <definedName name="BExEV2TP7NA3ZR6RJGH5ER370OUM" hidden="1">#REF!</definedName>
    <definedName name="BExEV3Q7M5YTX3CY3QCP1SUIEP2E" localSheetId="0" hidden="1">#REF!</definedName>
    <definedName name="BExEV3Q7M5YTX3CY3QCP1SUIEP2E" localSheetId="1" hidden="1">#REF!</definedName>
    <definedName name="BExEV3Q7M5YTX3CY3QCP1SUIEP2E" hidden="1">#REF!</definedName>
    <definedName name="BExEV69USLNYO2QRJRC0J92XUF00" localSheetId="0" hidden="1">#REF!</definedName>
    <definedName name="BExEV69USLNYO2QRJRC0J92XUF00" localSheetId="1" hidden="1">#REF!</definedName>
    <definedName name="BExEV69USLNYO2QRJRC0J92XUF00" hidden="1">#REF!</definedName>
    <definedName name="BExEV6KNTQOCFD7GV726XQEVQ7R6" localSheetId="0" hidden="1">#REF!</definedName>
    <definedName name="BExEV6KNTQOCFD7GV726XQEVQ7R6" localSheetId="1" hidden="1">#REF!</definedName>
    <definedName name="BExEV6KNTQOCFD7GV726XQEVQ7R6" hidden="1">#REF!</definedName>
    <definedName name="BExEV6VGM4POO9QT9KH3QA3VYCWM" localSheetId="0" hidden="1">#REF!</definedName>
    <definedName name="BExEV6VGM4POO9QT9KH3QA3VYCWM" localSheetId="1" hidden="1">#REF!</definedName>
    <definedName name="BExEV6VGM4POO9QT9KH3QA3VYCWM" hidden="1">#REF!</definedName>
    <definedName name="BExEVCEYMOI0PGO7HAEOS9CVMU2O" localSheetId="0" hidden="1">#REF!</definedName>
    <definedName name="BExEVCEYMOI0PGO7HAEOS9CVMU2O" localSheetId="1" hidden="1">#REF!</definedName>
    <definedName name="BExEVCEYMOI0PGO7HAEOS9CVMU2O" hidden="1">#REF!</definedName>
    <definedName name="BExEVET98G3FU6QBF9LHYWSAMV0O" localSheetId="0" hidden="1">#REF!</definedName>
    <definedName name="BExEVET98G3FU6QBF9LHYWSAMV0O" localSheetId="1" hidden="1">#REF!</definedName>
    <definedName name="BExEVET98G3FU6QBF9LHYWSAMV0O" hidden="1">#REF!</definedName>
    <definedName name="BExEVNCUT0PDUYNJH7G6BSEWZOT2" localSheetId="0" hidden="1">#REF!</definedName>
    <definedName name="BExEVNCUT0PDUYNJH7G6BSEWZOT2" localSheetId="1" hidden="1">#REF!</definedName>
    <definedName name="BExEVNCUT0PDUYNJH7G6BSEWZOT2" hidden="1">#REF!</definedName>
    <definedName name="BExEVPGF4V5J0WQRZKUM8F9TTKZJ" localSheetId="0" hidden="1">#REF!</definedName>
    <definedName name="BExEVPGF4V5J0WQRZKUM8F9TTKZJ" localSheetId="1" hidden="1">#REF!</definedName>
    <definedName name="BExEVPGF4V5J0WQRZKUM8F9TTKZJ" hidden="1">#REF!</definedName>
    <definedName name="BExEVVLIEVWYRF2UUC1H0H5QU1CP" localSheetId="0" hidden="1">#REF!</definedName>
    <definedName name="BExEVVLIEVWYRF2UUC1H0H5QU1CP" localSheetId="1" hidden="1">#REF!</definedName>
    <definedName name="BExEVVLIEVWYRF2UUC1H0H5QU1CP" hidden="1">#REF!</definedName>
    <definedName name="BExEVWCKO8T84GW9Z3X47915XKSH" localSheetId="0" hidden="1">#REF!</definedName>
    <definedName name="BExEVWCKO8T84GW9Z3X47915XKSH" localSheetId="1" hidden="1">#REF!</definedName>
    <definedName name="BExEVWCKO8T84GW9Z3X47915XKSH" hidden="1">#REF!</definedName>
    <definedName name="BExEVZSJWMZ5L2ZE7AZC57CXKW6T" localSheetId="0" hidden="1">#REF!</definedName>
    <definedName name="BExEVZSJWMZ5L2ZE7AZC57CXKW6T" localSheetId="1" hidden="1">#REF!</definedName>
    <definedName name="BExEVZSJWMZ5L2ZE7AZC57CXKW6T" hidden="1">#REF!</definedName>
    <definedName name="BExEW0JL1GFFCXMDGW54CI7Y8FZN" localSheetId="0" hidden="1">#REF!</definedName>
    <definedName name="BExEW0JL1GFFCXMDGW54CI7Y8FZN" localSheetId="1" hidden="1">#REF!</definedName>
    <definedName name="BExEW0JL1GFFCXMDGW54CI7Y8FZN" hidden="1">#REF!</definedName>
    <definedName name="BExEW68M9WL8214QH9C7VCK7BN08" localSheetId="0" hidden="1">#REF!</definedName>
    <definedName name="BExEW68M9WL8214QH9C7VCK7BN08" localSheetId="1" hidden="1">#REF!</definedName>
    <definedName name="BExEW68M9WL8214QH9C7VCK7BN08" hidden="1">#REF!</definedName>
    <definedName name="BExEW8HFKH6F47KIHYBDRUEFZ2ZZ" localSheetId="0" hidden="1">#REF!</definedName>
    <definedName name="BExEW8HFKH6F47KIHYBDRUEFZ2ZZ" localSheetId="1" hidden="1">#REF!</definedName>
    <definedName name="BExEW8HFKH6F47KIHYBDRUEFZ2ZZ" hidden="1">#REF!</definedName>
    <definedName name="BExEWB6JHMITZPXHB6JATOCLLKLJ" localSheetId="0" hidden="1">#REF!</definedName>
    <definedName name="BExEWB6JHMITZPXHB6JATOCLLKLJ" localSheetId="1" hidden="1">#REF!</definedName>
    <definedName name="BExEWB6JHMITZPXHB6JATOCLLKLJ" hidden="1">#REF!</definedName>
    <definedName name="BExEWNBGQS1U2LW3W84T4LSJ9K00" localSheetId="0" hidden="1">#REF!</definedName>
    <definedName name="BExEWNBGQS1U2LW3W84T4LSJ9K00" localSheetId="1" hidden="1">#REF!</definedName>
    <definedName name="BExEWNBGQS1U2LW3W84T4LSJ9K00" hidden="1">#REF!</definedName>
    <definedName name="BExEWO7STL7HNZSTY8VQBPTX1WK6" localSheetId="0" hidden="1">#REF!</definedName>
    <definedName name="BExEWO7STL7HNZSTY8VQBPTX1WK6" localSheetId="1" hidden="1">#REF!</definedName>
    <definedName name="BExEWO7STL7HNZSTY8VQBPTX1WK6" hidden="1">#REF!</definedName>
    <definedName name="BExEWQ0M1N3KMKTDJ73H10QSG4W1" localSheetId="0" hidden="1">#REF!</definedName>
    <definedName name="BExEWQ0M1N3KMKTDJ73H10QSG4W1" localSheetId="1" hidden="1">#REF!</definedName>
    <definedName name="BExEWQ0M1N3KMKTDJ73H10QSG4W1" hidden="1">#REF!</definedName>
    <definedName name="BExEX43OR6NH8GF32YY2ZB6Y8WGP" localSheetId="0" hidden="1">#REF!</definedName>
    <definedName name="BExEX43OR6NH8GF32YY2ZB6Y8WGP" localSheetId="1" hidden="1">#REF!</definedName>
    <definedName name="BExEX43OR6NH8GF32YY2ZB6Y8WGP" hidden="1">#REF!</definedName>
    <definedName name="BExEX85F3OSW8NSCYGYPS9372Z1Q" localSheetId="0" hidden="1">#REF!</definedName>
    <definedName name="BExEX85F3OSW8NSCYGYPS9372Z1Q" localSheetId="1" hidden="1">#REF!</definedName>
    <definedName name="BExEX85F3OSW8NSCYGYPS9372Z1Q" hidden="1">#REF!</definedName>
    <definedName name="BExEX9HWY2G6928ZVVVQF77QCM2C" localSheetId="0" hidden="1">#REF!</definedName>
    <definedName name="BExEX9HWY2G6928ZVVVQF77QCM2C" localSheetId="1" hidden="1">#REF!</definedName>
    <definedName name="BExEX9HWY2G6928ZVVVQF77QCM2C" hidden="1">#REF!</definedName>
    <definedName name="BExEXBQWAYKMVBRJRHB8PFCSYFVN" localSheetId="0" hidden="1">#REF!</definedName>
    <definedName name="BExEXBQWAYKMVBRJRHB8PFCSYFVN" localSheetId="1" hidden="1">#REF!</definedName>
    <definedName name="BExEXBQWAYKMVBRJRHB8PFCSYFVN" hidden="1">#REF!</definedName>
    <definedName name="BExEXGE2TE9MQWLQVHL7XGQWL102" localSheetId="0" hidden="1">#REF!</definedName>
    <definedName name="BExEXGE2TE9MQWLQVHL7XGQWL102" localSheetId="1" hidden="1">#REF!</definedName>
    <definedName name="BExEXGE2TE9MQWLQVHL7XGQWL102" hidden="1">#REF!</definedName>
    <definedName name="BExEXRBZ0DI9E2UFLLKYWGN66B61" localSheetId="0" hidden="1">#REF!</definedName>
    <definedName name="BExEXRBZ0DI9E2UFLLKYWGN66B61" localSheetId="1" hidden="1">#REF!</definedName>
    <definedName name="BExEXRBZ0DI9E2UFLLKYWGN66B61" hidden="1">#REF!</definedName>
    <definedName name="BExEXW4FSOZ9C2SZSQIAA3W82I5K" localSheetId="0" hidden="1">#REF!</definedName>
    <definedName name="BExEXW4FSOZ9C2SZSQIAA3W82I5K" localSheetId="1" hidden="1">#REF!</definedName>
    <definedName name="BExEXW4FSOZ9C2SZSQIAA3W82I5K" hidden="1">#REF!</definedName>
    <definedName name="BExEXZ4H2ZUNEW5I6I74GK08QAQC" localSheetId="0" hidden="1">#REF!</definedName>
    <definedName name="BExEXZ4H2ZUNEW5I6I74GK08QAQC" localSheetId="1" hidden="1">#REF!</definedName>
    <definedName name="BExEXZ4H2ZUNEW5I6I74GK08QAQC" hidden="1">#REF!</definedName>
    <definedName name="BExEY42GK80HA9M84NTZ3NV9K2VI" localSheetId="0" hidden="1">#REF!</definedName>
    <definedName name="BExEY42GK80HA9M84NTZ3NV9K2VI" localSheetId="1" hidden="1">#REF!</definedName>
    <definedName name="BExEY42GK80HA9M84NTZ3NV9K2VI" hidden="1">#REF!</definedName>
    <definedName name="BExEYLG9FL9V1JPPNZ3FUDNSEJ4V" localSheetId="0" hidden="1">#REF!</definedName>
    <definedName name="BExEYLG9FL9V1JPPNZ3FUDNSEJ4V" localSheetId="1" hidden="1">#REF!</definedName>
    <definedName name="BExEYLG9FL9V1JPPNZ3FUDNSEJ4V" hidden="1">#REF!</definedName>
    <definedName name="BExEYOW8C1B3OUUCIGEC7L8OOW1Z" localSheetId="0" hidden="1">#REF!</definedName>
    <definedName name="BExEYOW8C1B3OUUCIGEC7L8OOW1Z" localSheetId="1" hidden="1">#REF!</definedName>
    <definedName name="BExEYOW8C1B3OUUCIGEC7L8OOW1Z" hidden="1">#REF!</definedName>
    <definedName name="BExEYPCI2LT224YS4M3T50V85FAG" localSheetId="0" hidden="1">#REF!</definedName>
    <definedName name="BExEYPCI2LT224YS4M3T50V85FAG" localSheetId="1" hidden="1">#REF!</definedName>
    <definedName name="BExEYPCI2LT224YS4M3T50V85FAG" hidden="1">#REF!</definedName>
    <definedName name="BExEYUQJXZT6N5HJH8ACJF6SRWEE" localSheetId="0" hidden="1">#REF!</definedName>
    <definedName name="BExEYUQJXZT6N5HJH8ACJF6SRWEE" localSheetId="1" hidden="1">#REF!</definedName>
    <definedName name="BExEYUQJXZT6N5HJH8ACJF6SRWEE" hidden="1">#REF!</definedName>
    <definedName name="BExEYYC7KLO4XJQW9GMGVVJQXF4C" localSheetId="0" hidden="1">#REF!</definedName>
    <definedName name="BExEYYC7KLO4XJQW9GMGVVJQXF4C" localSheetId="1" hidden="1">#REF!</definedName>
    <definedName name="BExEYYC7KLO4XJQW9GMGVVJQXF4C" hidden="1">#REF!</definedName>
    <definedName name="BExEZ1S6VZCG01ZPLBSS9Z1SBOJ2" localSheetId="0" hidden="1">#REF!</definedName>
    <definedName name="BExEZ1S6VZCG01ZPLBSS9Z1SBOJ2" localSheetId="1" hidden="1">#REF!</definedName>
    <definedName name="BExEZ1S6VZCG01ZPLBSS9Z1SBOJ2" hidden="1">#REF!</definedName>
    <definedName name="BExEZ6KV8TDKOO0Y66LSH9DCFW5M" localSheetId="0" hidden="1">#REF!</definedName>
    <definedName name="BExEZ6KV8TDKOO0Y66LSH9DCFW5M" localSheetId="1" hidden="1">#REF!</definedName>
    <definedName name="BExEZ6KV8TDKOO0Y66LSH9DCFW5M" hidden="1">#REF!</definedName>
    <definedName name="BExEZGBFNJR8DLPN0V11AU22L6WY" localSheetId="0" hidden="1">#REF!</definedName>
    <definedName name="BExEZGBFNJR8DLPN0V11AU22L6WY" localSheetId="1" hidden="1">#REF!</definedName>
    <definedName name="BExEZGBFNJR8DLPN0V11AU22L6WY" hidden="1">#REF!</definedName>
    <definedName name="BExEZVR61GWO1ZM3XHWUKRJJMQXV" localSheetId="0" hidden="1">#REF!</definedName>
    <definedName name="BExEZVR61GWO1ZM3XHWUKRJJMQXV" localSheetId="1" hidden="1">#REF!</definedName>
    <definedName name="BExEZVR61GWO1ZM3XHWUKRJJMQXV" hidden="1">#REF!</definedName>
    <definedName name="BExF02Y3V3QEPO2XLDSK47APK9XJ" localSheetId="0" hidden="1">#REF!</definedName>
    <definedName name="BExF02Y3V3QEPO2XLDSK47APK9XJ" localSheetId="1" hidden="1">#REF!</definedName>
    <definedName name="BExF02Y3V3QEPO2XLDSK47APK9XJ" hidden="1">#REF!</definedName>
    <definedName name="BExF03E824NHBODFUZ3PZ5HLF85X" localSheetId="0" hidden="1">#REF!</definedName>
    <definedName name="BExF03E824NHBODFUZ3PZ5HLF85X" localSheetId="1" hidden="1">#REF!</definedName>
    <definedName name="BExF03E824NHBODFUZ3PZ5HLF85X" hidden="1">#REF!</definedName>
    <definedName name="BExF09OS91RT7N7IW8JLMZ121ZP3" localSheetId="0" hidden="1">#REF!</definedName>
    <definedName name="BExF09OS91RT7N7IW8JLMZ121ZP3" localSheetId="1" hidden="1">#REF!</definedName>
    <definedName name="BExF09OS91RT7N7IW8JLMZ121ZP3" hidden="1">#REF!</definedName>
    <definedName name="BExF0D4SEQ7RRCAER8UQKUJ4HH0Q" localSheetId="0" hidden="1">#REF!</definedName>
    <definedName name="BExF0D4SEQ7RRCAER8UQKUJ4HH0Q" localSheetId="1" hidden="1">#REF!</definedName>
    <definedName name="BExF0D4SEQ7RRCAER8UQKUJ4HH0Q" hidden="1">#REF!</definedName>
    <definedName name="BExF0D4Z97PCG5JI9CC2TFB553AX" localSheetId="0" hidden="1">#REF!</definedName>
    <definedName name="BExF0D4Z97PCG5JI9CC2TFB553AX" localSheetId="1" hidden="1">#REF!</definedName>
    <definedName name="BExF0D4Z97PCG5JI9CC2TFB553AX" hidden="1">#REF!</definedName>
    <definedName name="BExF0DAB1PUE0V936NFEK68CCKTJ" localSheetId="0" hidden="1">#REF!</definedName>
    <definedName name="BExF0DAB1PUE0V936NFEK68CCKTJ" localSheetId="1" hidden="1">#REF!</definedName>
    <definedName name="BExF0DAB1PUE0V936NFEK68CCKTJ" hidden="1">#REF!</definedName>
    <definedName name="BExF0LOEHV42P2DV7QL8O7HOQ3N9" localSheetId="0" hidden="1">#REF!</definedName>
    <definedName name="BExF0LOEHV42P2DV7QL8O7HOQ3N9" localSheetId="1" hidden="1">#REF!</definedName>
    <definedName name="BExF0LOEHV42P2DV7QL8O7HOQ3N9" hidden="1">#REF!</definedName>
    <definedName name="BExF0QRT0ZP2578DKKC9SRW40F5L" localSheetId="0" hidden="1">#REF!</definedName>
    <definedName name="BExF0QRT0ZP2578DKKC9SRW40F5L" localSheetId="1" hidden="1">#REF!</definedName>
    <definedName name="BExF0QRT0ZP2578DKKC9SRW40F5L" hidden="1">#REF!</definedName>
    <definedName name="BExF0WRM9VO25RLSO03ZOCE8H7K5" localSheetId="0" hidden="1">#REF!</definedName>
    <definedName name="BExF0WRM9VO25RLSO03ZOCE8H7K5" localSheetId="1" hidden="1">#REF!</definedName>
    <definedName name="BExF0WRM9VO25RLSO03ZOCE8H7K5" hidden="1">#REF!</definedName>
    <definedName name="BExF0ZRI7W4RSLIDLHTSM0AWXO3S" localSheetId="0" hidden="1">#REF!</definedName>
    <definedName name="BExF0ZRI7W4RSLIDLHTSM0AWXO3S" localSheetId="1" hidden="1">#REF!</definedName>
    <definedName name="BExF0ZRI7W4RSLIDLHTSM0AWXO3S" hidden="1">#REF!</definedName>
    <definedName name="BExF19CT3MMZZ2T5EWMDNG3UOJ01" localSheetId="0" hidden="1">#REF!</definedName>
    <definedName name="BExF19CT3MMZZ2T5EWMDNG3UOJ01" localSheetId="1" hidden="1">#REF!</definedName>
    <definedName name="BExF19CT3MMZZ2T5EWMDNG3UOJ01" hidden="1">#REF!</definedName>
    <definedName name="BExF1C1VNHJBRW2XQKVSL1KSLFZ8" localSheetId="0" hidden="1">#REF!</definedName>
    <definedName name="BExF1C1VNHJBRW2XQKVSL1KSLFZ8" localSheetId="1" hidden="1">#REF!</definedName>
    <definedName name="BExF1C1VNHJBRW2XQKVSL1KSLFZ8" hidden="1">#REF!</definedName>
    <definedName name="BExF1M38U6NX17YJA8YU359B5Z4M" localSheetId="0" hidden="1">#REF!</definedName>
    <definedName name="BExF1M38U6NX17YJA8YU359B5Z4M" localSheetId="1" hidden="1">#REF!</definedName>
    <definedName name="BExF1M38U6NX17YJA8YU359B5Z4M" hidden="1">#REF!</definedName>
    <definedName name="BExF1MU4W3NPEY0OHRDWP5IANCBB" localSheetId="0" hidden="1">#REF!</definedName>
    <definedName name="BExF1MU4W3NPEY0OHRDWP5IANCBB" localSheetId="1" hidden="1">#REF!</definedName>
    <definedName name="BExF1MU4W3NPEY0OHRDWP5IANCBB" hidden="1">#REF!</definedName>
    <definedName name="BExF1MZN8MWMOKOARHJ1QAF9HPGT" localSheetId="0" hidden="1">#REF!</definedName>
    <definedName name="BExF1MZN8MWMOKOARHJ1QAF9HPGT" localSheetId="1" hidden="1">#REF!</definedName>
    <definedName name="BExF1MZN8MWMOKOARHJ1QAF9HPGT" hidden="1">#REF!</definedName>
    <definedName name="BExF1US4ZIQYSU5LBFYNRA9N0K2O" localSheetId="0" hidden="1">#REF!</definedName>
    <definedName name="BExF1US4ZIQYSU5LBFYNRA9N0K2O" localSheetId="1" hidden="1">#REF!</definedName>
    <definedName name="BExF1US4ZIQYSU5LBFYNRA9N0K2O" hidden="1">#REF!</definedName>
    <definedName name="BExF272JNPJCK1XLBG016XXBVFO8" localSheetId="0" hidden="1">#REF!</definedName>
    <definedName name="BExF272JNPJCK1XLBG016XXBVFO8" localSheetId="1" hidden="1">#REF!</definedName>
    <definedName name="BExF272JNPJCK1XLBG016XXBVFO8" hidden="1">#REF!</definedName>
    <definedName name="BExF2CWZN6E87RGTBMD4YQI2QT7R" localSheetId="0" hidden="1">#REF!</definedName>
    <definedName name="BExF2CWZN6E87RGTBMD4YQI2QT7R" localSheetId="1" hidden="1">#REF!</definedName>
    <definedName name="BExF2CWZN6E87RGTBMD4YQI2QT7R" hidden="1">#REF!</definedName>
    <definedName name="BExF2DYO1WQ7GMXSTAQRDBW1NSFG" localSheetId="0" hidden="1">#REF!</definedName>
    <definedName name="BExF2DYO1WQ7GMXSTAQRDBW1NSFG" localSheetId="1" hidden="1">#REF!</definedName>
    <definedName name="BExF2DYO1WQ7GMXSTAQRDBW1NSFG" hidden="1">#REF!</definedName>
    <definedName name="BExF2H9D3MC9XKLPZ6VIP4F7G4YN" localSheetId="0" hidden="1">#REF!</definedName>
    <definedName name="BExF2H9D3MC9XKLPZ6VIP4F7G4YN" localSheetId="1" hidden="1">#REF!</definedName>
    <definedName name="BExF2H9D3MC9XKLPZ6VIP4F7G4YN" hidden="1">#REF!</definedName>
    <definedName name="BExF2MSWNUY9Z6BZJQZ538PPTION" localSheetId="0" hidden="1">#REF!</definedName>
    <definedName name="BExF2MSWNUY9Z6BZJQZ538PPTION" localSheetId="1" hidden="1">#REF!</definedName>
    <definedName name="BExF2MSWNUY9Z6BZJQZ538PPTION" hidden="1">#REF!</definedName>
    <definedName name="BExF2QZYWHTYGUTTXR15CKCV3LS7" localSheetId="0" hidden="1">#REF!</definedName>
    <definedName name="BExF2QZYWHTYGUTTXR15CKCV3LS7" localSheetId="1" hidden="1">#REF!</definedName>
    <definedName name="BExF2QZYWHTYGUTTXR15CKCV3LS7" hidden="1">#REF!</definedName>
    <definedName name="BExF2T8Y6TSJ74RMSZOA9CEH4OZ6" localSheetId="0" hidden="1">#REF!</definedName>
    <definedName name="BExF2T8Y6TSJ74RMSZOA9CEH4OZ6" localSheetId="1" hidden="1">#REF!</definedName>
    <definedName name="BExF2T8Y6TSJ74RMSZOA9CEH4OZ6" hidden="1">#REF!</definedName>
    <definedName name="BExF31N3YM4F37EOOY8M8VI1KXN8" localSheetId="0" hidden="1">#REF!</definedName>
    <definedName name="BExF31N3YM4F37EOOY8M8VI1KXN8" localSheetId="1" hidden="1">#REF!</definedName>
    <definedName name="BExF31N3YM4F37EOOY8M8VI1KXN8" hidden="1">#REF!</definedName>
    <definedName name="BExF37C1YKBT79Z9SOJAG5MXQGTU" localSheetId="0" hidden="1">#REF!</definedName>
    <definedName name="BExF37C1YKBT79Z9SOJAG5MXQGTU" localSheetId="1" hidden="1">#REF!</definedName>
    <definedName name="BExF37C1YKBT79Z9SOJAG5MXQGTU" hidden="1">#REF!</definedName>
    <definedName name="BExF3A6HPA6DGYALZNHHJPMCUYZR" localSheetId="0" hidden="1">#REF!</definedName>
    <definedName name="BExF3A6HPA6DGYALZNHHJPMCUYZR" localSheetId="1" hidden="1">#REF!</definedName>
    <definedName name="BExF3A6HPA6DGYALZNHHJPMCUYZR" hidden="1">#REF!</definedName>
    <definedName name="BExF3GMJW5D7066GYKTMM3CVH1HE" localSheetId="0" hidden="1">#REF!</definedName>
    <definedName name="BExF3GMJW5D7066GYKTMM3CVH1HE" localSheetId="1" hidden="1">#REF!</definedName>
    <definedName name="BExF3GMJW5D7066GYKTMM3CVH1HE" hidden="1">#REF!</definedName>
    <definedName name="BExF3I9T44X7DV9HHV51DVDDPPZG" localSheetId="0" hidden="1">#REF!</definedName>
    <definedName name="BExF3I9T44X7DV9HHV51DVDDPPZG" localSheetId="1" hidden="1">#REF!</definedName>
    <definedName name="BExF3I9T44X7DV9HHV51DVDDPPZG" hidden="1">#REF!</definedName>
    <definedName name="BExF3IKLZ35F2D4DI7R7P7NZLVC3" localSheetId="0" hidden="1">#REF!</definedName>
    <definedName name="BExF3IKLZ35F2D4DI7R7P7NZLVC3" localSheetId="1" hidden="1">#REF!</definedName>
    <definedName name="BExF3IKLZ35F2D4DI7R7P7NZLVC3" hidden="1">#REF!</definedName>
    <definedName name="BExF3JMFX5DILOIFUDIO1HZUK875" localSheetId="0" hidden="1">#REF!</definedName>
    <definedName name="BExF3JMFX5DILOIFUDIO1HZUK875" localSheetId="1" hidden="1">#REF!</definedName>
    <definedName name="BExF3JMFX5DILOIFUDIO1HZUK875" hidden="1">#REF!</definedName>
    <definedName name="BExF3KIO2G9LJYXZ61H8PJJ6OQXV" localSheetId="0" hidden="1">#REF!</definedName>
    <definedName name="BExF3KIO2G9LJYXZ61H8PJJ6OQXV" localSheetId="1" hidden="1">#REF!</definedName>
    <definedName name="BExF3KIO2G9LJYXZ61H8PJJ6OQXV" hidden="1">#REF!</definedName>
    <definedName name="BExF3MGVCZHXDAUDZAGUYESZ3RC8" localSheetId="0" hidden="1">#REF!</definedName>
    <definedName name="BExF3MGVCZHXDAUDZAGUYESZ3RC8" localSheetId="1" hidden="1">#REF!</definedName>
    <definedName name="BExF3MGVCZHXDAUDZAGUYESZ3RC8" hidden="1">#REF!</definedName>
    <definedName name="BExF3NTC4BGZEM6B87TCFX277QCS" localSheetId="0" hidden="1">#REF!</definedName>
    <definedName name="BExF3NTC4BGZEM6B87TCFX277QCS" localSheetId="1" hidden="1">#REF!</definedName>
    <definedName name="BExF3NTC4BGZEM6B87TCFX277QCS" hidden="1">#REF!</definedName>
    <definedName name="BExF3Q2DOSQI9SIAXB522CN0WBZ7" localSheetId="0" hidden="1">#REF!</definedName>
    <definedName name="BExF3Q2DOSQI9SIAXB522CN0WBZ7" localSheetId="1" hidden="1">#REF!</definedName>
    <definedName name="BExF3Q2DOSQI9SIAXB522CN0WBZ7" hidden="1">#REF!</definedName>
    <definedName name="BExF3Q7NI90WT31QHYSJDIG0LLLJ" localSheetId="0" hidden="1">#REF!</definedName>
    <definedName name="BExF3Q7NI90WT31QHYSJDIG0LLLJ" localSheetId="1" hidden="1">#REF!</definedName>
    <definedName name="BExF3Q7NI90WT31QHYSJDIG0LLLJ" hidden="1">#REF!</definedName>
    <definedName name="BExF3QD55TIY1MSBSRK9TUJKBEWO" localSheetId="0" hidden="1">#REF!</definedName>
    <definedName name="BExF3QD55TIY1MSBSRK9TUJKBEWO" localSheetId="1" hidden="1">#REF!</definedName>
    <definedName name="BExF3QD55TIY1MSBSRK9TUJKBEWO" hidden="1">#REF!</definedName>
    <definedName name="BExF3QT8J6RIF1L3R700MBSKIOKW" localSheetId="0" hidden="1">#REF!</definedName>
    <definedName name="BExF3QT8J6RIF1L3R700MBSKIOKW" localSheetId="1" hidden="1">#REF!</definedName>
    <definedName name="BExF3QT8J6RIF1L3R700MBSKIOKW" hidden="1">#REF!</definedName>
    <definedName name="BExF42SSBVPMLK2UB3B7FPEIY9TU" localSheetId="0" hidden="1">#REF!</definedName>
    <definedName name="BExF42SSBVPMLK2UB3B7FPEIY9TU" localSheetId="1" hidden="1">#REF!</definedName>
    <definedName name="BExF42SSBVPMLK2UB3B7FPEIY9TU" hidden="1">#REF!</definedName>
    <definedName name="BExF4HXSWB50BKYPWA0HTT8W56H6" localSheetId="0" hidden="1">#REF!</definedName>
    <definedName name="BExF4HXSWB50BKYPWA0HTT8W56H6" localSheetId="1" hidden="1">#REF!</definedName>
    <definedName name="BExF4HXSWB50BKYPWA0HTT8W56H6" hidden="1">#REF!</definedName>
    <definedName name="BExF4J4Y60OUA8GY6YN8XVRUX80A" localSheetId="0" hidden="1">#REF!</definedName>
    <definedName name="BExF4J4Y60OUA8GY6YN8XVRUX80A" localSheetId="1" hidden="1">#REF!</definedName>
    <definedName name="BExF4J4Y60OUA8GY6YN8XVRUX80A" hidden="1">#REF!</definedName>
    <definedName name="BExF4KHF04IWW4LQ95FHQPFE4Y9K" localSheetId="0" hidden="1">#REF!</definedName>
    <definedName name="BExF4KHF04IWW4LQ95FHQPFE4Y9K" localSheetId="1" hidden="1">#REF!</definedName>
    <definedName name="BExF4KHF04IWW4LQ95FHQPFE4Y9K" hidden="1">#REF!</definedName>
    <definedName name="BExF4MVQM5Y0QRDLDFSKWWTF709C" localSheetId="0" hidden="1">#REF!</definedName>
    <definedName name="BExF4MVQM5Y0QRDLDFSKWWTF709C" localSheetId="1" hidden="1">#REF!</definedName>
    <definedName name="BExF4MVQM5Y0QRDLDFSKWWTF709C" hidden="1">#REF!</definedName>
    <definedName name="BExF4PVMZYV36E8HOYY06J81AMBI" localSheetId="0" hidden="1">#REF!</definedName>
    <definedName name="BExF4PVMZYV36E8HOYY06J81AMBI" localSheetId="1" hidden="1">#REF!</definedName>
    <definedName name="BExF4PVMZYV36E8HOYY06J81AMBI" hidden="1">#REF!</definedName>
    <definedName name="BExF4SF9NEX1FZE9N8EXT89PM54D" localSheetId="0" hidden="1">#REF!</definedName>
    <definedName name="BExF4SF9NEX1FZE9N8EXT89PM54D" localSheetId="1" hidden="1">#REF!</definedName>
    <definedName name="BExF4SF9NEX1FZE9N8EXT89PM54D" hidden="1">#REF!</definedName>
    <definedName name="BExF52GTGP8MHGII4KJ8TJGR8W8U" localSheetId="0" hidden="1">#REF!</definedName>
    <definedName name="BExF52GTGP8MHGII4KJ8TJGR8W8U" localSheetId="1" hidden="1">#REF!</definedName>
    <definedName name="BExF52GTGP8MHGII4KJ8TJGR8W8U" hidden="1">#REF!</definedName>
    <definedName name="BExF57K7L3UC1I2FSAWURR4SN0UN" localSheetId="0" hidden="1">#REF!</definedName>
    <definedName name="BExF57K7L3UC1I2FSAWURR4SN0UN" localSheetId="1" hidden="1">#REF!</definedName>
    <definedName name="BExF57K7L3UC1I2FSAWURR4SN0UN" hidden="1">#REF!</definedName>
    <definedName name="BExF5HR2GFV7O8LKG9SJ4BY78LYA" localSheetId="0" hidden="1">#REF!</definedName>
    <definedName name="BExF5HR2GFV7O8LKG9SJ4BY78LYA" localSheetId="1" hidden="1">#REF!</definedName>
    <definedName name="BExF5HR2GFV7O8LKG9SJ4BY78LYA" hidden="1">#REF!</definedName>
    <definedName name="BExF5ZFO2A29GHWR5ES64Z9OS16J" localSheetId="0" hidden="1">#REF!</definedName>
    <definedName name="BExF5ZFO2A29GHWR5ES64Z9OS16J" localSheetId="1" hidden="1">#REF!</definedName>
    <definedName name="BExF5ZFO2A29GHWR5ES64Z9OS16J" hidden="1">#REF!</definedName>
    <definedName name="BExF63S045JO7H2ZJCBTBVH3SUIF" localSheetId="0" hidden="1">#REF!</definedName>
    <definedName name="BExF63S045JO7H2ZJCBTBVH3SUIF" localSheetId="1" hidden="1">#REF!</definedName>
    <definedName name="BExF63S045JO7H2ZJCBTBVH3SUIF" hidden="1">#REF!</definedName>
    <definedName name="BExF642TEGTXCI9A61ZOONJCB0U1" localSheetId="0" hidden="1">#REF!</definedName>
    <definedName name="BExF642TEGTXCI9A61ZOONJCB0U1" localSheetId="1" hidden="1">#REF!</definedName>
    <definedName name="BExF642TEGTXCI9A61ZOONJCB0U1" hidden="1">#REF!</definedName>
    <definedName name="BExF67O951CF8UJF3KBDNR0E83C1" localSheetId="0" hidden="1">#REF!</definedName>
    <definedName name="BExF67O951CF8UJF3KBDNR0E83C1" localSheetId="1" hidden="1">#REF!</definedName>
    <definedName name="BExF67O951CF8UJF3KBDNR0E83C1" hidden="1">#REF!</definedName>
    <definedName name="BExF6EV7I35NVMIJGYTB6E24YVPA" localSheetId="0" hidden="1">#REF!</definedName>
    <definedName name="BExF6EV7I35NVMIJGYTB6E24YVPA" localSheetId="1" hidden="1">#REF!</definedName>
    <definedName name="BExF6EV7I35NVMIJGYTB6E24YVPA" hidden="1">#REF!</definedName>
    <definedName name="BExF6FGUF393KTMBT40S5BYAFG00" localSheetId="0" hidden="1">#REF!</definedName>
    <definedName name="BExF6FGUF393KTMBT40S5BYAFG00" localSheetId="1" hidden="1">#REF!</definedName>
    <definedName name="BExF6FGUF393KTMBT40S5BYAFG00" hidden="1">#REF!</definedName>
    <definedName name="BExF6GNYXWY8A0SY4PW1B6KJMMTM" localSheetId="0" hidden="1">#REF!</definedName>
    <definedName name="BExF6GNYXWY8A0SY4PW1B6KJMMTM" localSheetId="1" hidden="1">#REF!</definedName>
    <definedName name="BExF6GNYXWY8A0SY4PW1B6KJMMTM" hidden="1">#REF!</definedName>
    <definedName name="BExF6IB8K74Z0AFT05GPOKKZW7C9" localSheetId="0" hidden="1">#REF!</definedName>
    <definedName name="BExF6IB8K74Z0AFT05GPOKKZW7C9" localSheetId="1" hidden="1">#REF!</definedName>
    <definedName name="BExF6IB8K74Z0AFT05GPOKKZW7C9" hidden="1">#REF!</definedName>
    <definedName name="BExF6NUXJI11W2IAZNAM1QWC0459" localSheetId="0" hidden="1">#REF!</definedName>
    <definedName name="BExF6NUXJI11W2IAZNAM1QWC0459" localSheetId="1" hidden="1">#REF!</definedName>
    <definedName name="BExF6NUXJI11W2IAZNAM1QWC0459" hidden="1">#REF!</definedName>
    <definedName name="BExF6RR76KNVIXGJOVFO8GDILKGZ" localSheetId="0" hidden="1">#REF!</definedName>
    <definedName name="BExF6RR76KNVIXGJOVFO8GDILKGZ" localSheetId="1" hidden="1">#REF!</definedName>
    <definedName name="BExF6RR76KNVIXGJOVFO8GDILKGZ" hidden="1">#REF!</definedName>
    <definedName name="BExF6ZE8D5CMPJPRWT6S4HM56LPF" localSheetId="0" hidden="1">#REF!</definedName>
    <definedName name="BExF6ZE8D5CMPJPRWT6S4HM56LPF" localSheetId="1" hidden="1">#REF!</definedName>
    <definedName name="BExF6ZE8D5CMPJPRWT6S4HM56LPF" hidden="1">#REF!</definedName>
    <definedName name="BExF76FV8SF7AJK7B35AL7VTZF6D" localSheetId="0" hidden="1">#REF!</definedName>
    <definedName name="BExF76FV8SF7AJK7B35AL7VTZF6D" localSheetId="1" hidden="1">#REF!</definedName>
    <definedName name="BExF76FV8SF7AJK7B35AL7VTZF6D" hidden="1">#REF!</definedName>
    <definedName name="BExF7EOIMC1OYL1N7835KGOI0FIZ" localSheetId="0" hidden="1">#REF!</definedName>
    <definedName name="BExF7EOIMC1OYL1N7835KGOI0FIZ" localSheetId="1" hidden="1">#REF!</definedName>
    <definedName name="BExF7EOIMC1OYL1N7835KGOI0FIZ" hidden="1">#REF!</definedName>
    <definedName name="BExF7K88K7ASGV6RAOAGH52G04VR" localSheetId="0" hidden="1">#REF!</definedName>
    <definedName name="BExF7K88K7ASGV6RAOAGH52G04VR" localSheetId="1" hidden="1">#REF!</definedName>
    <definedName name="BExF7K88K7ASGV6RAOAGH52G04VR" hidden="1">#REF!</definedName>
    <definedName name="BExF7OVDRP3LHNAF2CX4V84CKKIR" localSheetId="0" hidden="1">#REF!</definedName>
    <definedName name="BExF7OVDRP3LHNAF2CX4V84CKKIR" localSheetId="1" hidden="1">#REF!</definedName>
    <definedName name="BExF7OVDRP3LHNAF2CX4V84CKKIR" hidden="1">#REF!</definedName>
    <definedName name="BExF7QO41X2A2SL8UXDNP99GY7U9" localSheetId="0" hidden="1">#REF!</definedName>
    <definedName name="BExF7QO41X2A2SL8UXDNP99GY7U9" localSheetId="1" hidden="1">#REF!</definedName>
    <definedName name="BExF7QO41X2A2SL8UXDNP99GY7U9" hidden="1">#REF!</definedName>
    <definedName name="BExF7QYWRJ8S4SID84VVXH3TN7X8" localSheetId="0" hidden="1">#REF!</definedName>
    <definedName name="BExF7QYWRJ8S4SID84VVXH3TN7X8" localSheetId="1" hidden="1">#REF!</definedName>
    <definedName name="BExF7QYWRJ8S4SID84VVXH3TN7X8" hidden="1">#REF!</definedName>
    <definedName name="BExF81GI8B8WBHXFTET68A9358BR" localSheetId="0" hidden="1">#REF!</definedName>
    <definedName name="BExF81GI8B8WBHXFTET68A9358BR" localSheetId="1" hidden="1">#REF!</definedName>
    <definedName name="BExF81GI8B8WBHXFTET68A9358BR" hidden="1">#REF!</definedName>
    <definedName name="BExGKN1EUJWHOYSSFY4XX6T9QVV5" localSheetId="0" hidden="1">#REF!</definedName>
    <definedName name="BExGKN1EUJWHOYSSFY4XX6T9QVV5" localSheetId="1" hidden="1">#REF!</definedName>
    <definedName name="BExGKN1EUJWHOYSSFY4XX6T9QVV5" hidden="1">#REF!</definedName>
    <definedName name="BExGL97US0Y3KXXASUTVR26XLT70" localSheetId="0" hidden="1">#REF!</definedName>
    <definedName name="BExGL97US0Y3KXXASUTVR26XLT70" localSheetId="1" hidden="1">#REF!</definedName>
    <definedName name="BExGL97US0Y3KXXASUTVR26XLT70" hidden="1">#REF!</definedName>
    <definedName name="BExGL9TEJAX73AMCXKXTMRO9T6QA" localSheetId="0" hidden="1">#REF!</definedName>
    <definedName name="BExGL9TEJAX73AMCXKXTMRO9T6QA" localSheetId="1" hidden="1">#REF!</definedName>
    <definedName name="BExGL9TEJAX73AMCXKXTMRO9T6QA" hidden="1">#REF!</definedName>
    <definedName name="BExGLBM5GKGBJDTZSMMBZBAVQ7N1" localSheetId="0" hidden="1">#REF!</definedName>
    <definedName name="BExGLBM5GKGBJDTZSMMBZBAVQ7N1" localSheetId="1" hidden="1">#REF!</definedName>
    <definedName name="BExGLBM5GKGBJDTZSMMBZBAVQ7N1" hidden="1">#REF!</definedName>
    <definedName name="BExGLC7R4C33RO0PID97ZPPVCW4M" localSheetId="0" hidden="1">#REF!</definedName>
    <definedName name="BExGLC7R4C33RO0PID97ZPPVCW4M" localSheetId="1" hidden="1">#REF!</definedName>
    <definedName name="BExGLC7R4C33RO0PID97ZPPVCW4M" hidden="1">#REF!</definedName>
    <definedName name="BExGLFIF7HCFSHNQHKEV6RY0WCO3" localSheetId="0" hidden="1">#REF!</definedName>
    <definedName name="BExGLFIF7HCFSHNQHKEV6RY0WCO3" localSheetId="1" hidden="1">#REF!</definedName>
    <definedName name="BExGLFIF7HCFSHNQHKEV6RY0WCO3" hidden="1">#REF!</definedName>
    <definedName name="BExGLPP9Z6SH15N8AV0F7H58S14K" localSheetId="0" hidden="1">#REF!</definedName>
    <definedName name="BExGLPP9Z6SH15N8AV0F7H58S14K" localSheetId="1" hidden="1">#REF!</definedName>
    <definedName name="BExGLPP9Z6SH15N8AV0F7H58S14K" hidden="1">#REF!</definedName>
    <definedName name="BExGLQATG820J44V2O4JEICPUUTR" localSheetId="0" hidden="1">#REF!</definedName>
    <definedName name="BExGLQATG820J44V2O4JEICPUUTR" localSheetId="1" hidden="1">#REF!</definedName>
    <definedName name="BExGLQATG820J44V2O4JEICPUUTR" hidden="1">#REF!</definedName>
    <definedName name="BExGLTARRL0J772UD2TXEYAVPY6E" localSheetId="0" hidden="1">#REF!</definedName>
    <definedName name="BExGLTARRL0J772UD2TXEYAVPY6E" localSheetId="1" hidden="1">#REF!</definedName>
    <definedName name="BExGLTARRL0J772UD2TXEYAVPY6E" hidden="1">#REF!</definedName>
    <definedName name="BExGLYE6RZTAAWHJBG2QFJPTDS2Q" localSheetId="0" hidden="1">#REF!</definedName>
    <definedName name="BExGLYE6RZTAAWHJBG2QFJPTDS2Q" localSheetId="1" hidden="1">#REF!</definedName>
    <definedName name="BExGLYE6RZTAAWHJBG2QFJPTDS2Q" hidden="1">#REF!</definedName>
    <definedName name="BExGM4DZ65OAQP7MA4LN6QMYZOFF" localSheetId="0" hidden="1">#REF!</definedName>
    <definedName name="BExGM4DZ65OAQP7MA4LN6QMYZOFF" localSheetId="1" hidden="1">#REF!</definedName>
    <definedName name="BExGM4DZ65OAQP7MA4LN6QMYZOFF" hidden="1">#REF!</definedName>
    <definedName name="BExGMCXCWEC9XNUOEMZ61TMI6CUO" localSheetId="0" hidden="1">#REF!</definedName>
    <definedName name="BExGMCXCWEC9XNUOEMZ61TMI6CUO" localSheetId="1" hidden="1">#REF!</definedName>
    <definedName name="BExGMCXCWEC9XNUOEMZ61TMI6CUO" hidden="1">#REF!</definedName>
    <definedName name="BExGMJDGIH0MEPC2TUSFUCY2ROTB" localSheetId="0" hidden="1">#REF!</definedName>
    <definedName name="BExGMJDGIH0MEPC2TUSFUCY2ROTB" localSheetId="1" hidden="1">#REF!</definedName>
    <definedName name="BExGMJDGIH0MEPC2TUSFUCY2ROTB" hidden="1">#REF!</definedName>
    <definedName name="BExGMKPW2HPKN0M0XKF3AZ8YP0D6" localSheetId="0" hidden="1">#REF!</definedName>
    <definedName name="BExGMKPW2HPKN0M0XKF3AZ8YP0D6" localSheetId="1" hidden="1">#REF!</definedName>
    <definedName name="BExGMKPW2HPKN0M0XKF3AZ8YP0D6" hidden="1">#REF!</definedName>
    <definedName name="BExGMOGUOL3NATNV0TIZH2J6DLLD" localSheetId="0" hidden="1">#REF!</definedName>
    <definedName name="BExGMOGUOL3NATNV0TIZH2J6DLLD" localSheetId="1" hidden="1">#REF!</definedName>
    <definedName name="BExGMOGUOL3NATNV0TIZH2J6DLLD" hidden="1">#REF!</definedName>
    <definedName name="BExGMP2F175LGL6QVSJGP6GKYHHA" localSheetId="0" hidden="1">#REF!</definedName>
    <definedName name="BExGMP2F175LGL6QVSJGP6GKYHHA" localSheetId="1" hidden="1">#REF!</definedName>
    <definedName name="BExGMP2F175LGL6QVSJGP6GKYHHA" hidden="1">#REF!</definedName>
    <definedName name="BExGMPIIP8GKML2VVA8OEFL43NCS" localSheetId="0" hidden="1">#REF!</definedName>
    <definedName name="BExGMPIIP8GKML2VVA8OEFL43NCS" localSheetId="1" hidden="1">#REF!</definedName>
    <definedName name="BExGMPIIP8GKML2VVA8OEFL43NCS" hidden="1">#REF!</definedName>
    <definedName name="BExGMZ3SRIXLXMWBVOXXV3M4U4YL" localSheetId="0" hidden="1">#REF!</definedName>
    <definedName name="BExGMZ3SRIXLXMWBVOXXV3M4U4YL" localSheetId="1" hidden="1">#REF!</definedName>
    <definedName name="BExGMZ3SRIXLXMWBVOXXV3M4U4YL" hidden="1">#REF!</definedName>
    <definedName name="BExGMZ3UBN48IXU1ZEFYECEMZ1IM" localSheetId="0" hidden="1">#REF!</definedName>
    <definedName name="BExGMZ3UBN48IXU1ZEFYECEMZ1IM" localSheetId="1" hidden="1">#REF!</definedName>
    <definedName name="BExGMZ3UBN48IXU1ZEFYECEMZ1IM" hidden="1">#REF!</definedName>
    <definedName name="BExGN4I0QATXNZCLZJM1KH1OIJQH" localSheetId="0" hidden="1">#REF!</definedName>
    <definedName name="BExGN4I0QATXNZCLZJM1KH1OIJQH" localSheetId="1" hidden="1">#REF!</definedName>
    <definedName name="BExGN4I0QATXNZCLZJM1KH1OIJQH" hidden="1">#REF!</definedName>
    <definedName name="BExGN9FZ2RWCMSY1YOBJKZMNIM9R" localSheetId="0" hidden="1">#REF!</definedName>
    <definedName name="BExGN9FZ2RWCMSY1YOBJKZMNIM9R" localSheetId="1" hidden="1">#REF!</definedName>
    <definedName name="BExGN9FZ2RWCMSY1YOBJKZMNIM9R" hidden="1">#REF!</definedName>
    <definedName name="BExGNDSIMTHOCXXG6QOGR6DA8SGG" localSheetId="0" hidden="1">#REF!</definedName>
    <definedName name="BExGNDSIMTHOCXXG6QOGR6DA8SGG" localSheetId="1" hidden="1">#REF!</definedName>
    <definedName name="BExGNDSIMTHOCXXG6QOGR6DA8SGG" hidden="1">#REF!</definedName>
    <definedName name="BExGNHOS7RBERG1J2M2HVGSRZL5G" localSheetId="0" hidden="1">#REF!</definedName>
    <definedName name="BExGNHOS7RBERG1J2M2HVGSRZL5G" localSheetId="1" hidden="1">#REF!</definedName>
    <definedName name="BExGNHOS7RBERG1J2M2HVGSRZL5G" hidden="1">#REF!</definedName>
    <definedName name="BExGNJ18W3Q55XAXY8XTFB80IVMV" localSheetId="0" hidden="1">#REF!</definedName>
    <definedName name="BExGNJ18W3Q55XAXY8XTFB80IVMV" localSheetId="1" hidden="1">#REF!</definedName>
    <definedName name="BExGNJ18W3Q55XAXY8XTFB80IVMV" hidden="1">#REF!</definedName>
    <definedName name="BExGNN2YQ9BDAZXT2GLCSAPXKIM7" localSheetId="0" hidden="1">#REF!</definedName>
    <definedName name="BExGNN2YQ9BDAZXT2GLCSAPXKIM7" localSheetId="1" hidden="1">#REF!</definedName>
    <definedName name="BExGNN2YQ9BDAZXT2GLCSAPXKIM7" hidden="1">#REF!</definedName>
    <definedName name="BExGNP6INLF5NZFP5ME6K7C9Y0NH" localSheetId="0" hidden="1">#REF!</definedName>
    <definedName name="BExGNP6INLF5NZFP5ME6K7C9Y0NH" localSheetId="1" hidden="1">#REF!</definedName>
    <definedName name="BExGNP6INLF5NZFP5ME6K7C9Y0NH" hidden="1">#REF!</definedName>
    <definedName name="BExGNSS0CKRPKHO25R3TDBEL2NHX" localSheetId="0" hidden="1">#REF!</definedName>
    <definedName name="BExGNSS0CKRPKHO25R3TDBEL2NHX" localSheetId="1" hidden="1">#REF!</definedName>
    <definedName name="BExGNSS0CKRPKHO25R3TDBEL2NHX" hidden="1">#REF!</definedName>
    <definedName name="BExGNYH0MO8NOVS85L15G0RWX4GW" localSheetId="0" hidden="1">#REF!</definedName>
    <definedName name="BExGNYH0MO8NOVS85L15G0RWX4GW" localSheetId="1" hidden="1">#REF!</definedName>
    <definedName name="BExGNYH0MO8NOVS85L15G0RWX4GW" hidden="1">#REF!</definedName>
    <definedName name="BExGNZO44DEG8CGIDYSEGDUQ531R" localSheetId="0" hidden="1">#REF!</definedName>
    <definedName name="BExGNZO44DEG8CGIDYSEGDUQ531R" localSheetId="1" hidden="1">#REF!</definedName>
    <definedName name="BExGNZO44DEG8CGIDYSEGDUQ531R" hidden="1">#REF!</definedName>
    <definedName name="BExGO22GMMPZVQY9RQ8MDKZDP5G3" localSheetId="0" hidden="1">#REF!</definedName>
    <definedName name="BExGO22GMMPZVQY9RQ8MDKZDP5G3" localSheetId="1" hidden="1">#REF!</definedName>
    <definedName name="BExGO22GMMPZVQY9RQ8MDKZDP5G3" hidden="1">#REF!</definedName>
    <definedName name="BExGO2O0V6UYDY26AX8OSN72F77N" localSheetId="0" hidden="1">#REF!</definedName>
    <definedName name="BExGO2O0V6UYDY26AX8OSN72F77N" localSheetId="1" hidden="1">#REF!</definedName>
    <definedName name="BExGO2O0V6UYDY26AX8OSN72F77N" hidden="1">#REF!</definedName>
    <definedName name="BExGO2YUBOVLYHY1QSIHRE1KLAFV" localSheetId="0" hidden="1">#REF!</definedName>
    <definedName name="BExGO2YUBOVLYHY1QSIHRE1KLAFV" localSheetId="1" hidden="1">#REF!</definedName>
    <definedName name="BExGO2YUBOVLYHY1QSIHRE1KLAFV" hidden="1">#REF!</definedName>
    <definedName name="BExGO70E2O70LF46V8T26YFPL4V8" localSheetId="0" hidden="1">#REF!</definedName>
    <definedName name="BExGO70E2O70LF46V8T26YFPL4V8" localSheetId="1" hidden="1">#REF!</definedName>
    <definedName name="BExGO70E2O70LF46V8T26YFPL4V8" hidden="1">#REF!</definedName>
    <definedName name="BExGOB25QJMQCQE76MRW9X58OIOO" localSheetId="0" hidden="1">#REF!</definedName>
    <definedName name="BExGOB25QJMQCQE76MRW9X58OIOO" localSheetId="1" hidden="1">#REF!</definedName>
    <definedName name="BExGOB25QJMQCQE76MRW9X58OIOO" hidden="1">#REF!</definedName>
    <definedName name="BExGODAZKJ9EXMQZNQR5YDBSS525" localSheetId="0" hidden="1">#REF!</definedName>
    <definedName name="BExGODAZKJ9EXMQZNQR5YDBSS525" localSheetId="1" hidden="1">#REF!</definedName>
    <definedName name="BExGODAZKJ9EXMQZNQR5YDBSS525" hidden="1">#REF!</definedName>
    <definedName name="BExGODR8ZSMUC11I56QHSZ686XV5" localSheetId="0" hidden="1">#REF!</definedName>
    <definedName name="BExGODR8ZSMUC11I56QHSZ686XV5" localSheetId="1" hidden="1">#REF!</definedName>
    <definedName name="BExGODR8ZSMUC11I56QHSZ686XV5" hidden="1">#REF!</definedName>
    <definedName name="BExGOXJDHUDPDT8I8IVGVW9J0R5Q" localSheetId="0" hidden="1">#REF!</definedName>
    <definedName name="BExGOXJDHUDPDT8I8IVGVW9J0R5Q" localSheetId="1" hidden="1">#REF!</definedName>
    <definedName name="BExGOXJDHUDPDT8I8IVGVW9J0R5Q" hidden="1">#REF!</definedName>
    <definedName name="BExGPAPYI1N5W3IH8H485BHSVOY3" localSheetId="0" hidden="1">#REF!</definedName>
    <definedName name="BExGPAPYI1N5W3IH8H485BHSVOY3" localSheetId="1" hidden="1">#REF!</definedName>
    <definedName name="BExGPAPYI1N5W3IH8H485BHSVOY3" hidden="1">#REF!</definedName>
    <definedName name="BExGPFO3GOKYO2922Y91GMQRCMOA" localSheetId="0" hidden="1">#REF!</definedName>
    <definedName name="BExGPFO3GOKYO2922Y91GMQRCMOA" localSheetId="1" hidden="1">#REF!</definedName>
    <definedName name="BExGPFO3GOKYO2922Y91GMQRCMOA" hidden="1">#REF!</definedName>
    <definedName name="BExGPHGT5KDOCMV2EFS4OVKTWBRD" localSheetId="0" hidden="1">#REF!</definedName>
    <definedName name="BExGPHGT5KDOCMV2EFS4OVKTWBRD" localSheetId="1" hidden="1">#REF!</definedName>
    <definedName name="BExGPHGT5KDOCMV2EFS4OVKTWBRD" hidden="1">#REF!</definedName>
    <definedName name="BExGPID72Y4Y619LWASUQZKZHJNC" localSheetId="0" hidden="1">#REF!</definedName>
    <definedName name="BExGPID72Y4Y619LWASUQZKZHJNC" localSheetId="1" hidden="1">#REF!</definedName>
    <definedName name="BExGPID72Y4Y619LWASUQZKZHJNC" hidden="1">#REF!</definedName>
    <definedName name="BExGPPENQIANVGLVQJ77DK5JPRTB" localSheetId="0" hidden="1">#REF!</definedName>
    <definedName name="BExGPPENQIANVGLVQJ77DK5JPRTB" localSheetId="1" hidden="1">#REF!</definedName>
    <definedName name="BExGPPENQIANVGLVQJ77DK5JPRTB" hidden="1">#REF!</definedName>
    <definedName name="BExGPSUUG7TL5F5PTYU6G4HPJV1B" localSheetId="0" hidden="1">#REF!</definedName>
    <definedName name="BExGPSUUG7TL5F5PTYU6G4HPJV1B" localSheetId="1" hidden="1">#REF!</definedName>
    <definedName name="BExGPSUUG7TL5F5PTYU6G4HPJV1B" hidden="1">#REF!</definedName>
    <definedName name="BExGQ1E950UYXYWQ84EZEQPWHVYY" localSheetId="0" hidden="1">#REF!</definedName>
    <definedName name="BExGQ1E950UYXYWQ84EZEQPWHVYY" localSheetId="1" hidden="1">#REF!</definedName>
    <definedName name="BExGQ1E950UYXYWQ84EZEQPWHVYY" hidden="1">#REF!</definedName>
    <definedName name="BExGQ1ZU4967P72AHF4V1D0FOL5C" localSheetId="0" hidden="1">#REF!</definedName>
    <definedName name="BExGQ1ZU4967P72AHF4V1D0FOL5C" localSheetId="1" hidden="1">#REF!</definedName>
    <definedName name="BExGQ1ZU4967P72AHF4V1D0FOL5C" hidden="1">#REF!</definedName>
    <definedName name="BExGQ36ZOMR9GV8T05M605MMOY3Y" localSheetId="0" hidden="1">#REF!</definedName>
    <definedName name="BExGQ36ZOMR9GV8T05M605MMOY3Y" localSheetId="1" hidden="1">#REF!</definedName>
    <definedName name="BExGQ36ZOMR9GV8T05M605MMOY3Y" hidden="1">#REF!</definedName>
    <definedName name="BExGQ4ZP0PPMLDNVBUG12W9FFVI9" localSheetId="0" hidden="1">#REF!</definedName>
    <definedName name="BExGQ4ZP0PPMLDNVBUG12W9FFVI9" localSheetId="1" hidden="1">#REF!</definedName>
    <definedName name="BExGQ4ZP0PPMLDNVBUG12W9FFVI9" hidden="1">#REF!</definedName>
    <definedName name="BExGQ61DTJ0SBFMDFBAK3XZ9O0ZO" localSheetId="0" hidden="1">#REF!</definedName>
    <definedName name="BExGQ61DTJ0SBFMDFBAK3XZ9O0ZO" localSheetId="1" hidden="1">#REF!</definedName>
    <definedName name="BExGQ61DTJ0SBFMDFBAK3XZ9O0ZO" hidden="1">#REF!</definedName>
    <definedName name="BExGQ6SG9XEOD0VMBAR22YPZWSTA" localSheetId="0" hidden="1">#REF!</definedName>
    <definedName name="BExGQ6SG9XEOD0VMBAR22YPZWSTA" localSheetId="1" hidden="1">#REF!</definedName>
    <definedName name="BExGQ6SG9XEOD0VMBAR22YPZWSTA" hidden="1">#REF!</definedName>
    <definedName name="BExGQ8FQN3FRAGH5H2V74848P5JX" localSheetId="0" hidden="1">#REF!</definedName>
    <definedName name="BExGQ8FQN3FRAGH5H2V74848P5JX" localSheetId="1" hidden="1">#REF!</definedName>
    <definedName name="BExGQ8FQN3FRAGH5H2V74848P5JX" hidden="1">#REF!</definedName>
    <definedName name="BExGQGJ1A7LNZUS8QSMOG8UNGLMK" localSheetId="0" hidden="1">#REF!</definedName>
    <definedName name="BExGQGJ1A7LNZUS8QSMOG8UNGLMK" localSheetId="1" hidden="1">#REF!</definedName>
    <definedName name="BExGQGJ1A7LNZUS8QSMOG8UNGLMK" hidden="1">#REF!</definedName>
    <definedName name="BExGQLBNZ35IK2VK33HJUAE4ADX2" localSheetId="0" hidden="1">#REF!</definedName>
    <definedName name="BExGQLBNZ35IK2VK33HJUAE4ADX2" localSheetId="1" hidden="1">#REF!</definedName>
    <definedName name="BExGQLBNZ35IK2VK33HJUAE4ADX2" hidden="1">#REF!</definedName>
    <definedName name="BExGQPO7ENFEQC0NC6MC9OZR2LHY" localSheetId="0" hidden="1">#REF!</definedName>
    <definedName name="BExGQPO7ENFEQC0NC6MC9OZR2LHY" localSheetId="1" hidden="1">#REF!</definedName>
    <definedName name="BExGQPO7ENFEQC0NC6MC9OZR2LHY" hidden="1">#REF!</definedName>
    <definedName name="BExGQX0H4EZMXBJTKJJE4ICJWN5O" localSheetId="0" hidden="1">#REF!</definedName>
    <definedName name="BExGQX0H4EZMXBJTKJJE4ICJWN5O" localSheetId="1" hidden="1">#REF!</definedName>
    <definedName name="BExGQX0H4EZMXBJTKJJE4ICJWN5O" hidden="1">#REF!</definedName>
    <definedName name="BExGR4CW3WRIID17GGX4MI9ZDHFE" localSheetId="0" hidden="1">#REF!</definedName>
    <definedName name="BExGR4CW3WRIID17GGX4MI9ZDHFE" localSheetId="1" hidden="1">#REF!</definedName>
    <definedName name="BExGR4CW3WRIID17GGX4MI9ZDHFE" hidden="1">#REF!</definedName>
    <definedName name="BExGR65GJX27MU2OL6NI5PB8XVB4" localSheetId="0" hidden="1">#REF!</definedName>
    <definedName name="BExGR65GJX27MU2OL6NI5PB8XVB4" localSheetId="1" hidden="1">#REF!</definedName>
    <definedName name="BExGR65GJX27MU2OL6NI5PB8XVB4" hidden="1">#REF!</definedName>
    <definedName name="BExGR6LQ97HETGS3CT96L4IK0JSH" localSheetId="0" hidden="1">#REF!</definedName>
    <definedName name="BExGR6LQ97HETGS3CT96L4IK0JSH" localSheetId="1" hidden="1">#REF!</definedName>
    <definedName name="BExGR6LQ97HETGS3CT96L4IK0JSH" hidden="1">#REF!</definedName>
    <definedName name="BExGR9ATP2LVT7B9OCPSLJ11H9SX" localSheetId="0" hidden="1">#REF!</definedName>
    <definedName name="BExGR9ATP2LVT7B9OCPSLJ11H9SX" localSheetId="1" hidden="1">#REF!</definedName>
    <definedName name="BExGR9ATP2LVT7B9OCPSLJ11H9SX" hidden="1">#REF!</definedName>
    <definedName name="BExGRILCZ3BMTGDY72B1Q9BUGW0J" localSheetId="0" hidden="1">#REF!</definedName>
    <definedName name="BExGRILCZ3BMTGDY72B1Q9BUGW0J" localSheetId="1" hidden="1">#REF!</definedName>
    <definedName name="BExGRILCZ3BMTGDY72B1Q9BUGW0J" hidden="1">#REF!</definedName>
    <definedName name="BExGRNZJ74Y6OYJB9F9Y9T3CAHOS" localSheetId="0" hidden="1">#REF!</definedName>
    <definedName name="BExGRNZJ74Y6OYJB9F9Y9T3CAHOS" localSheetId="1" hidden="1">#REF!</definedName>
    <definedName name="BExGRNZJ74Y6OYJB9F9Y9T3CAHOS" hidden="1">#REF!</definedName>
    <definedName name="BExGRPC5QJQ7UGQ4P7CFWVGRQGFW" localSheetId="0" hidden="1">#REF!</definedName>
    <definedName name="BExGRPC5QJQ7UGQ4P7CFWVGRQGFW" localSheetId="1" hidden="1">#REF!</definedName>
    <definedName name="BExGRPC5QJQ7UGQ4P7CFWVGRQGFW" hidden="1">#REF!</definedName>
    <definedName name="BExGRSMULUXOBEN8G0TK90PRKQ9O" localSheetId="0" hidden="1">#REF!</definedName>
    <definedName name="BExGRSMULUXOBEN8G0TK90PRKQ9O" localSheetId="1" hidden="1">#REF!</definedName>
    <definedName name="BExGRSMULUXOBEN8G0TK90PRKQ9O" hidden="1">#REF!</definedName>
    <definedName name="BExGRUKVVKDL8483WI70VN2QZDGD" localSheetId="0" hidden="1">#REF!</definedName>
    <definedName name="BExGRUKVVKDL8483WI70VN2QZDGD" localSheetId="1" hidden="1">#REF!</definedName>
    <definedName name="BExGRUKVVKDL8483WI70VN2QZDGD" hidden="1">#REF!</definedName>
    <definedName name="BExGS2IWR5DUNJ1U9PAKIV8CMBNI" localSheetId="0" hidden="1">#REF!</definedName>
    <definedName name="BExGS2IWR5DUNJ1U9PAKIV8CMBNI" localSheetId="1" hidden="1">#REF!</definedName>
    <definedName name="BExGS2IWR5DUNJ1U9PAKIV8CMBNI" hidden="1">#REF!</definedName>
    <definedName name="BExGS69P9FFTEOPDS0MWFKF45G47" localSheetId="0" hidden="1">#REF!</definedName>
    <definedName name="BExGS69P9FFTEOPDS0MWFKF45G47" localSheetId="1" hidden="1">#REF!</definedName>
    <definedName name="BExGS69P9FFTEOPDS0MWFKF45G47" hidden="1">#REF!</definedName>
    <definedName name="BExGS6F1JFHM5MUJ1RFO50WP6D05" localSheetId="0" hidden="1">#REF!</definedName>
    <definedName name="BExGS6F1JFHM5MUJ1RFO50WP6D05" localSheetId="1" hidden="1">#REF!</definedName>
    <definedName name="BExGS6F1JFHM5MUJ1RFO50WP6D05" hidden="1">#REF!</definedName>
    <definedName name="BExGSA5YB5ZGE4NHDVCZ55TQAJTL" localSheetId="0" hidden="1">#REF!</definedName>
    <definedName name="BExGSA5YB5ZGE4NHDVCZ55TQAJTL" localSheetId="1" hidden="1">#REF!</definedName>
    <definedName name="BExGSA5YB5ZGE4NHDVCZ55TQAJTL" hidden="1">#REF!</definedName>
    <definedName name="BExGSBYPYOBOB218ABCIM2X63GJ8" localSheetId="0" hidden="1">#REF!</definedName>
    <definedName name="BExGSBYPYOBOB218ABCIM2X63GJ8" localSheetId="1" hidden="1">#REF!</definedName>
    <definedName name="BExGSBYPYOBOB218ABCIM2X63GJ8" hidden="1">#REF!</definedName>
    <definedName name="BExGSCEUCQQVDEEKWJ677QTGUVTE" localSheetId="0" hidden="1">#REF!</definedName>
    <definedName name="BExGSCEUCQQVDEEKWJ677QTGUVTE" localSheetId="1" hidden="1">#REF!</definedName>
    <definedName name="BExGSCEUCQQVDEEKWJ677QTGUVTE" hidden="1">#REF!</definedName>
    <definedName name="BExGSQY65LH1PCKKM5WHDW83F35O" localSheetId="0" hidden="1">#REF!</definedName>
    <definedName name="BExGSQY65LH1PCKKM5WHDW83F35O" localSheetId="1" hidden="1">#REF!</definedName>
    <definedName name="BExGSQY65LH1PCKKM5WHDW83F35O" hidden="1">#REF!</definedName>
    <definedName name="BExGSYW1GKISF0PMUAK3XJK9PEW9" localSheetId="0" hidden="1">#REF!</definedName>
    <definedName name="BExGSYW1GKISF0PMUAK3XJK9PEW9" localSheetId="1" hidden="1">#REF!</definedName>
    <definedName name="BExGSYW1GKISF0PMUAK3XJK9PEW9" hidden="1">#REF!</definedName>
    <definedName name="BExGT0DZJB6LSF6L693UUB9EY1VQ" localSheetId="0" hidden="1">#REF!</definedName>
    <definedName name="BExGT0DZJB6LSF6L693UUB9EY1VQ" localSheetId="1" hidden="1">#REF!</definedName>
    <definedName name="BExGT0DZJB6LSF6L693UUB9EY1VQ" hidden="1">#REF!</definedName>
    <definedName name="BExGTEMKIEF46KBIDWCAOAN5U718" localSheetId="0" hidden="1">#REF!</definedName>
    <definedName name="BExGTEMKIEF46KBIDWCAOAN5U718" localSheetId="1" hidden="1">#REF!</definedName>
    <definedName name="BExGTEMKIEF46KBIDWCAOAN5U718" hidden="1">#REF!</definedName>
    <definedName name="BExGTGVFIF8HOQXR54SK065A8M4K" localSheetId="0" hidden="1">#REF!</definedName>
    <definedName name="BExGTGVFIF8HOQXR54SK065A8M4K" localSheetId="1" hidden="1">#REF!</definedName>
    <definedName name="BExGTGVFIF8HOQXR54SK065A8M4K" hidden="1">#REF!</definedName>
    <definedName name="BExGTIYX3OWPIINOGY1E4QQYSKHP" localSheetId="0" hidden="1">#REF!</definedName>
    <definedName name="BExGTIYX3OWPIINOGY1E4QQYSKHP" localSheetId="1" hidden="1">#REF!</definedName>
    <definedName name="BExGTIYX3OWPIINOGY1E4QQYSKHP" hidden="1">#REF!</definedName>
    <definedName name="BExGTKGUN0KUU3C0RL2LK98D8MEK" localSheetId="0" hidden="1">#REF!</definedName>
    <definedName name="BExGTKGUN0KUU3C0RL2LK98D8MEK" localSheetId="1" hidden="1">#REF!</definedName>
    <definedName name="BExGTKGUN0KUU3C0RL2LK98D8MEK" hidden="1">#REF!</definedName>
    <definedName name="BExGTV3U5SZUPLTWEMEY3IIN1L4L" localSheetId="0" hidden="1">#REF!</definedName>
    <definedName name="BExGTV3U5SZUPLTWEMEY3IIN1L4L" localSheetId="1" hidden="1">#REF!</definedName>
    <definedName name="BExGTV3U5SZUPLTWEMEY3IIN1L4L" hidden="1">#REF!</definedName>
    <definedName name="BExGTZ046J7VMUG4YPKFN2K8TWB7" localSheetId="0" hidden="1">#REF!</definedName>
    <definedName name="BExGTZ046J7VMUG4YPKFN2K8TWB7" localSheetId="1" hidden="1">#REF!</definedName>
    <definedName name="BExGTZ046J7VMUG4YPKFN2K8TWB7" hidden="1">#REF!</definedName>
    <definedName name="BExGTZ04EFFQ3Z3JMM0G35JYWUK3" localSheetId="0" hidden="1">#REF!</definedName>
    <definedName name="BExGTZ04EFFQ3Z3JMM0G35JYWUK3" localSheetId="1" hidden="1">#REF!</definedName>
    <definedName name="BExGTZ04EFFQ3Z3JMM0G35JYWUK3" hidden="1">#REF!</definedName>
    <definedName name="BExGU2G9OPRZRIU9YGF6NX9FUW0J" localSheetId="0" hidden="1">#REF!</definedName>
    <definedName name="BExGU2G9OPRZRIU9YGF6NX9FUW0J" localSheetId="1" hidden="1">#REF!</definedName>
    <definedName name="BExGU2G9OPRZRIU9YGF6NX9FUW0J" hidden="1">#REF!</definedName>
    <definedName name="BExGU6HTKLRZO8UOI3DTAM5RFDBA" localSheetId="0" hidden="1">#REF!</definedName>
    <definedName name="BExGU6HTKLRZO8UOI3DTAM5RFDBA" localSheetId="1" hidden="1">#REF!</definedName>
    <definedName name="BExGU6HTKLRZO8UOI3DTAM5RFDBA" hidden="1">#REF!</definedName>
    <definedName name="BExGUDDZXFFQHAF4UZF8ZB1HO7H6" localSheetId="0" hidden="1">#REF!</definedName>
    <definedName name="BExGUDDZXFFQHAF4UZF8ZB1HO7H6" localSheetId="1" hidden="1">#REF!</definedName>
    <definedName name="BExGUDDZXFFQHAF4UZF8ZB1HO7H6" hidden="1">#REF!</definedName>
    <definedName name="BExGUI6NCRHY7EAB6SK6EPPMWFG1" localSheetId="0" hidden="1">#REF!</definedName>
    <definedName name="BExGUI6NCRHY7EAB6SK6EPPMWFG1" localSheetId="1" hidden="1">#REF!</definedName>
    <definedName name="BExGUI6NCRHY7EAB6SK6EPPMWFG1" hidden="1">#REF!</definedName>
    <definedName name="BExGUIBXBRHGM97ZX6GBA4ZDQ79C" localSheetId="0" hidden="1">#REF!</definedName>
    <definedName name="BExGUIBXBRHGM97ZX6GBA4ZDQ79C" localSheetId="1" hidden="1">#REF!</definedName>
    <definedName name="BExGUIBXBRHGM97ZX6GBA4ZDQ79C" hidden="1">#REF!</definedName>
    <definedName name="BExGUM8D91UNPCOO4TKP9FGX85TF" localSheetId="0" hidden="1">#REF!</definedName>
    <definedName name="BExGUM8D91UNPCOO4TKP9FGX85TF" localSheetId="1" hidden="1">#REF!</definedName>
    <definedName name="BExGUM8D91UNPCOO4TKP9FGX85TF" hidden="1">#REF!</definedName>
    <definedName name="BExGUMDP0WYFBZL2MCB36WWJIC04" localSheetId="0" hidden="1">#REF!</definedName>
    <definedName name="BExGUMDP0WYFBZL2MCB36WWJIC04" localSheetId="1" hidden="1">#REF!</definedName>
    <definedName name="BExGUMDP0WYFBZL2MCB36WWJIC04" hidden="1">#REF!</definedName>
    <definedName name="BExGUQF9N9FKI7S0H30WUAEB5LPD" localSheetId="0" hidden="1">#REF!</definedName>
    <definedName name="BExGUQF9N9FKI7S0H30WUAEB5LPD" localSheetId="1" hidden="1">#REF!</definedName>
    <definedName name="BExGUQF9N9FKI7S0H30WUAEB5LPD" hidden="1">#REF!</definedName>
    <definedName name="BExGUR6BA03XPBK60SQUW197GJ5X" localSheetId="0" hidden="1">#REF!</definedName>
    <definedName name="BExGUR6BA03XPBK60SQUW197GJ5X" localSheetId="1" hidden="1">#REF!</definedName>
    <definedName name="BExGUR6BA03XPBK60SQUW197GJ5X" hidden="1">#REF!</definedName>
    <definedName name="BExGUVIP60TA4B7X2PFGMBFUSKGX" localSheetId="0" hidden="1">#REF!</definedName>
    <definedName name="BExGUVIP60TA4B7X2PFGMBFUSKGX" localSheetId="1" hidden="1">#REF!</definedName>
    <definedName name="BExGUVIP60TA4B7X2PFGMBFUSKGX" hidden="1">#REF!</definedName>
    <definedName name="BExGUVTIIWAK5T0F5FD428QDO46W" localSheetId="0" hidden="1">#REF!</definedName>
    <definedName name="BExGUVTIIWAK5T0F5FD428QDO46W" localSheetId="1" hidden="1">#REF!</definedName>
    <definedName name="BExGUVTIIWAK5T0F5FD428QDO46W" hidden="1">#REF!</definedName>
    <definedName name="BExGUZKF06F209XL1IZWVJEQ82EE" localSheetId="0" hidden="1">#REF!</definedName>
    <definedName name="BExGUZKF06F209XL1IZWVJEQ82EE" localSheetId="1" hidden="1">#REF!</definedName>
    <definedName name="BExGUZKF06F209XL1IZWVJEQ82EE" hidden="1">#REF!</definedName>
    <definedName name="BExGUZPWM950OZ8P1A3N86LXK97U" localSheetId="0" hidden="1">#REF!</definedName>
    <definedName name="BExGUZPWM950OZ8P1A3N86LXK97U" localSheetId="1" hidden="1">#REF!</definedName>
    <definedName name="BExGUZPWM950OZ8P1A3N86LXK97U" hidden="1">#REF!</definedName>
    <definedName name="BExGV2EVT380QHD4AP2RL9MR8L5L" localSheetId="0" hidden="1">#REF!</definedName>
    <definedName name="BExGV2EVT380QHD4AP2RL9MR8L5L" localSheetId="1" hidden="1">#REF!</definedName>
    <definedName name="BExGV2EVT380QHD4AP2RL9MR8L5L" hidden="1">#REF!</definedName>
    <definedName name="BExGVBUSKOI7KB24K40PTXJE6MER" localSheetId="0" hidden="1">#REF!</definedName>
    <definedName name="BExGVBUSKOI7KB24K40PTXJE6MER" localSheetId="1" hidden="1">#REF!</definedName>
    <definedName name="BExGVBUSKOI7KB24K40PTXJE6MER" hidden="1">#REF!</definedName>
    <definedName name="BExGVGSQSVWTL2MNI6TT8Y92W3KA" localSheetId="0" hidden="1">#REF!</definedName>
    <definedName name="BExGVGSQSVWTL2MNI6TT8Y92W3KA" localSheetId="1" hidden="1">#REF!</definedName>
    <definedName name="BExGVGSQSVWTL2MNI6TT8Y92W3KA" hidden="1">#REF!</definedName>
    <definedName name="BExGVHP63K0GSYU17R73XGX6W2U6" localSheetId="0" hidden="1">#REF!</definedName>
    <definedName name="BExGVHP63K0GSYU17R73XGX6W2U6" localSheetId="1" hidden="1">#REF!</definedName>
    <definedName name="BExGVHP63K0GSYU17R73XGX6W2U6" hidden="1">#REF!</definedName>
    <definedName name="BExGVN3DDSLKWSP9MVJS9QMNEUIK" localSheetId="0" hidden="1">#REF!</definedName>
    <definedName name="BExGVN3DDSLKWSP9MVJS9QMNEUIK" localSheetId="1" hidden="1">#REF!</definedName>
    <definedName name="BExGVN3DDSLKWSP9MVJS9QMNEUIK" hidden="1">#REF!</definedName>
    <definedName name="BExGVUVVMLOCR9DPVUZSQ141EE4J" localSheetId="0" hidden="1">#REF!</definedName>
    <definedName name="BExGVUVVMLOCR9DPVUZSQ141EE4J" localSheetId="1" hidden="1">#REF!</definedName>
    <definedName name="BExGVUVVMLOCR9DPVUZSQ141EE4J" hidden="1">#REF!</definedName>
    <definedName name="BExGVV6OOLDQ3TXZK51TTF3YX0WN" localSheetId="0" hidden="1">#REF!</definedName>
    <definedName name="BExGVV6OOLDQ3TXZK51TTF3YX0WN" localSheetId="1" hidden="1">#REF!</definedName>
    <definedName name="BExGVV6OOLDQ3TXZK51TTF3YX0WN" hidden="1">#REF!</definedName>
    <definedName name="BExGW0KVS7U0C87XFZ78QW991IEV" localSheetId="0" hidden="1">#REF!</definedName>
    <definedName name="BExGW0KVS7U0C87XFZ78QW991IEV" localSheetId="1" hidden="1">#REF!</definedName>
    <definedName name="BExGW0KVS7U0C87XFZ78QW991IEV" hidden="1">#REF!</definedName>
    <definedName name="BExGW0Q7QHE29TGNWAWQ6GR0V6TQ" localSheetId="0" hidden="1">#REF!</definedName>
    <definedName name="BExGW0Q7QHE29TGNWAWQ6GR0V6TQ" localSheetId="1" hidden="1">#REF!</definedName>
    <definedName name="BExGW0Q7QHE29TGNWAWQ6GR0V6TQ" hidden="1">#REF!</definedName>
    <definedName name="BExGW2Z7AMPG6H9EXA9ML6EZVGGA" localSheetId="0" hidden="1">#REF!</definedName>
    <definedName name="BExGW2Z7AMPG6H9EXA9ML6EZVGGA" localSheetId="1" hidden="1">#REF!</definedName>
    <definedName name="BExGW2Z7AMPG6H9EXA9ML6EZVGGA" hidden="1">#REF!</definedName>
    <definedName name="BExGWABG5VT5XO1A196RK61AXA8C" localSheetId="0" hidden="1">#REF!</definedName>
    <definedName name="BExGWABG5VT5XO1A196RK61AXA8C" localSheetId="1" hidden="1">#REF!</definedName>
    <definedName name="BExGWABG5VT5XO1A196RK61AXA8C" hidden="1">#REF!</definedName>
    <definedName name="BExGWEO0JDG84NYLEAV5NSOAGMJZ" localSheetId="0" hidden="1">#REF!</definedName>
    <definedName name="BExGWEO0JDG84NYLEAV5NSOAGMJZ" localSheetId="1" hidden="1">#REF!</definedName>
    <definedName name="BExGWEO0JDG84NYLEAV5NSOAGMJZ" hidden="1">#REF!</definedName>
    <definedName name="BExGWLEOC70Z8QAJTPT2PDHTNM4L" localSheetId="0" hidden="1">#REF!</definedName>
    <definedName name="BExGWLEOC70Z8QAJTPT2PDHTNM4L" localSheetId="1" hidden="1">#REF!</definedName>
    <definedName name="BExGWLEOC70Z8QAJTPT2PDHTNM4L" hidden="1">#REF!</definedName>
    <definedName name="BExGWNCXLCRTLBVMTXYJ5PHQI6SS" localSheetId="0" hidden="1">#REF!</definedName>
    <definedName name="BExGWNCXLCRTLBVMTXYJ5PHQI6SS" localSheetId="1" hidden="1">#REF!</definedName>
    <definedName name="BExGWNCXLCRTLBVMTXYJ5PHQI6SS" hidden="1">#REF!</definedName>
    <definedName name="BExGX4L8N6ERT0Q4EVVNA97EGD80" localSheetId="0" hidden="1">#REF!</definedName>
    <definedName name="BExGX4L8N6ERT0Q4EVVNA97EGD80" localSheetId="1" hidden="1">#REF!</definedName>
    <definedName name="BExGX4L8N6ERT0Q4EVVNA97EGD80" hidden="1">#REF!</definedName>
    <definedName name="BExGX5MWTL78XM0QCP4NT564ML39" localSheetId="0" hidden="1">#REF!</definedName>
    <definedName name="BExGX5MWTL78XM0QCP4NT564ML39" localSheetId="1" hidden="1">#REF!</definedName>
    <definedName name="BExGX5MWTL78XM0QCP4NT564ML39" hidden="1">#REF!</definedName>
    <definedName name="BExGX6U988MCFIGDA1282F92U9AA" localSheetId="0" hidden="1">#REF!</definedName>
    <definedName name="BExGX6U988MCFIGDA1282F92U9AA" localSheetId="1" hidden="1">#REF!</definedName>
    <definedName name="BExGX6U988MCFIGDA1282F92U9AA" hidden="1">#REF!</definedName>
    <definedName name="BExGX7FTB1CKAT5HUW6H531FIY6I" localSheetId="0" hidden="1">#REF!</definedName>
    <definedName name="BExGX7FTB1CKAT5HUW6H531FIY6I" localSheetId="1" hidden="1">#REF!</definedName>
    <definedName name="BExGX7FTB1CKAT5HUW6H531FIY6I" hidden="1">#REF!</definedName>
    <definedName name="BExGX9DVACJQIZ4GH6YAD2A7F70O" localSheetId="0" hidden="1">#REF!</definedName>
    <definedName name="BExGX9DVACJQIZ4GH6YAD2A7F70O" localSheetId="1" hidden="1">#REF!</definedName>
    <definedName name="BExGX9DVACJQIZ4GH6YAD2A7F70O" hidden="1">#REF!</definedName>
    <definedName name="BExGXCZBQISQ3IMF6DJH1OXNAQP8" localSheetId="0" hidden="1">#REF!</definedName>
    <definedName name="BExGXCZBQISQ3IMF6DJH1OXNAQP8" localSheetId="1" hidden="1">#REF!</definedName>
    <definedName name="BExGXCZBQISQ3IMF6DJH1OXNAQP8" hidden="1">#REF!</definedName>
    <definedName name="BExGXDVP2S2Y8Z8Q43I78RCIK3DD" localSheetId="0" hidden="1">#REF!</definedName>
    <definedName name="BExGXDVP2S2Y8Z8Q43I78RCIK3DD" localSheetId="1" hidden="1">#REF!</definedName>
    <definedName name="BExGXDVP2S2Y8Z8Q43I78RCIK3DD" hidden="1">#REF!</definedName>
    <definedName name="BExGXJ9W5JU7TT9S0BKL5Y6VVB39" localSheetId="0" hidden="1">#REF!</definedName>
    <definedName name="BExGXJ9W5JU7TT9S0BKL5Y6VVB39" localSheetId="1" hidden="1">#REF!</definedName>
    <definedName name="BExGXJ9W5JU7TT9S0BKL5Y6VVB39" hidden="1">#REF!</definedName>
    <definedName name="BExGXWB73RJ4BASBQTQ8EY0EC1EB" localSheetId="0" hidden="1">#REF!</definedName>
    <definedName name="BExGXWB73RJ4BASBQTQ8EY0EC1EB" localSheetId="1" hidden="1">#REF!</definedName>
    <definedName name="BExGXWB73RJ4BASBQTQ8EY0EC1EB" hidden="1">#REF!</definedName>
    <definedName name="BExGXZ0ABB43C7SMRKZHWOSU9EQX" localSheetId="0" hidden="1">#REF!</definedName>
    <definedName name="BExGXZ0ABB43C7SMRKZHWOSU9EQX" localSheetId="1" hidden="1">#REF!</definedName>
    <definedName name="BExGXZ0ABB43C7SMRKZHWOSU9EQX" hidden="1">#REF!</definedName>
    <definedName name="BExGY6SU3SYVCJ3AG2ITY59SAZ5A" localSheetId="0" hidden="1">#REF!</definedName>
    <definedName name="BExGY6SU3SYVCJ3AG2ITY59SAZ5A" localSheetId="1" hidden="1">#REF!</definedName>
    <definedName name="BExGY6SU3SYVCJ3AG2ITY59SAZ5A" hidden="1">#REF!</definedName>
    <definedName name="BExGY6YA4P5KMY2VHT0DYK3YTFAX" localSheetId="0" hidden="1">#REF!</definedName>
    <definedName name="BExGY6YA4P5KMY2VHT0DYK3YTFAX" localSheetId="1" hidden="1">#REF!</definedName>
    <definedName name="BExGY6YA4P5KMY2VHT0DYK3YTFAX" hidden="1">#REF!</definedName>
    <definedName name="BExGY8G88PVVRYHPHRPJZFSX6HSC" localSheetId="0" hidden="1">#REF!</definedName>
    <definedName name="BExGY8G88PVVRYHPHRPJZFSX6HSC" localSheetId="1" hidden="1">#REF!</definedName>
    <definedName name="BExGY8G88PVVRYHPHRPJZFSX6HSC" hidden="1">#REF!</definedName>
    <definedName name="BExGYC718HTZ80PNKYPVIYGRJVF6" localSheetId="0" hidden="1">#REF!</definedName>
    <definedName name="BExGYC718HTZ80PNKYPVIYGRJVF6" localSheetId="1" hidden="1">#REF!</definedName>
    <definedName name="BExGYC718HTZ80PNKYPVIYGRJVF6" hidden="1">#REF!</definedName>
    <definedName name="BExGYCNATXZY2FID93B17YWIPPRD" localSheetId="0" hidden="1">#REF!</definedName>
    <definedName name="BExGYCNATXZY2FID93B17YWIPPRD" localSheetId="1" hidden="1">#REF!</definedName>
    <definedName name="BExGYCNATXZY2FID93B17YWIPPRD" hidden="1">#REF!</definedName>
    <definedName name="BExGYGJJJ3BBCQAOA51WHP01HN73" localSheetId="0" hidden="1">#REF!</definedName>
    <definedName name="BExGYGJJJ3BBCQAOA51WHP01HN73" localSheetId="1" hidden="1">#REF!</definedName>
    <definedName name="BExGYGJJJ3BBCQAOA51WHP01HN73" hidden="1">#REF!</definedName>
    <definedName name="BExGYOS6TV2C72PLRFU8RP1I58GY" localSheetId="0" hidden="1">#REF!</definedName>
    <definedName name="BExGYOS6TV2C72PLRFU8RP1I58GY" localSheetId="1" hidden="1">#REF!</definedName>
    <definedName name="BExGYOS6TV2C72PLRFU8RP1I58GY" hidden="1">#REF!</definedName>
    <definedName name="BExGYXBM828PX0KPDVAZBWDL6MJZ" localSheetId="0" hidden="1">#REF!</definedName>
    <definedName name="BExGYXBM828PX0KPDVAZBWDL6MJZ" localSheetId="1" hidden="1">#REF!</definedName>
    <definedName name="BExGYXBM828PX0KPDVAZBWDL6MJZ" hidden="1">#REF!</definedName>
    <definedName name="BExGZJ78ZWZCVHZ3BKEKFJZ6MAEO" localSheetId="0" hidden="1">#REF!</definedName>
    <definedName name="BExGZJ78ZWZCVHZ3BKEKFJZ6MAEO" localSheetId="1" hidden="1">#REF!</definedName>
    <definedName name="BExGZJ78ZWZCVHZ3BKEKFJZ6MAEO" hidden="1">#REF!</definedName>
    <definedName name="BExGZOLH2QV73J3M9IWDDPA62TP4" localSheetId="0" hidden="1">#REF!</definedName>
    <definedName name="BExGZOLH2QV73J3M9IWDDPA62TP4" localSheetId="1" hidden="1">#REF!</definedName>
    <definedName name="BExGZOLH2QV73J3M9IWDDPA62TP4" hidden="1">#REF!</definedName>
    <definedName name="BExGZP1PWGFKVVVN4YDIS22DZPCR" localSheetId="0" hidden="1">#REF!</definedName>
    <definedName name="BExGZP1PWGFKVVVN4YDIS22DZPCR" localSheetId="1" hidden="1">#REF!</definedName>
    <definedName name="BExGZP1PWGFKVVVN4YDIS22DZPCR" hidden="1">#REF!</definedName>
    <definedName name="BExGZQUHCPM6G5U9OM8JU339JAG6" localSheetId="0" hidden="1">#REF!</definedName>
    <definedName name="BExGZQUHCPM6G5U9OM8JU339JAG6" localSheetId="1" hidden="1">#REF!</definedName>
    <definedName name="BExGZQUHCPM6G5U9OM8JU339JAG6" hidden="1">#REF!</definedName>
    <definedName name="BExH00FQKX09BD5WU4DB5KPXAUYA" localSheetId="0" hidden="1">#REF!</definedName>
    <definedName name="BExH00FQKX09BD5WU4DB5KPXAUYA" localSheetId="1" hidden="1">#REF!</definedName>
    <definedName name="BExH00FQKX09BD5WU4DB5KPXAUYA" hidden="1">#REF!</definedName>
    <definedName name="BExH00L21GZX5YJJGVMOAWBERLP5" localSheetId="0" hidden="1">#REF!</definedName>
    <definedName name="BExH00L21GZX5YJJGVMOAWBERLP5" localSheetId="1" hidden="1">#REF!</definedName>
    <definedName name="BExH00L21GZX5YJJGVMOAWBERLP5" hidden="1">#REF!</definedName>
    <definedName name="BExH02ZD6VAY1KQLAQYBBI6WWIZB" localSheetId="0" hidden="1">#REF!</definedName>
    <definedName name="BExH02ZD6VAY1KQLAQYBBI6WWIZB" localSheetId="1" hidden="1">#REF!</definedName>
    <definedName name="BExH02ZD6VAY1KQLAQYBBI6WWIZB" hidden="1">#REF!</definedName>
    <definedName name="BExH08Z6LQCGGSGSAILMHX4X7JMD" localSheetId="0" hidden="1">#REF!</definedName>
    <definedName name="BExH08Z6LQCGGSGSAILMHX4X7JMD" localSheetId="1" hidden="1">#REF!</definedName>
    <definedName name="BExH08Z6LQCGGSGSAILMHX4X7JMD" hidden="1">#REF!</definedName>
    <definedName name="BExH0KT9Z8HEVRRQRGQ8YHXRLIJA" localSheetId="0" hidden="1">#REF!</definedName>
    <definedName name="BExH0KT9Z8HEVRRQRGQ8YHXRLIJA" localSheetId="1" hidden="1">#REF!</definedName>
    <definedName name="BExH0KT9Z8HEVRRQRGQ8YHXRLIJA" hidden="1">#REF!</definedName>
    <definedName name="BExH0M0FDN12YBOCKL3XL2Z7T7Y8" localSheetId="0" hidden="1">#REF!</definedName>
    <definedName name="BExH0M0FDN12YBOCKL3XL2Z7T7Y8" localSheetId="1" hidden="1">#REF!</definedName>
    <definedName name="BExH0M0FDN12YBOCKL3XL2Z7T7Y8" hidden="1">#REF!</definedName>
    <definedName name="BExH0O9G06YPZ5TN9RYT326I1CP2" localSheetId="0" hidden="1">#REF!</definedName>
    <definedName name="BExH0O9G06YPZ5TN9RYT326I1CP2" localSheetId="1" hidden="1">#REF!</definedName>
    <definedName name="BExH0O9G06YPZ5TN9RYT326I1CP2" hidden="1">#REF!</definedName>
    <definedName name="BExH0PGM6RG0F3AAGULBIGOH91C2" localSheetId="0" hidden="1">#REF!</definedName>
    <definedName name="BExH0PGM6RG0F3AAGULBIGOH91C2" localSheetId="1" hidden="1">#REF!</definedName>
    <definedName name="BExH0PGM6RG0F3AAGULBIGOH91C2" hidden="1">#REF!</definedName>
    <definedName name="BExH0QIB3F0YZLM5XYHBCU5F0OVR" localSheetId="0" hidden="1">#REF!</definedName>
    <definedName name="BExH0QIB3F0YZLM5XYHBCU5F0OVR" localSheetId="1" hidden="1">#REF!</definedName>
    <definedName name="BExH0QIB3F0YZLM5XYHBCU5F0OVR" hidden="1">#REF!</definedName>
    <definedName name="BExH0RK5LJAAP7O67ZFB4RG6WPPL" localSheetId="0" hidden="1">#REF!</definedName>
    <definedName name="BExH0RK5LJAAP7O67ZFB4RG6WPPL" localSheetId="1" hidden="1">#REF!</definedName>
    <definedName name="BExH0RK5LJAAP7O67ZFB4RG6WPPL" hidden="1">#REF!</definedName>
    <definedName name="BExH0WNJAKTJRCKMTX8O4KNMIIJM" localSheetId="0" hidden="1">#REF!</definedName>
    <definedName name="BExH0WNJAKTJRCKMTX8O4KNMIIJM" localSheetId="1" hidden="1">#REF!</definedName>
    <definedName name="BExH0WNJAKTJRCKMTX8O4KNMIIJM" hidden="1">#REF!</definedName>
    <definedName name="BExH12Y4WX542WI3ZEM15AK4UM9J" localSheetId="0" hidden="1">#REF!</definedName>
    <definedName name="BExH12Y4WX542WI3ZEM15AK4UM9J" localSheetId="1" hidden="1">#REF!</definedName>
    <definedName name="BExH12Y4WX542WI3ZEM15AK4UM9J" hidden="1">#REF!</definedName>
    <definedName name="BExH18CCU7B8JWO8AWGEQRLWZG6J" localSheetId="0" hidden="1">#REF!</definedName>
    <definedName name="BExH18CCU7B8JWO8AWGEQRLWZG6J" localSheetId="1" hidden="1">#REF!</definedName>
    <definedName name="BExH18CCU7B8JWO8AWGEQRLWZG6J" hidden="1">#REF!</definedName>
    <definedName name="BExH1BN2H92IQKKP5IREFSS9FBF2" localSheetId="0" hidden="1">#REF!</definedName>
    <definedName name="BExH1BN2H92IQKKP5IREFSS9FBF2" localSheetId="1" hidden="1">#REF!</definedName>
    <definedName name="BExH1BN2H92IQKKP5IREFSS9FBF2" hidden="1">#REF!</definedName>
    <definedName name="BExH1FDTQXR9QQ31WDB7OPXU7MPT" localSheetId="0" hidden="1">#REF!</definedName>
    <definedName name="BExH1FDTQXR9QQ31WDB7OPXU7MPT" localSheetId="1" hidden="1">#REF!</definedName>
    <definedName name="BExH1FDTQXR9QQ31WDB7OPXU7MPT" hidden="1">#REF!</definedName>
    <definedName name="BExH1FOMEUIJNIDJAUY0ZQFBJSY9" localSheetId="0" hidden="1">#REF!</definedName>
    <definedName name="BExH1FOMEUIJNIDJAUY0ZQFBJSY9" localSheetId="1" hidden="1">#REF!</definedName>
    <definedName name="BExH1FOMEUIJNIDJAUY0ZQFBJSY9" hidden="1">#REF!</definedName>
    <definedName name="BExH1GA6TT290OTIZ8C3N610CYZ1" localSheetId="0" hidden="1">#REF!</definedName>
    <definedName name="BExH1GA6TT290OTIZ8C3N610CYZ1" localSheetId="1" hidden="1">#REF!</definedName>
    <definedName name="BExH1GA6TT290OTIZ8C3N610CYZ1" hidden="1">#REF!</definedName>
    <definedName name="BExH1I8E3HJSZLFRZZ1ZKX7TBJEP" localSheetId="0" hidden="1">#REF!</definedName>
    <definedName name="BExH1I8E3HJSZLFRZZ1ZKX7TBJEP" localSheetId="1" hidden="1">#REF!</definedName>
    <definedName name="BExH1I8E3HJSZLFRZZ1ZKX7TBJEP" hidden="1">#REF!</definedName>
    <definedName name="BExH1JFFHEBFX9BWJMNIA3N66R3Z" localSheetId="0" hidden="1">#REF!</definedName>
    <definedName name="BExH1JFFHEBFX9BWJMNIA3N66R3Z" localSheetId="1" hidden="1">#REF!</definedName>
    <definedName name="BExH1JFFHEBFX9BWJMNIA3N66R3Z" hidden="1">#REF!</definedName>
    <definedName name="BExH1XYRKX51T571O1SRBP9J1D98" localSheetId="0" hidden="1">#REF!</definedName>
    <definedName name="BExH1XYRKX51T571O1SRBP9J1D98" localSheetId="1" hidden="1">#REF!</definedName>
    <definedName name="BExH1XYRKX51T571O1SRBP9J1D98" hidden="1">#REF!</definedName>
    <definedName name="BExH1Z0GIUSVTF2H1G1I3PDGBNK2" localSheetId="0" hidden="1">#REF!</definedName>
    <definedName name="BExH1Z0GIUSVTF2H1G1I3PDGBNK2" localSheetId="1" hidden="1">#REF!</definedName>
    <definedName name="BExH1Z0GIUSVTF2H1G1I3PDGBNK2" hidden="1">#REF!</definedName>
    <definedName name="BExH225UTM6S9FW4MUDZS7F1PQSH" localSheetId="0" hidden="1">#REF!</definedName>
    <definedName name="BExH225UTM6S9FW4MUDZS7F1PQSH" localSheetId="1" hidden="1">#REF!</definedName>
    <definedName name="BExH225UTM6S9FW4MUDZS7F1PQSH" hidden="1">#REF!</definedName>
    <definedName name="BExH23271RF7AYZ542KHQTH68GQ7" localSheetId="0" hidden="1">#REF!</definedName>
    <definedName name="BExH23271RF7AYZ542KHQTH68GQ7" localSheetId="1" hidden="1">#REF!</definedName>
    <definedName name="BExH23271RF7AYZ542KHQTH68GQ7" hidden="1">#REF!</definedName>
    <definedName name="BExH2DP58R7D1BGUFBM2FHESVRF0" localSheetId="0" hidden="1">#REF!</definedName>
    <definedName name="BExH2DP58R7D1BGUFBM2FHESVRF0" localSheetId="1" hidden="1">#REF!</definedName>
    <definedName name="BExH2DP58R7D1BGUFBM2FHESVRF0" hidden="1">#REF!</definedName>
    <definedName name="BExH2GJQR4JALNB314RY0LDI49VH" localSheetId="0" hidden="1">#REF!</definedName>
    <definedName name="BExH2GJQR4JALNB314RY0LDI49VH" localSheetId="1" hidden="1">#REF!</definedName>
    <definedName name="BExH2GJQR4JALNB314RY0LDI49VH" hidden="1">#REF!</definedName>
    <definedName name="BExH2JZR49T7644JFVE7B3N7RZM9" localSheetId="0" hidden="1">#REF!</definedName>
    <definedName name="BExH2JZR49T7644JFVE7B3N7RZM9" localSheetId="1" hidden="1">#REF!</definedName>
    <definedName name="BExH2JZR49T7644JFVE7B3N7RZM9" hidden="1">#REF!</definedName>
    <definedName name="BExH2QVWL3AXHSB9EK2GQRD0DBRH" localSheetId="0" hidden="1">#REF!</definedName>
    <definedName name="BExH2QVWL3AXHSB9EK2GQRD0DBRH" localSheetId="1" hidden="1">#REF!</definedName>
    <definedName name="BExH2QVWL3AXHSB9EK2GQRD0DBRH" hidden="1">#REF!</definedName>
    <definedName name="BExH2WKXV8X5S2GSBBTWGI0NLNAH" localSheetId="0" hidden="1">#REF!</definedName>
    <definedName name="BExH2WKXV8X5S2GSBBTWGI0NLNAH" localSheetId="1" hidden="1">#REF!</definedName>
    <definedName name="BExH2WKXV8X5S2GSBBTWGI0NLNAH" hidden="1">#REF!</definedName>
    <definedName name="BExH2XS1UFYFGU0S0EBXX90W2WE8" localSheetId="0" hidden="1">#REF!</definedName>
    <definedName name="BExH2XS1UFYFGU0S0EBXX90W2WE8" localSheetId="1" hidden="1">#REF!</definedName>
    <definedName name="BExH2XS1UFYFGU0S0EBXX90W2WE8" hidden="1">#REF!</definedName>
    <definedName name="BExH2XS1X04DMUN544K5RU4XPDCI" localSheetId="0" hidden="1">#REF!</definedName>
    <definedName name="BExH2XS1X04DMUN544K5RU4XPDCI" localSheetId="1" hidden="1">#REF!</definedName>
    <definedName name="BExH2XS1X04DMUN544K5RU4XPDCI" hidden="1">#REF!</definedName>
    <definedName name="BExH2XS2TND9SB0GC295R4FP6K5Y" localSheetId="0" hidden="1">#REF!</definedName>
    <definedName name="BExH2XS2TND9SB0GC295R4FP6K5Y" localSheetId="1" hidden="1">#REF!</definedName>
    <definedName name="BExH2XS2TND9SB0GC295R4FP6K5Y" hidden="1">#REF!</definedName>
    <definedName name="BExH2ZA0SZ4SSITL50NA8LZ3OEX6" localSheetId="0" hidden="1">#REF!</definedName>
    <definedName name="BExH2ZA0SZ4SSITL50NA8LZ3OEX6" localSheetId="1" hidden="1">#REF!</definedName>
    <definedName name="BExH2ZA0SZ4SSITL50NA8LZ3OEX6" hidden="1">#REF!</definedName>
    <definedName name="BExH31Z3JNVJPESWKXHILGXZHP2M" localSheetId="0" hidden="1">#REF!</definedName>
    <definedName name="BExH31Z3JNVJPESWKXHILGXZHP2M" localSheetId="1" hidden="1">#REF!</definedName>
    <definedName name="BExH31Z3JNVJPESWKXHILGXZHP2M" hidden="1">#REF!</definedName>
    <definedName name="BExH3E9HZ3QJCDZW7WI7YACFQCHE" localSheetId="0" hidden="1">#REF!</definedName>
    <definedName name="BExH3E9HZ3QJCDZW7WI7YACFQCHE" localSheetId="1" hidden="1">#REF!</definedName>
    <definedName name="BExH3E9HZ3QJCDZW7WI7YACFQCHE" hidden="1">#REF!</definedName>
    <definedName name="BExH3IRB6764RQ5HBYRLH6XCT29X" localSheetId="0" hidden="1">#REF!</definedName>
    <definedName name="BExH3IRB6764RQ5HBYRLH6XCT29X" localSheetId="1" hidden="1">#REF!</definedName>
    <definedName name="BExH3IRB6764RQ5HBYRLH6XCT29X" hidden="1">#REF!</definedName>
    <definedName name="BExIG2U8V6RSB47SXLCQG3Q68YRO" localSheetId="0" hidden="1">#REF!</definedName>
    <definedName name="BExIG2U8V6RSB47SXLCQG3Q68YRO" localSheetId="1" hidden="1">#REF!</definedName>
    <definedName name="BExIG2U8V6RSB47SXLCQG3Q68YRO" hidden="1">#REF!</definedName>
    <definedName name="BExIGJBO8R13LV7CZ7C1YCP974NN" localSheetId="0" hidden="1">#REF!</definedName>
    <definedName name="BExIGJBO8R13LV7CZ7C1YCP974NN" localSheetId="1" hidden="1">#REF!</definedName>
    <definedName name="BExIGJBO8R13LV7CZ7C1YCP974NN" hidden="1">#REF!</definedName>
    <definedName name="BExIGWT86FPOEYTI8GXCGU5Y3KGK" localSheetId="0" hidden="1">#REF!</definedName>
    <definedName name="BExIGWT86FPOEYTI8GXCGU5Y3KGK" localSheetId="1" hidden="1">#REF!</definedName>
    <definedName name="BExIGWT86FPOEYTI8GXCGU5Y3KGK" hidden="1">#REF!</definedName>
    <definedName name="BExIHBHXA7E7VUTBVHXXXCH3A5CL" localSheetId="0" hidden="1">#REF!</definedName>
    <definedName name="BExIHBHXA7E7VUTBVHXXXCH3A5CL" localSheetId="1" hidden="1">#REF!</definedName>
    <definedName name="BExIHBHXA7E7VUTBVHXXXCH3A5CL" hidden="1">#REF!</definedName>
    <definedName name="BExIHBSOGRSH1GKS6GKBRAJ7GXFQ" localSheetId="0" hidden="1">#REF!</definedName>
    <definedName name="BExIHBSOGRSH1GKS6GKBRAJ7GXFQ" localSheetId="1" hidden="1">#REF!</definedName>
    <definedName name="BExIHBSOGRSH1GKS6GKBRAJ7GXFQ" hidden="1">#REF!</definedName>
    <definedName name="BExIHDFY73YM0AHAR2Z5OJTFKSL2" localSheetId="0" hidden="1">#REF!</definedName>
    <definedName name="BExIHDFY73YM0AHAR2Z5OJTFKSL2" localSheetId="1" hidden="1">#REF!</definedName>
    <definedName name="BExIHDFY73YM0AHAR2Z5OJTFKSL2" hidden="1">#REF!</definedName>
    <definedName name="BExIHPQCQTGEW8QOJVIQ4VX0P6DX" localSheetId="0" hidden="1">#REF!</definedName>
    <definedName name="BExIHPQCQTGEW8QOJVIQ4VX0P6DX" localSheetId="1" hidden="1">#REF!</definedName>
    <definedName name="BExIHPQCQTGEW8QOJVIQ4VX0P6DX" hidden="1">#REF!</definedName>
    <definedName name="BExII1KN91Q7DLW0UB7W2TJ5ACT9" localSheetId="0" hidden="1">#REF!</definedName>
    <definedName name="BExII1KN91Q7DLW0UB7W2TJ5ACT9" localSheetId="1" hidden="1">#REF!</definedName>
    <definedName name="BExII1KN91Q7DLW0UB7W2TJ5ACT9" hidden="1">#REF!</definedName>
    <definedName name="BExII50LI8I0CDOOZEMIVHVA2V95" localSheetId="0" hidden="1">#REF!</definedName>
    <definedName name="BExII50LI8I0CDOOZEMIVHVA2V95" localSheetId="1" hidden="1">#REF!</definedName>
    <definedName name="BExII50LI8I0CDOOZEMIVHVA2V95" hidden="1">#REF!</definedName>
    <definedName name="BExIINQWABWRGYDT02DOJQ5L7BQF" localSheetId="0" hidden="1">#REF!</definedName>
    <definedName name="BExIINQWABWRGYDT02DOJQ5L7BQF" localSheetId="1" hidden="1">#REF!</definedName>
    <definedName name="BExIINQWABWRGYDT02DOJQ5L7BQF" hidden="1">#REF!</definedName>
    <definedName name="BExIIXMY38TQD12CVV4S57L3I809" localSheetId="0" hidden="1">#REF!</definedName>
    <definedName name="BExIIXMY38TQD12CVV4S57L3I809" localSheetId="1" hidden="1">#REF!</definedName>
    <definedName name="BExIIXMY38TQD12CVV4S57L3I809" hidden="1">#REF!</definedName>
    <definedName name="BExIIY37NEVU2LGS1JE4VR9AN6W4" localSheetId="0" hidden="1">#REF!</definedName>
    <definedName name="BExIIY37NEVU2LGS1JE4VR9AN6W4" localSheetId="1" hidden="1">#REF!</definedName>
    <definedName name="BExIIY37NEVU2LGS1JE4VR9AN6W4" hidden="1">#REF!</definedName>
    <definedName name="BExIIYJAGXR8TPZ1KCYM7EGJ79UW" localSheetId="0" hidden="1">#REF!</definedName>
    <definedName name="BExIIYJAGXR8TPZ1KCYM7EGJ79UW" localSheetId="1" hidden="1">#REF!</definedName>
    <definedName name="BExIIYJAGXR8TPZ1KCYM7EGJ79UW" hidden="1">#REF!</definedName>
    <definedName name="BExIJ3160YCWGAVEU0208ZGXXG3P" localSheetId="0" hidden="1">#REF!</definedName>
    <definedName name="BExIJ3160YCWGAVEU0208ZGXXG3P" localSheetId="1" hidden="1">#REF!</definedName>
    <definedName name="BExIJ3160YCWGAVEU0208ZGXXG3P" hidden="1">#REF!</definedName>
    <definedName name="BExIJFGZJ5ED9D6KAY4PGQYLELAX" localSheetId="0" hidden="1">#REF!</definedName>
    <definedName name="BExIJFGZJ5ED9D6KAY4PGQYLELAX" localSheetId="1" hidden="1">#REF!</definedName>
    <definedName name="BExIJFGZJ5ED9D6KAY4PGQYLELAX" hidden="1">#REF!</definedName>
    <definedName name="BExIJQK80ZEKSTV62E59AYJYUNLI" localSheetId="0" hidden="1">#REF!</definedName>
    <definedName name="BExIJQK80ZEKSTV62E59AYJYUNLI" localSheetId="1" hidden="1">#REF!</definedName>
    <definedName name="BExIJQK80ZEKSTV62E59AYJYUNLI" hidden="1">#REF!</definedName>
    <definedName name="BExIJRLX3M0YQLU1D5Y9V7HM5QNM" localSheetId="0" hidden="1">#REF!</definedName>
    <definedName name="BExIJRLX3M0YQLU1D5Y9V7HM5QNM" localSheetId="1" hidden="1">#REF!</definedName>
    <definedName name="BExIJRLX3M0YQLU1D5Y9V7HM5QNM" hidden="1">#REF!</definedName>
    <definedName name="BExIJV22J0QA7286KNPMHO1ZUCB3" localSheetId="0" hidden="1">#REF!</definedName>
    <definedName name="BExIJV22J0QA7286KNPMHO1ZUCB3" localSheetId="1" hidden="1">#REF!</definedName>
    <definedName name="BExIJV22J0QA7286KNPMHO1ZUCB3" hidden="1">#REF!</definedName>
    <definedName name="BExIJVI6OC7B6ZE9V4PAOYZXKNER" localSheetId="0" hidden="1">#REF!</definedName>
    <definedName name="BExIJVI6OC7B6ZE9V4PAOYZXKNER" localSheetId="1" hidden="1">#REF!</definedName>
    <definedName name="BExIJVI6OC7B6ZE9V4PAOYZXKNER" hidden="1">#REF!</definedName>
    <definedName name="BExIJWK0NGTGQ4X7D5VIVXD14JHI" localSheetId="0" hidden="1">#REF!</definedName>
    <definedName name="BExIJWK0NGTGQ4X7D5VIVXD14JHI" localSheetId="1" hidden="1">#REF!</definedName>
    <definedName name="BExIJWK0NGTGQ4X7D5VIVXD14JHI" hidden="1">#REF!</definedName>
    <definedName name="BExIJWPCIYINEJUTXU74VK7WG031" localSheetId="0" hidden="1">#REF!</definedName>
    <definedName name="BExIJWPCIYINEJUTXU74VK7WG031" localSheetId="1" hidden="1">#REF!</definedName>
    <definedName name="BExIJWPCIYINEJUTXU74VK7WG031" hidden="1">#REF!</definedName>
    <definedName name="BExIKHTXPZR5A8OHB6HDP6QWDHAD" localSheetId="0" hidden="1">#REF!</definedName>
    <definedName name="BExIKHTXPZR5A8OHB6HDP6QWDHAD" localSheetId="1" hidden="1">#REF!</definedName>
    <definedName name="BExIKHTXPZR5A8OHB6HDP6QWDHAD" hidden="1">#REF!</definedName>
    <definedName name="BExIKMMJOETSAXJYY1SIKM58LMA2" localSheetId="0" hidden="1">#REF!</definedName>
    <definedName name="BExIKMMJOETSAXJYY1SIKM58LMA2" localSheetId="1" hidden="1">#REF!</definedName>
    <definedName name="BExIKMMJOETSAXJYY1SIKM58LMA2" hidden="1">#REF!</definedName>
    <definedName name="BExIKRF6AQ6VOO9KCIWSM6FY8M7D" localSheetId="0" hidden="1">#REF!</definedName>
    <definedName name="BExIKRF6AQ6VOO9KCIWSM6FY8M7D" localSheetId="1" hidden="1">#REF!</definedName>
    <definedName name="BExIKRF6AQ6VOO9KCIWSM6FY8M7D" hidden="1">#REF!</definedName>
    <definedName name="BExIKTYZESFT3LC0ASFMFKSE0D1X" localSheetId="0" hidden="1">#REF!</definedName>
    <definedName name="BExIKTYZESFT3LC0ASFMFKSE0D1X" localSheetId="1" hidden="1">#REF!</definedName>
    <definedName name="BExIKTYZESFT3LC0ASFMFKSE0D1X" hidden="1">#REF!</definedName>
    <definedName name="BExIKXVA6M8K0PTRYAGXS666L335" localSheetId="0" hidden="1">#REF!</definedName>
    <definedName name="BExIKXVA6M8K0PTRYAGXS666L335" localSheetId="1" hidden="1">#REF!</definedName>
    <definedName name="BExIKXVA6M8K0PTRYAGXS666L335" hidden="1">#REF!</definedName>
    <definedName name="BExIL0PMZ2SXK9R6MLP43KBU1J2P" localSheetId="0" hidden="1">#REF!</definedName>
    <definedName name="BExIL0PMZ2SXK9R6MLP43KBU1J2P" localSheetId="1" hidden="1">#REF!</definedName>
    <definedName name="BExIL0PMZ2SXK9R6MLP43KBU1J2P" hidden="1">#REF!</definedName>
    <definedName name="BExIL1WSMNNQQK98YHWHV5HVONIZ" localSheetId="0" hidden="1">#REF!</definedName>
    <definedName name="BExIL1WSMNNQQK98YHWHV5HVONIZ" localSheetId="1" hidden="1">#REF!</definedName>
    <definedName name="BExIL1WSMNNQQK98YHWHV5HVONIZ" hidden="1">#REF!</definedName>
    <definedName name="BExILAAXRTRAD18K74M6MGUEEPUM" localSheetId="0" hidden="1">#REF!</definedName>
    <definedName name="BExILAAXRTRAD18K74M6MGUEEPUM" localSheetId="1" hidden="1">#REF!</definedName>
    <definedName name="BExILAAXRTRAD18K74M6MGUEEPUM" hidden="1">#REF!</definedName>
    <definedName name="BExILG5F338C0FFLMVOKMKF8X5ZP" localSheetId="0" hidden="1">#REF!</definedName>
    <definedName name="BExILG5F338C0FFLMVOKMKF8X5ZP" localSheetId="1" hidden="1">#REF!</definedName>
    <definedName name="BExILG5F338C0FFLMVOKMKF8X5ZP" hidden="1">#REF!</definedName>
    <definedName name="BExILGQTQM0HOD0BJI90YO7GOIN3" localSheetId="0" hidden="1">#REF!</definedName>
    <definedName name="BExILGQTQM0HOD0BJI90YO7GOIN3" localSheetId="1" hidden="1">#REF!</definedName>
    <definedName name="BExILGQTQM0HOD0BJI90YO7GOIN3" hidden="1">#REF!</definedName>
    <definedName name="BExILPL7P2BNCD7MYCGTQ9F0R5JX" localSheetId="0" hidden="1">#REF!</definedName>
    <definedName name="BExILPL7P2BNCD7MYCGTQ9F0R5JX" localSheetId="1" hidden="1">#REF!</definedName>
    <definedName name="BExILPL7P2BNCD7MYCGTQ9F0R5JX" hidden="1">#REF!</definedName>
    <definedName name="BExILVVS4B1B4G7IO0LPUDWY9K8W" localSheetId="0" hidden="1">#REF!</definedName>
    <definedName name="BExILVVS4B1B4G7IO0LPUDWY9K8W" localSheetId="1" hidden="1">#REF!</definedName>
    <definedName name="BExILVVS4B1B4G7IO0LPUDWY9K8W" hidden="1">#REF!</definedName>
    <definedName name="BExIM9DBUB7ZGF4B20FVUO9QGOX2" localSheetId="0" hidden="1">#REF!</definedName>
    <definedName name="BExIM9DBUB7ZGF4B20FVUO9QGOX2" localSheetId="1" hidden="1">#REF!</definedName>
    <definedName name="BExIM9DBUB7ZGF4B20FVUO9QGOX2" hidden="1">#REF!</definedName>
    <definedName name="BExIMCTBZ4WAESGCDWJ64SB4F0L1" localSheetId="0" hidden="1">#REF!</definedName>
    <definedName name="BExIMCTBZ4WAESGCDWJ64SB4F0L1" localSheetId="1" hidden="1">#REF!</definedName>
    <definedName name="BExIMCTBZ4WAESGCDWJ64SB4F0L1" hidden="1">#REF!</definedName>
    <definedName name="BExIMGK9Z94TFPWWZFMD10HV0IF6" localSheetId="0" hidden="1">#REF!</definedName>
    <definedName name="BExIMGK9Z94TFPWWZFMD10HV0IF6" localSheetId="1" hidden="1">#REF!</definedName>
    <definedName name="BExIMGK9Z94TFPWWZFMD10HV0IF6" hidden="1">#REF!</definedName>
    <definedName name="BExIMPEGKG18TELVC33T4OQTNBWC" localSheetId="0" hidden="1">#REF!</definedName>
    <definedName name="BExIMPEGKG18TELVC33T4OQTNBWC" localSheetId="1" hidden="1">#REF!</definedName>
    <definedName name="BExIMPEGKG18TELVC33T4OQTNBWC" hidden="1">#REF!</definedName>
    <definedName name="BExIN4OR435DL1US13JQPOQK8GD5" localSheetId="0" hidden="1">#REF!</definedName>
    <definedName name="BExIN4OR435DL1US13JQPOQK8GD5" localSheetId="1" hidden="1">#REF!</definedName>
    <definedName name="BExIN4OR435DL1US13JQPOQK8GD5" hidden="1">#REF!</definedName>
    <definedName name="BExINI6A7H3KSFRFA6UBBDPKW37F" localSheetId="0" hidden="1">#REF!</definedName>
    <definedName name="BExINI6A7H3KSFRFA6UBBDPKW37F" localSheetId="1" hidden="1">#REF!</definedName>
    <definedName name="BExINI6A7H3KSFRFA6UBBDPKW37F" hidden="1">#REF!</definedName>
    <definedName name="BExINIMK8XC3JOBT2EXYFHHH52H0" localSheetId="0" hidden="1">#REF!</definedName>
    <definedName name="BExINIMK8XC3JOBT2EXYFHHH52H0" localSheetId="1" hidden="1">#REF!</definedName>
    <definedName name="BExINIMK8XC3JOBT2EXYFHHH52H0" hidden="1">#REF!</definedName>
    <definedName name="BExINLX401ZKEGWU168DS4JUM2J6" localSheetId="0" hidden="1">#REF!</definedName>
    <definedName name="BExINLX401ZKEGWU168DS4JUM2J6" localSheetId="1" hidden="1">#REF!</definedName>
    <definedName name="BExINLX401ZKEGWU168DS4JUM2J6" hidden="1">#REF!</definedName>
    <definedName name="BExINMYYJO1FTV1CZF6O5XCFAMQX" localSheetId="0" hidden="1">#REF!</definedName>
    <definedName name="BExINMYYJO1FTV1CZF6O5XCFAMQX" localSheetId="1" hidden="1">#REF!</definedName>
    <definedName name="BExINMYYJO1FTV1CZF6O5XCFAMQX" hidden="1">#REF!</definedName>
    <definedName name="BExINP2H4KI05FRFV5PKZFE00HKO" localSheetId="0" hidden="1">#REF!</definedName>
    <definedName name="BExINP2H4KI05FRFV5PKZFE00HKO" localSheetId="1" hidden="1">#REF!</definedName>
    <definedName name="BExINP2H4KI05FRFV5PKZFE00HKO" hidden="1">#REF!</definedName>
    <definedName name="BExINPTCEJ9RPDEBJEJH80NATGUQ" localSheetId="0" hidden="1">#REF!</definedName>
    <definedName name="BExINPTCEJ9RPDEBJEJH80NATGUQ" localSheetId="1" hidden="1">#REF!</definedName>
    <definedName name="BExINPTCEJ9RPDEBJEJH80NATGUQ" hidden="1">#REF!</definedName>
    <definedName name="BExINWEQMNJ70A6JRXC2LACBX1GX" localSheetId="0" hidden="1">#REF!</definedName>
    <definedName name="BExINWEQMNJ70A6JRXC2LACBX1GX" localSheetId="1" hidden="1">#REF!</definedName>
    <definedName name="BExINWEQMNJ70A6JRXC2LACBX1GX" hidden="1">#REF!</definedName>
    <definedName name="BExINZELVWYGU876QUUZCIMXPBQC" localSheetId="0" hidden="1">#REF!</definedName>
    <definedName name="BExINZELVWYGU876QUUZCIMXPBQC" localSheetId="1" hidden="1">#REF!</definedName>
    <definedName name="BExINZELVWYGU876QUUZCIMXPBQC" hidden="1">#REF!</definedName>
    <definedName name="BExIO9QZ59ZHRA8SX6QICH2AY8A2" localSheetId="0" hidden="1">#REF!</definedName>
    <definedName name="BExIO9QZ59ZHRA8SX6QICH2AY8A2" localSheetId="1" hidden="1">#REF!</definedName>
    <definedName name="BExIO9QZ59ZHRA8SX6QICH2AY8A2" hidden="1">#REF!</definedName>
    <definedName name="BExIOAHV525SMMGFDJFE7456JPBD" localSheetId="0" hidden="1">#REF!</definedName>
    <definedName name="BExIOAHV525SMMGFDJFE7456JPBD" localSheetId="1" hidden="1">#REF!</definedName>
    <definedName name="BExIOAHV525SMMGFDJFE7456JPBD" hidden="1">#REF!</definedName>
    <definedName name="BExIOCQUQHKUU1KONGSDOLQTQEIC" localSheetId="0" hidden="1">#REF!</definedName>
    <definedName name="BExIOCQUQHKUU1KONGSDOLQTQEIC" localSheetId="1" hidden="1">#REF!</definedName>
    <definedName name="BExIOCQUQHKUU1KONGSDOLQTQEIC" hidden="1">#REF!</definedName>
    <definedName name="BExIOFAGCDQQKALMX3V0KU94KUQO" localSheetId="0" hidden="1">#REF!</definedName>
    <definedName name="BExIOFAGCDQQKALMX3V0KU94KUQO" localSheetId="1" hidden="1">#REF!</definedName>
    <definedName name="BExIOFAGCDQQKALMX3V0KU94KUQO" hidden="1">#REF!</definedName>
    <definedName name="BExIOFL8Y5O61VLKTB4H20IJNWS1" localSheetId="0" hidden="1">#REF!</definedName>
    <definedName name="BExIOFL8Y5O61VLKTB4H20IJNWS1" localSheetId="1" hidden="1">#REF!</definedName>
    <definedName name="BExIOFL8Y5O61VLKTB4H20IJNWS1" hidden="1">#REF!</definedName>
    <definedName name="BExIOMBXRW5NS4ZPYX9G5QREZ5J6" localSheetId="0" hidden="1">#REF!</definedName>
    <definedName name="BExIOMBXRW5NS4ZPYX9G5QREZ5J6" localSheetId="1" hidden="1">#REF!</definedName>
    <definedName name="BExIOMBXRW5NS4ZPYX9G5QREZ5J6" hidden="1">#REF!</definedName>
    <definedName name="BExIORA3GK78T7C7SNBJJUONJ0LS" localSheetId="0" hidden="1">#REF!</definedName>
    <definedName name="BExIORA3GK78T7C7SNBJJUONJ0LS" localSheetId="1" hidden="1">#REF!</definedName>
    <definedName name="BExIORA3GK78T7C7SNBJJUONJ0LS" hidden="1">#REF!</definedName>
    <definedName name="BExIORFDXP4AVIEBLSTZ8ETSXMNM" localSheetId="0" hidden="1">#REF!</definedName>
    <definedName name="BExIORFDXP4AVIEBLSTZ8ETSXMNM" localSheetId="1" hidden="1">#REF!</definedName>
    <definedName name="BExIORFDXP4AVIEBLSTZ8ETSXMNM" hidden="1">#REF!</definedName>
    <definedName name="BExIOTZ5EFZ2NASVQ05RH15HRSW6" localSheetId="0" hidden="1">#REF!</definedName>
    <definedName name="BExIOTZ5EFZ2NASVQ05RH15HRSW6" localSheetId="1" hidden="1">#REF!</definedName>
    <definedName name="BExIOTZ5EFZ2NASVQ05RH15HRSW6" hidden="1">#REF!</definedName>
    <definedName name="BExIP8YNN6UUE1GZ223SWH7DLGKO" localSheetId="0" hidden="1">#REF!</definedName>
    <definedName name="BExIP8YNN6UUE1GZ223SWH7DLGKO" localSheetId="1" hidden="1">#REF!</definedName>
    <definedName name="BExIP8YNN6UUE1GZ223SWH7DLGKO" hidden="1">#REF!</definedName>
    <definedName name="BExIPAB4AOL592OJCC1CFAXTLF1A" localSheetId="0" hidden="1">#REF!</definedName>
    <definedName name="BExIPAB4AOL592OJCC1CFAXTLF1A" localSheetId="1" hidden="1">#REF!</definedName>
    <definedName name="BExIPAB4AOL592OJCC1CFAXTLF1A" hidden="1">#REF!</definedName>
    <definedName name="BExIPB25DKX4S2ZCKQN7KWSC3JBF" localSheetId="0" hidden="1">#REF!</definedName>
    <definedName name="BExIPB25DKX4S2ZCKQN7KWSC3JBF" localSheetId="1" hidden="1">#REF!</definedName>
    <definedName name="BExIPB25DKX4S2ZCKQN7KWSC3JBF" hidden="1">#REF!</definedName>
    <definedName name="BExIPCUX4I4S2N50TLMMLALYLH9S" localSheetId="0" hidden="1">#REF!</definedName>
    <definedName name="BExIPCUX4I4S2N50TLMMLALYLH9S" localSheetId="1" hidden="1">#REF!</definedName>
    <definedName name="BExIPCUX4I4S2N50TLMMLALYLH9S" hidden="1">#REF!</definedName>
    <definedName name="BExIPDLT8JYAMGE5HTN4D1YHZF3V" localSheetId="0" hidden="1">#REF!</definedName>
    <definedName name="BExIPDLT8JYAMGE5HTN4D1YHZF3V" localSheetId="1" hidden="1">#REF!</definedName>
    <definedName name="BExIPDLT8JYAMGE5HTN4D1YHZF3V" hidden="1">#REF!</definedName>
    <definedName name="BExIPG040Q08EWIWL6CAVR3GRI43" localSheetId="0" hidden="1">#REF!</definedName>
    <definedName name="BExIPG040Q08EWIWL6CAVR3GRI43" localSheetId="1" hidden="1">#REF!</definedName>
    <definedName name="BExIPG040Q08EWIWL6CAVR3GRI43" hidden="1">#REF!</definedName>
    <definedName name="BExIPKNFUDPDKOSH5GHDVNA8D66S" localSheetId="0" hidden="1">#REF!</definedName>
    <definedName name="BExIPKNFUDPDKOSH5GHDVNA8D66S" localSheetId="1" hidden="1">#REF!</definedName>
    <definedName name="BExIPKNFUDPDKOSH5GHDVNA8D66S" hidden="1">#REF!</definedName>
    <definedName name="BExIPVL5VEVK9Q7AYB7EC2VZWBEZ" localSheetId="0" hidden="1">#REF!</definedName>
    <definedName name="BExIPVL5VEVK9Q7AYB7EC2VZWBEZ" localSheetId="1" hidden="1">#REF!</definedName>
    <definedName name="BExIPVL5VEVK9Q7AYB7EC2VZWBEZ" hidden="1">#REF!</definedName>
    <definedName name="BExIQ1VS9A2FHVD9TUHKG9K8EVVP" localSheetId="0" hidden="1">#REF!</definedName>
    <definedName name="BExIQ1VS9A2FHVD9TUHKG9K8EVVP" localSheetId="1" hidden="1">#REF!</definedName>
    <definedName name="BExIQ1VS9A2FHVD9TUHKG9K8EVVP" hidden="1">#REF!</definedName>
    <definedName name="BExIQ3J19L30PSQ2CXNT6IHW0I7V" localSheetId="0" hidden="1">#REF!</definedName>
    <definedName name="BExIQ3J19L30PSQ2CXNT6IHW0I7V" localSheetId="1" hidden="1">#REF!</definedName>
    <definedName name="BExIQ3J19L30PSQ2CXNT6IHW0I7V" hidden="1">#REF!</definedName>
    <definedName name="BExIQ3OJ7M04XCY276IO0LJA5XUK" localSheetId="0" hidden="1">#REF!</definedName>
    <definedName name="BExIQ3OJ7M04XCY276IO0LJA5XUK" localSheetId="1" hidden="1">#REF!</definedName>
    <definedName name="BExIQ3OJ7M04XCY276IO0LJA5XUK" hidden="1">#REF!</definedName>
    <definedName name="BExIQ5S19ITB0NDRUN4XV7B905ED" localSheetId="0" hidden="1">#REF!</definedName>
    <definedName name="BExIQ5S19ITB0NDRUN4XV7B905ED" localSheetId="1" hidden="1">#REF!</definedName>
    <definedName name="BExIQ5S19ITB0NDRUN4XV7B905ED" hidden="1">#REF!</definedName>
    <definedName name="BExIQ810MMN2UN0EQ9CRQAFWA19X" localSheetId="0" hidden="1">#REF!</definedName>
    <definedName name="BExIQ810MMN2UN0EQ9CRQAFWA19X" localSheetId="1" hidden="1">#REF!</definedName>
    <definedName name="BExIQ810MMN2UN0EQ9CRQAFWA19X" hidden="1">#REF!</definedName>
    <definedName name="BExIQ9TMQT2EIXSVQW7GVSOAW2VJ" localSheetId="0" hidden="1">#REF!</definedName>
    <definedName name="BExIQ9TMQT2EIXSVQW7GVSOAW2VJ" localSheetId="1" hidden="1">#REF!</definedName>
    <definedName name="BExIQ9TMQT2EIXSVQW7GVSOAW2VJ" hidden="1">#REF!</definedName>
    <definedName name="BExIQBMDE1L6J4H27K1FMSHQKDSE" localSheetId="0" hidden="1">#REF!</definedName>
    <definedName name="BExIQBMDE1L6J4H27K1FMSHQKDSE" localSheetId="1" hidden="1">#REF!</definedName>
    <definedName name="BExIQBMDE1L6J4H27K1FMSHQKDSE" hidden="1">#REF!</definedName>
    <definedName name="BExIQE65LVXUOF3UZFO7SDHFJH22" localSheetId="0" hidden="1">#REF!</definedName>
    <definedName name="BExIQE65LVXUOF3UZFO7SDHFJH22" localSheetId="1" hidden="1">#REF!</definedName>
    <definedName name="BExIQE65LVXUOF3UZFO7SDHFJH22" hidden="1">#REF!</definedName>
    <definedName name="BExIQG9OO2KKBOWTMD1OXY36TEGA" localSheetId="0" hidden="1">#REF!</definedName>
    <definedName name="BExIQG9OO2KKBOWTMD1OXY36TEGA" localSheetId="1" hidden="1">#REF!</definedName>
    <definedName name="BExIQG9OO2KKBOWTMD1OXY36TEGA" hidden="1">#REF!</definedName>
    <definedName name="BExIQHWZ65ALA9VAFCJEGIL1145G" localSheetId="0" hidden="1">#REF!</definedName>
    <definedName name="BExIQHWZ65ALA9VAFCJEGIL1145G" localSheetId="1" hidden="1">#REF!</definedName>
    <definedName name="BExIQHWZ65ALA9VAFCJEGIL1145G" hidden="1">#REF!</definedName>
    <definedName name="BExIQX1XBB31HZTYEEVOBSE3C5A6" localSheetId="0" hidden="1">#REF!</definedName>
    <definedName name="BExIQX1XBB31HZTYEEVOBSE3C5A6" localSheetId="1" hidden="1">#REF!</definedName>
    <definedName name="BExIQX1XBB31HZTYEEVOBSE3C5A6" hidden="1">#REF!</definedName>
    <definedName name="BExIR2ALYRP9FW99DK2084J7IIDC" localSheetId="0" hidden="1">#REF!</definedName>
    <definedName name="BExIR2ALYRP9FW99DK2084J7IIDC" localSheetId="1" hidden="1">#REF!</definedName>
    <definedName name="BExIR2ALYRP9FW99DK2084J7IIDC" hidden="1">#REF!</definedName>
    <definedName name="BExIR8FQETPTQYW37DBVDWG3J4JW" localSheetId="0" hidden="1">#REF!</definedName>
    <definedName name="BExIR8FQETPTQYW37DBVDWG3J4JW" localSheetId="1" hidden="1">#REF!</definedName>
    <definedName name="BExIR8FQETPTQYW37DBVDWG3J4JW" hidden="1">#REF!</definedName>
    <definedName name="BExIRHKWQB1PP4ZLB0C3AVUBAFMD" localSheetId="0" hidden="1">#REF!</definedName>
    <definedName name="BExIRHKWQB1PP4ZLB0C3AVUBAFMD" localSheetId="1" hidden="1">#REF!</definedName>
    <definedName name="BExIRHKWQB1PP4ZLB0C3AVUBAFMD" hidden="1">#REF!</definedName>
    <definedName name="BExIRJTRJPQR3OTAGAV7JTA4VMPS" localSheetId="0" hidden="1">#REF!</definedName>
    <definedName name="BExIRJTRJPQR3OTAGAV7JTA4VMPS" localSheetId="1" hidden="1">#REF!</definedName>
    <definedName name="BExIRJTRJPQR3OTAGAV7JTA4VMPS" hidden="1">#REF!</definedName>
    <definedName name="BExIROH27RJOG6VI7ZHR0RZGAZZ4" localSheetId="0" hidden="1">#REF!</definedName>
    <definedName name="BExIROH27RJOG6VI7ZHR0RZGAZZ4" localSheetId="1" hidden="1">#REF!</definedName>
    <definedName name="BExIROH27RJOG6VI7ZHR0RZGAZZ4" hidden="1">#REF!</definedName>
    <definedName name="BExIRRBGTY01OQOI3U5SW59RFDFI" localSheetId="0" hidden="1">#REF!</definedName>
    <definedName name="BExIRRBGTY01OQOI3U5SW59RFDFI" localSheetId="1" hidden="1">#REF!</definedName>
    <definedName name="BExIRRBGTY01OQOI3U5SW59RFDFI" hidden="1">#REF!</definedName>
    <definedName name="BExIS4T0DRF57HYO7OGG72KBOFOI" localSheetId="0" hidden="1">#REF!</definedName>
    <definedName name="BExIS4T0DRF57HYO7OGG72KBOFOI" localSheetId="1" hidden="1">#REF!</definedName>
    <definedName name="BExIS4T0DRF57HYO7OGG72KBOFOI" hidden="1">#REF!</definedName>
    <definedName name="BExIS77BJDDK18PGI9DSEYZPIL7P" localSheetId="0" hidden="1">#REF!</definedName>
    <definedName name="BExIS77BJDDK18PGI9DSEYZPIL7P" localSheetId="1" hidden="1">#REF!</definedName>
    <definedName name="BExIS77BJDDK18PGI9DSEYZPIL7P" hidden="1">#REF!</definedName>
    <definedName name="BExIS8USL1T3Z97CZ30HJ98E2GXQ" localSheetId="0" hidden="1">#REF!</definedName>
    <definedName name="BExIS8USL1T3Z97CZ30HJ98E2GXQ" localSheetId="1" hidden="1">#REF!</definedName>
    <definedName name="BExIS8USL1T3Z97CZ30HJ98E2GXQ" hidden="1">#REF!</definedName>
    <definedName name="BExISC5B700MZUBFTQ9K4IKTF7HR" localSheetId="0" hidden="1">#REF!</definedName>
    <definedName name="BExISC5B700MZUBFTQ9K4IKTF7HR" localSheetId="1" hidden="1">#REF!</definedName>
    <definedName name="BExISC5B700MZUBFTQ9K4IKTF7HR" hidden="1">#REF!</definedName>
    <definedName name="BExISDHXS49S1H56ENBPRF1NLD5C" localSheetId="0" hidden="1">#REF!</definedName>
    <definedName name="BExISDHXS49S1H56ENBPRF1NLD5C" localSheetId="1" hidden="1">#REF!</definedName>
    <definedName name="BExISDHXS49S1H56ENBPRF1NLD5C" hidden="1">#REF!</definedName>
    <definedName name="BExISM1JLV54A21A164IURMPGUMU" localSheetId="0" hidden="1">#REF!</definedName>
    <definedName name="BExISM1JLV54A21A164IURMPGUMU" localSheetId="1" hidden="1">#REF!</definedName>
    <definedName name="BExISM1JLV54A21A164IURMPGUMU" hidden="1">#REF!</definedName>
    <definedName name="BExISRFKJYUZ4AKW44IJF7RF9Y90" localSheetId="0" hidden="1">#REF!</definedName>
    <definedName name="BExISRFKJYUZ4AKW44IJF7RF9Y90" localSheetId="1" hidden="1">#REF!</definedName>
    <definedName name="BExISRFKJYUZ4AKW44IJF7RF9Y90" hidden="1">#REF!</definedName>
    <definedName name="BExISSMVV57JAUB6CSGBMBFVNGWK" localSheetId="0" hidden="1">#REF!</definedName>
    <definedName name="BExISSMVV57JAUB6CSGBMBFVNGWK" localSheetId="1" hidden="1">#REF!</definedName>
    <definedName name="BExISSMVV57JAUB6CSGBMBFVNGWK" hidden="1">#REF!</definedName>
    <definedName name="BExIT16AD4HCD0WQCCA72AKLQHK1" localSheetId="0" hidden="1">#REF!</definedName>
    <definedName name="BExIT16AD4HCD0WQCCA72AKLQHK1" localSheetId="1" hidden="1">#REF!</definedName>
    <definedName name="BExIT16AD4HCD0WQCCA72AKLQHK1" hidden="1">#REF!</definedName>
    <definedName name="BExIT1MK8TBAK3SNP36A8FKDQSOK" localSheetId="0" hidden="1">#REF!</definedName>
    <definedName name="BExIT1MK8TBAK3SNP36A8FKDQSOK" localSheetId="1" hidden="1">#REF!</definedName>
    <definedName name="BExIT1MK8TBAK3SNP36A8FKDQSOK" hidden="1">#REF!</definedName>
    <definedName name="BExIT9PPVL7XGGIZS7G6QI6L7H9U" localSheetId="0" hidden="1">#REF!</definedName>
    <definedName name="BExIT9PPVL7XGGIZS7G6QI6L7H9U" localSheetId="1" hidden="1">#REF!</definedName>
    <definedName name="BExIT9PPVL7XGGIZS7G6QI6L7H9U" hidden="1">#REF!</definedName>
    <definedName name="BExITBNYANV2S8KD56GOGCKW393R" localSheetId="0" hidden="1">#REF!</definedName>
    <definedName name="BExITBNYANV2S8KD56GOGCKW393R" localSheetId="1" hidden="1">#REF!</definedName>
    <definedName name="BExITBNYANV2S8KD56GOGCKW393R" hidden="1">#REF!</definedName>
    <definedName name="BExITGB4FVAV0LE88D7JMX7FBYXI" localSheetId="0" hidden="1">#REF!</definedName>
    <definedName name="BExITGB4FVAV0LE88D7JMX7FBYXI" localSheetId="1" hidden="1">#REF!</definedName>
    <definedName name="BExITGB4FVAV0LE88D7JMX7FBYXI" hidden="1">#REF!</definedName>
    <definedName name="BExITI3TQ14K842P38QF0PNWSWNO" localSheetId="0" hidden="1">#REF!</definedName>
    <definedName name="BExITI3TQ14K842P38QF0PNWSWNO" localSheetId="1" hidden="1">#REF!</definedName>
    <definedName name="BExITI3TQ14K842P38QF0PNWSWNO" hidden="1">#REF!</definedName>
    <definedName name="BExIU9OGER4TPMETACWUEP1UENK0" localSheetId="0" hidden="1">#REF!</definedName>
    <definedName name="BExIU9OGER4TPMETACWUEP1UENK0" localSheetId="1" hidden="1">#REF!</definedName>
    <definedName name="BExIU9OGER4TPMETACWUEP1UENK0" hidden="1">#REF!</definedName>
    <definedName name="BExIUD4OJGH65NFNQ4VMCE3R4J1X" localSheetId="0" hidden="1">#REF!</definedName>
    <definedName name="BExIUD4OJGH65NFNQ4VMCE3R4J1X" localSheetId="1" hidden="1">#REF!</definedName>
    <definedName name="BExIUD4OJGH65NFNQ4VMCE3R4J1X" hidden="1">#REF!</definedName>
    <definedName name="BExIUQM0XWNNW3MJD26EOVIT7FSU" localSheetId="0" hidden="1">#REF!</definedName>
    <definedName name="BExIUQM0XWNNW3MJD26EOVIT7FSU" localSheetId="1" hidden="1">#REF!</definedName>
    <definedName name="BExIUQM0XWNNW3MJD26EOVIT7FSU" hidden="1">#REF!</definedName>
    <definedName name="BExIUTB5OAAXYW0OFMP0PS40SPOB" localSheetId="0" hidden="1">#REF!</definedName>
    <definedName name="BExIUTB5OAAXYW0OFMP0PS40SPOB" localSheetId="1" hidden="1">#REF!</definedName>
    <definedName name="BExIUTB5OAAXYW0OFMP0PS40SPOB" hidden="1">#REF!</definedName>
    <definedName name="BExIUUT2MHIOV6R3WHA0DPM1KBKY" localSheetId="0" hidden="1">#REF!</definedName>
    <definedName name="BExIUUT2MHIOV6R3WHA0DPM1KBKY" localSheetId="1" hidden="1">#REF!</definedName>
    <definedName name="BExIUUT2MHIOV6R3WHA0DPM1KBKY" hidden="1">#REF!</definedName>
    <definedName name="BExIUYPDT1AM6MWGWQS646PIZIWC" localSheetId="0" hidden="1">#REF!</definedName>
    <definedName name="BExIUYPDT1AM6MWGWQS646PIZIWC" localSheetId="1" hidden="1">#REF!</definedName>
    <definedName name="BExIUYPDT1AM6MWGWQS646PIZIWC" hidden="1">#REF!</definedName>
    <definedName name="BExIV0I2O9F8D1UK1SI8AEYR6U0A" localSheetId="0" hidden="1">#REF!</definedName>
    <definedName name="BExIV0I2O9F8D1UK1SI8AEYR6U0A" localSheetId="1" hidden="1">#REF!</definedName>
    <definedName name="BExIV0I2O9F8D1UK1SI8AEYR6U0A" hidden="1">#REF!</definedName>
    <definedName name="BExIV2LM38XPLRTWT0R44TMQ59E5" localSheetId="0" hidden="1">#REF!</definedName>
    <definedName name="BExIV2LM38XPLRTWT0R44TMQ59E5" localSheetId="1" hidden="1">#REF!</definedName>
    <definedName name="BExIV2LM38XPLRTWT0R44TMQ59E5" hidden="1">#REF!</definedName>
    <definedName name="BExIV3HY4S0YRV1F7XEMF2YHAR2I" localSheetId="0" hidden="1">#REF!</definedName>
    <definedName name="BExIV3HY4S0YRV1F7XEMF2YHAR2I" localSheetId="1" hidden="1">#REF!</definedName>
    <definedName name="BExIV3HY4S0YRV1F7XEMF2YHAR2I" hidden="1">#REF!</definedName>
    <definedName name="BExIV6HUZFRIFLXW2SICKGTAH1PV" localSheetId="0" hidden="1">#REF!</definedName>
    <definedName name="BExIV6HUZFRIFLXW2SICKGTAH1PV" localSheetId="1" hidden="1">#REF!</definedName>
    <definedName name="BExIV6HUZFRIFLXW2SICKGTAH1PV" hidden="1">#REF!</definedName>
    <definedName name="BExIVCXWL6H5LD9DHDIA4F5U9TQL" localSheetId="0" hidden="1">#REF!</definedName>
    <definedName name="BExIVCXWL6H5LD9DHDIA4F5U9TQL" localSheetId="1" hidden="1">#REF!</definedName>
    <definedName name="BExIVCXWL6H5LD9DHDIA4F5U9TQL" hidden="1">#REF!</definedName>
    <definedName name="BExIVEVYJ7KL8QNR5ZTOSD11I5A6" localSheetId="0" hidden="1">#REF!</definedName>
    <definedName name="BExIVEVYJ7KL8QNR5ZTOSD11I5A6" localSheetId="1" hidden="1">#REF!</definedName>
    <definedName name="BExIVEVYJ7KL8QNR5ZTOSD11I5A6" hidden="1">#REF!</definedName>
    <definedName name="BExIVJ30S9U8MA1TUBRND8DGF96D" localSheetId="0" hidden="1">#REF!</definedName>
    <definedName name="BExIVJ30S9U8MA1TUBRND8DGF96D" localSheetId="1" hidden="1">#REF!</definedName>
    <definedName name="BExIVJ30S9U8MA1TUBRND8DGF96D" hidden="1">#REF!</definedName>
    <definedName name="BExIVMOIPSEWSIHIDDLOXESQ28A0" localSheetId="0" hidden="1">#REF!</definedName>
    <definedName name="BExIVMOIPSEWSIHIDDLOXESQ28A0" localSheetId="1" hidden="1">#REF!</definedName>
    <definedName name="BExIVMOIPSEWSIHIDDLOXESQ28A0" hidden="1">#REF!</definedName>
    <definedName name="BExIVNVNJX9BYDLC88NG09YF5XQ6" localSheetId="0" hidden="1">#REF!</definedName>
    <definedName name="BExIVNVNJX9BYDLC88NG09YF5XQ6" localSheetId="1" hidden="1">#REF!</definedName>
    <definedName name="BExIVNVNJX9BYDLC88NG09YF5XQ6" hidden="1">#REF!</definedName>
    <definedName name="BExIVQVKLMGSRYT1LFZH0KUIA4OR" localSheetId="0" hidden="1">#REF!</definedName>
    <definedName name="BExIVQVKLMGSRYT1LFZH0KUIA4OR" localSheetId="1" hidden="1">#REF!</definedName>
    <definedName name="BExIVQVKLMGSRYT1LFZH0KUIA4OR" hidden="1">#REF!</definedName>
    <definedName name="BExIVYTFI35KNR2XSA6N8OJYUTUR" localSheetId="0" hidden="1">#REF!</definedName>
    <definedName name="BExIVYTFI35KNR2XSA6N8OJYUTUR" localSheetId="1" hidden="1">#REF!</definedName>
    <definedName name="BExIVYTFI35KNR2XSA6N8OJYUTUR" hidden="1">#REF!</definedName>
    <definedName name="BExIVZF05SNB8DE7VLQOFG9S41HS" localSheetId="0" hidden="1">#REF!</definedName>
    <definedName name="BExIVZF05SNB8DE7VLQOFG9S41HS" localSheetId="1" hidden="1">#REF!</definedName>
    <definedName name="BExIVZF05SNB8DE7VLQOFG9S41HS" hidden="1">#REF!</definedName>
    <definedName name="BExIWB3SY3WRIVIOF988DNNODBOA" localSheetId="0" hidden="1">#REF!</definedName>
    <definedName name="BExIWB3SY3WRIVIOF988DNNODBOA" localSheetId="1" hidden="1">#REF!</definedName>
    <definedName name="BExIWB3SY3WRIVIOF988DNNODBOA" hidden="1">#REF!</definedName>
    <definedName name="BExIWB99CG0H52LRD6QWPN4L6DV2" localSheetId="0" hidden="1">#REF!</definedName>
    <definedName name="BExIWB99CG0H52LRD6QWPN4L6DV2" localSheetId="1" hidden="1">#REF!</definedName>
    <definedName name="BExIWB99CG0H52LRD6QWPN4L6DV2" hidden="1">#REF!</definedName>
    <definedName name="BExIWG1W7XP9DFYYSZAIOSHM0QLQ" localSheetId="0" hidden="1">#REF!</definedName>
    <definedName name="BExIWG1W7XP9DFYYSZAIOSHM0QLQ" localSheetId="1" hidden="1">#REF!</definedName>
    <definedName name="BExIWG1W7XP9DFYYSZAIOSHM0QLQ" hidden="1">#REF!</definedName>
    <definedName name="BExIWH3KUK94B7833DD4TB0Y6KP9" localSheetId="0" hidden="1">#REF!</definedName>
    <definedName name="BExIWH3KUK94B7833DD4TB0Y6KP9" localSheetId="1" hidden="1">#REF!</definedName>
    <definedName name="BExIWH3KUK94B7833DD4TB0Y6KP9" hidden="1">#REF!</definedName>
    <definedName name="BExIWHZXYAALPLS8CSHZHJ82LBOH" localSheetId="0" hidden="1">#REF!</definedName>
    <definedName name="BExIWHZXYAALPLS8CSHZHJ82LBOH" localSheetId="1" hidden="1">#REF!</definedName>
    <definedName name="BExIWHZXYAALPLS8CSHZHJ82LBOH" hidden="1">#REF!</definedName>
    <definedName name="BExIWJY6FHR6KOO0P8U4IZ7VD42D" localSheetId="0" hidden="1">#REF!</definedName>
    <definedName name="BExIWJY6FHR6KOO0P8U4IZ7VD42D" localSheetId="1" hidden="1">#REF!</definedName>
    <definedName name="BExIWJY6FHR6KOO0P8U4IZ7VD42D" hidden="1">#REF!</definedName>
    <definedName name="BExIWKE9MGIDWORBI43AWTUNYFAN" localSheetId="0" hidden="1">#REF!</definedName>
    <definedName name="BExIWKE9MGIDWORBI43AWTUNYFAN" localSheetId="1" hidden="1">#REF!</definedName>
    <definedName name="BExIWKE9MGIDWORBI43AWTUNYFAN" hidden="1">#REF!</definedName>
    <definedName name="BExIWPHOYLSNGZKVD3RRKOEALEUG" localSheetId="0" hidden="1">#REF!</definedName>
    <definedName name="BExIWPHOYLSNGZKVD3RRKOEALEUG" localSheetId="1" hidden="1">#REF!</definedName>
    <definedName name="BExIWPHOYLSNGZKVD3RRKOEALEUG" hidden="1">#REF!</definedName>
    <definedName name="BExIWSHLD1QIZPL5ARLXOJ9Y2CAA" localSheetId="0" hidden="1">#REF!</definedName>
    <definedName name="BExIWSHLD1QIZPL5ARLXOJ9Y2CAA" localSheetId="1" hidden="1">#REF!</definedName>
    <definedName name="BExIWSHLD1QIZPL5ARLXOJ9Y2CAA" hidden="1">#REF!</definedName>
    <definedName name="BExIX34PM5DBTRHRQWP6PL6WIX88" localSheetId="0" hidden="1">#REF!</definedName>
    <definedName name="BExIX34PM5DBTRHRQWP6PL6WIX88" localSheetId="1" hidden="1">#REF!</definedName>
    <definedName name="BExIX34PM5DBTRHRQWP6PL6WIX88" hidden="1">#REF!</definedName>
    <definedName name="BExIX5OAP9KSUE5SIZCW9P39Q4WE" localSheetId="0" hidden="1">#REF!</definedName>
    <definedName name="BExIX5OAP9KSUE5SIZCW9P39Q4WE" localSheetId="1" hidden="1">#REF!</definedName>
    <definedName name="BExIX5OAP9KSUE5SIZCW9P39Q4WE" hidden="1">#REF!</definedName>
    <definedName name="BExIXGRJPVJMUDGSG7IHPXPNO69B" localSheetId="0" hidden="1">#REF!</definedName>
    <definedName name="BExIXGRJPVJMUDGSG7IHPXPNO69B" localSheetId="1" hidden="1">#REF!</definedName>
    <definedName name="BExIXGRJPVJMUDGSG7IHPXPNO69B" hidden="1">#REF!</definedName>
    <definedName name="BExIXGWVQ9WOO0NCJLXAU4PJPOPM" localSheetId="0" hidden="1">#REF!</definedName>
    <definedName name="BExIXGWVQ9WOO0NCJLXAU4PJPOPM" localSheetId="1" hidden="1">#REF!</definedName>
    <definedName name="BExIXGWVQ9WOO0NCJLXAU4PJPOPM" hidden="1">#REF!</definedName>
    <definedName name="BExIXLK6SEOTUWQVNLCH4SAKTVGQ" localSheetId="0" hidden="1">#REF!</definedName>
    <definedName name="BExIXLK6SEOTUWQVNLCH4SAKTVGQ" localSheetId="1" hidden="1">#REF!</definedName>
    <definedName name="BExIXLK6SEOTUWQVNLCH4SAKTVGQ" hidden="1">#REF!</definedName>
    <definedName name="BExIXM5R87ZL3FHALWZXYCPHGX3E" localSheetId="0" hidden="1">#REF!</definedName>
    <definedName name="BExIXM5R87ZL3FHALWZXYCPHGX3E" localSheetId="1" hidden="1">#REF!</definedName>
    <definedName name="BExIXM5R87ZL3FHALWZXYCPHGX3E" hidden="1">#REF!</definedName>
    <definedName name="BExIXN24YK8MIB3OZ905DHU9CDH1" localSheetId="0" hidden="1">#REF!</definedName>
    <definedName name="BExIXN24YK8MIB3OZ905DHU9CDH1" localSheetId="1" hidden="1">#REF!</definedName>
    <definedName name="BExIXN24YK8MIB3OZ905DHU9CDH1" hidden="1">#REF!</definedName>
    <definedName name="BExIXS036ZCKT2Z8XZKLZ8PFWQGL" localSheetId="0" hidden="1">#REF!</definedName>
    <definedName name="BExIXS036ZCKT2Z8XZKLZ8PFWQGL" localSheetId="1" hidden="1">#REF!</definedName>
    <definedName name="BExIXS036ZCKT2Z8XZKLZ8PFWQGL" hidden="1">#REF!</definedName>
    <definedName name="BExIXY5CF9PFM0P40AZ4U51TMWV0" localSheetId="0" hidden="1">#REF!</definedName>
    <definedName name="BExIXY5CF9PFM0P40AZ4U51TMWV0" localSheetId="1" hidden="1">#REF!</definedName>
    <definedName name="BExIXY5CF9PFM0P40AZ4U51TMWV0" hidden="1">#REF!</definedName>
    <definedName name="BExIYEXJBK8JDWIRSVV4RJSKZVV1" localSheetId="0" hidden="1">#REF!</definedName>
    <definedName name="BExIYEXJBK8JDWIRSVV4RJSKZVV1" localSheetId="1" hidden="1">#REF!</definedName>
    <definedName name="BExIYEXJBK8JDWIRSVV4RJSKZVV1" hidden="1">#REF!</definedName>
    <definedName name="BExIYFJ59KLIPRTGIHX9X07UVGT3" localSheetId="0" hidden="1">#REF!</definedName>
    <definedName name="BExIYFJ59KLIPRTGIHX9X07UVGT3" localSheetId="1" hidden="1">#REF!</definedName>
    <definedName name="BExIYFJ59KLIPRTGIHX9X07UVGT3" hidden="1">#REF!</definedName>
    <definedName name="BExIYHH7GZO6BU3DC4GRLH3FD3ZS" localSheetId="0" hidden="1">#REF!</definedName>
    <definedName name="BExIYHH7GZO6BU3DC4GRLH3FD3ZS" localSheetId="1" hidden="1">#REF!</definedName>
    <definedName name="BExIYHH7GZO6BU3DC4GRLH3FD3ZS" hidden="1">#REF!</definedName>
    <definedName name="BExIYHMPBTD67ZNUL9O76FZQHYPT" localSheetId="0" hidden="1">#REF!</definedName>
    <definedName name="BExIYHMPBTD67ZNUL9O76FZQHYPT" localSheetId="1" hidden="1">#REF!</definedName>
    <definedName name="BExIYHMPBTD67ZNUL9O76FZQHYPT" hidden="1">#REF!</definedName>
    <definedName name="BExIYI2RH0K4225XO970K2IQ1E79" localSheetId="0" hidden="1">#REF!</definedName>
    <definedName name="BExIYI2RH0K4225XO970K2IQ1E79" localSheetId="1" hidden="1">#REF!</definedName>
    <definedName name="BExIYI2RH0K4225XO970K2IQ1E79" hidden="1">#REF!</definedName>
    <definedName name="BExIYMPZ0KS2KOJFQAUQJ77L7701" localSheetId="0" hidden="1">#REF!</definedName>
    <definedName name="BExIYMPZ0KS2KOJFQAUQJ77L7701" localSheetId="1" hidden="1">#REF!</definedName>
    <definedName name="BExIYMPZ0KS2KOJFQAUQJ77L7701" hidden="1">#REF!</definedName>
    <definedName name="BExIYP9Q6FV9T0R9G3UDKLS4TTYX" localSheetId="0" hidden="1">#REF!</definedName>
    <definedName name="BExIYP9Q6FV9T0R9G3UDKLS4TTYX" localSheetId="1" hidden="1">#REF!</definedName>
    <definedName name="BExIYP9Q6FV9T0R9G3UDKLS4TTYX" hidden="1">#REF!</definedName>
    <definedName name="BExIYZGLDQ1TN7BIIN4RLDP31GIM" localSheetId="0" hidden="1">#REF!</definedName>
    <definedName name="BExIYZGLDQ1TN7BIIN4RLDP31GIM" localSheetId="1" hidden="1">#REF!</definedName>
    <definedName name="BExIYZGLDQ1TN7BIIN4RLDP31GIM" hidden="1">#REF!</definedName>
    <definedName name="BExIZ4K0EZJK6PW3L8SVKTJFSWW9" localSheetId="0" hidden="1">#REF!</definedName>
    <definedName name="BExIZ4K0EZJK6PW3L8SVKTJFSWW9" localSheetId="1" hidden="1">#REF!</definedName>
    <definedName name="BExIZ4K0EZJK6PW3L8SVKTJFSWW9" hidden="1">#REF!</definedName>
    <definedName name="BExIZAECOEZGBAO29QMV14E6XDIV" localSheetId="0" hidden="1">#REF!</definedName>
    <definedName name="BExIZAECOEZGBAO29QMV14E6XDIV" localSheetId="1" hidden="1">#REF!</definedName>
    <definedName name="BExIZAECOEZGBAO29QMV14E6XDIV" hidden="1">#REF!</definedName>
    <definedName name="BExIZHQR3N1546MQS83ZJ8I6SPZ3" localSheetId="0" hidden="1">#REF!</definedName>
    <definedName name="BExIZHQR3N1546MQS83ZJ8I6SPZ3" localSheetId="1" hidden="1">#REF!</definedName>
    <definedName name="BExIZHQR3N1546MQS83ZJ8I6SPZ3" hidden="1">#REF!</definedName>
    <definedName name="BExIZKVXYD5O2JBU81F2UFJZLLSI" localSheetId="0" hidden="1">#REF!</definedName>
    <definedName name="BExIZKVXYD5O2JBU81F2UFJZLLSI" localSheetId="1" hidden="1">#REF!</definedName>
    <definedName name="BExIZKVXYD5O2JBU81F2UFJZLLSI" hidden="1">#REF!</definedName>
    <definedName name="BExIZPZDHC8HGER83WHCZAHOX7LK" localSheetId="0" hidden="1">#REF!</definedName>
    <definedName name="BExIZPZDHC8HGER83WHCZAHOX7LK" localSheetId="1" hidden="1">#REF!</definedName>
    <definedName name="BExIZPZDHC8HGER83WHCZAHOX7LK" hidden="1">#REF!</definedName>
    <definedName name="BExIZQA5XCS39QKXMYR1MH2ZIGPS" localSheetId="0" hidden="1">#REF!</definedName>
    <definedName name="BExIZQA5XCS39QKXMYR1MH2ZIGPS" localSheetId="1" hidden="1">#REF!</definedName>
    <definedName name="BExIZQA5XCS39QKXMYR1MH2ZIGPS" hidden="1">#REF!</definedName>
    <definedName name="BExIZVDLRUNAL32D9KO9X7Y4PB3O" localSheetId="0" hidden="1">#REF!</definedName>
    <definedName name="BExIZVDLRUNAL32D9KO9X7Y4PB3O" localSheetId="1" hidden="1">#REF!</definedName>
    <definedName name="BExIZVDLRUNAL32D9KO9X7Y4PB3O" hidden="1">#REF!</definedName>
    <definedName name="BExIZY2PUZ0OF9YKK1B13IW0VS6G" localSheetId="0" hidden="1">#REF!</definedName>
    <definedName name="BExIZY2PUZ0OF9YKK1B13IW0VS6G" localSheetId="1" hidden="1">#REF!</definedName>
    <definedName name="BExIZY2PUZ0OF9YKK1B13IW0VS6G" hidden="1">#REF!</definedName>
    <definedName name="BExJ08KBRR2XMWW3VZMPSQKXHZUH" localSheetId="0" hidden="1">#REF!</definedName>
    <definedName name="BExJ08KBRR2XMWW3VZMPSQKXHZUH" localSheetId="1" hidden="1">#REF!</definedName>
    <definedName name="BExJ08KBRR2XMWW3VZMPSQKXHZUH" hidden="1">#REF!</definedName>
    <definedName name="BExJ0DYJWXGE7DA39PYL3WM05U9O" localSheetId="0" hidden="1">#REF!</definedName>
    <definedName name="BExJ0DYJWXGE7DA39PYL3WM05U9O" localSheetId="1" hidden="1">#REF!</definedName>
    <definedName name="BExJ0DYJWXGE7DA39PYL3WM05U9O" hidden="1">#REF!</definedName>
    <definedName name="BExJ0JYDEZPM2303TRBXOZ74M7N6" localSheetId="0" hidden="1">#REF!</definedName>
    <definedName name="BExJ0JYDEZPM2303TRBXOZ74M7N6" localSheetId="1" hidden="1">#REF!</definedName>
    <definedName name="BExJ0JYDEZPM2303TRBXOZ74M7N6" hidden="1">#REF!</definedName>
    <definedName name="BExJ0MY8SY5J5V50H3UKE78ODTVB" localSheetId="0" hidden="1">#REF!</definedName>
    <definedName name="BExJ0MY8SY5J5V50H3UKE78ODTVB" localSheetId="1" hidden="1">#REF!</definedName>
    <definedName name="BExJ0MY8SY5J5V50H3UKE78ODTVB" hidden="1">#REF!</definedName>
    <definedName name="BExJ0YC98G37ML4N8FLP8D95EFRF" localSheetId="0" hidden="1">#REF!</definedName>
    <definedName name="BExJ0YC98G37ML4N8FLP8D95EFRF" localSheetId="1" hidden="1">#REF!</definedName>
    <definedName name="BExJ0YC98G37ML4N8FLP8D95EFRF" hidden="1">#REF!</definedName>
    <definedName name="BExKCDYKAEV45AFXHVHZZ62E5BM3" localSheetId="0" hidden="1">#REF!</definedName>
    <definedName name="BExKCDYKAEV45AFXHVHZZ62E5BM3" localSheetId="1" hidden="1">#REF!</definedName>
    <definedName name="BExKCDYKAEV45AFXHVHZZ62E5BM3" hidden="1">#REF!</definedName>
    <definedName name="BExKCYXU0W2VQVDI3N3N37K2598P" localSheetId="0" hidden="1">#REF!</definedName>
    <definedName name="BExKCYXU0W2VQVDI3N3N37K2598P" localSheetId="1" hidden="1">#REF!</definedName>
    <definedName name="BExKCYXU0W2VQVDI3N3N37K2598P" hidden="1">#REF!</definedName>
    <definedName name="BExKDJX3Z1TS0WFDD9EAO42JHL9G" localSheetId="0" hidden="1">#REF!</definedName>
    <definedName name="BExKDJX3Z1TS0WFDD9EAO42JHL9G" localSheetId="1" hidden="1">#REF!</definedName>
    <definedName name="BExKDJX3Z1TS0WFDD9EAO42JHL9G" hidden="1">#REF!</definedName>
    <definedName name="BExKDK7WVA5I2WBACAZHAHN35D0I" localSheetId="0" hidden="1">#REF!</definedName>
    <definedName name="BExKDK7WVA5I2WBACAZHAHN35D0I" localSheetId="1" hidden="1">#REF!</definedName>
    <definedName name="BExKDK7WVA5I2WBACAZHAHN35D0I" hidden="1">#REF!</definedName>
    <definedName name="BExKDKO0W4AGQO1V7K6Q4VM750FT" localSheetId="0" hidden="1">#REF!</definedName>
    <definedName name="BExKDKO0W4AGQO1V7K6Q4VM750FT" localSheetId="1" hidden="1">#REF!</definedName>
    <definedName name="BExKDKO0W4AGQO1V7K6Q4VM750FT" hidden="1">#REF!</definedName>
    <definedName name="BExKDLF10G7W77J87QWH3ZGLUCLW" localSheetId="0" hidden="1">#REF!</definedName>
    <definedName name="BExKDLF10G7W77J87QWH3ZGLUCLW" localSheetId="1" hidden="1">#REF!</definedName>
    <definedName name="BExKDLF10G7W77J87QWH3ZGLUCLW" hidden="1">#REF!</definedName>
    <definedName name="BExKE2NDBQ14HOJH945N4W9ZZFJO" localSheetId="0" hidden="1">#REF!</definedName>
    <definedName name="BExKE2NDBQ14HOJH945N4W9ZZFJO" localSheetId="1" hidden="1">#REF!</definedName>
    <definedName name="BExKE2NDBQ14HOJH945N4W9ZZFJO" hidden="1">#REF!</definedName>
    <definedName name="BExKEFE0I3MT6ZLC4T1L9465HKTN" localSheetId="0" hidden="1">#REF!</definedName>
    <definedName name="BExKEFE0I3MT6ZLC4T1L9465HKTN" localSheetId="1" hidden="1">#REF!</definedName>
    <definedName name="BExKEFE0I3MT6ZLC4T1L9465HKTN" hidden="1">#REF!</definedName>
    <definedName name="BExKEK6O5BVJP4VY02FY7JNAZ6BT" localSheetId="0" hidden="1">#REF!</definedName>
    <definedName name="BExKEK6O5BVJP4VY02FY7JNAZ6BT" localSheetId="1" hidden="1">#REF!</definedName>
    <definedName name="BExKEK6O5BVJP4VY02FY7JNAZ6BT" hidden="1">#REF!</definedName>
    <definedName name="BExKEKXK6E6QX339ELPXDIRZSJE0" localSheetId="0" hidden="1">#REF!</definedName>
    <definedName name="BExKEKXK6E6QX339ELPXDIRZSJE0" localSheetId="1" hidden="1">#REF!</definedName>
    <definedName name="BExKEKXK6E6QX339ELPXDIRZSJE0" hidden="1">#REF!</definedName>
    <definedName name="BExKEMFI35R0D4WN4A59V9QH7I5S" localSheetId="0" hidden="1">#REF!</definedName>
    <definedName name="BExKEMFI35R0D4WN4A59V9QH7I5S" localSheetId="1" hidden="1">#REF!</definedName>
    <definedName name="BExKEMFI35R0D4WN4A59V9QH7I5S" hidden="1">#REF!</definedName>
    <definedName name="BExKEOOIBMP7N8033EY2CJYCBX6H" localSheetId="0" hidden="1">#REF!</definedName>
    <definedName name="BExKEOOIBMP7N8033EY2CJYCBX6H" localSheetId="1" hidden="1">#REF!</definedName>
    <definedName name="BExKEOOIBMP7N8033EY2CJYCBX6H" hidden="1">#REF!</definedName>
    <definedName name="BExKEW0RR5LA3VC46A2BEOOMQE56" localSheetId="0" hidden="1">#REF!</definedName>
    <definedName name="BExKEW0RR5LA3VC46A2BEOOMQE56" localSheetId="1" hidden="1">#REF!</definedName>
    <definedName name="BExKEW0RR5LA3VC46A2BEOOMQE56" hidden="1">#REF!</definedName>
    <definedName name="BExKF37PTJB4PE1PUQWG20ASBX4E" localSheetId="0" hidden="1">#REF!</definedName>
    <definedName name="BExKF37PTJB4PE1PUQWG20ASBX4E" localSheetId="1" hidden="1">#REF!</definedName>
    <definedName name="BExKF37PTJB4PE1PUQWG20ASBX4E" hidden="1">#REF!</definedName>
    <definedName name="BExKFA3VI1CZK21SM0N3LZWT9LA1" localSheetId="0" hidden="1">#REF!</definedName>
    <definedName name="BExKFA3VI1CZK21SM0N3LZWT9LA1" localSheetId="1" hidden="1">#REF!</definedName>
    <definedName name="BExKFA3VI1CZK21SM0N3LZWT9LA1" hidden="1">#REF!</definedName>
    <definedName name="BExKFBB29XXT9A2LVUXYSIVKPWGB" localSheetId="0" hidden="1">#REF!</definedName>
    <definedName name="BExKFBB29XXT9A2LVUXYSIVKPWGB" localSheetId="1" hidden="1">#REF!</definedName>
    <definedName name="BExKFBB29XXT9A2LVUXYSIVKPWGB" hidden="1">#REF!</definedName>
    <definedName name="BExKFINBFV5J2NFRCL4YUO3YF0ZE" localSheetId="0" hidden="1">#REF!</definedName>
    <definedName name="BExKFINBFV5J2NFRCL4YUO3YF0ZE" localSheetId="1" hidden="1">#REF!</definedName>
    <definedName name="BExKFINBFV5J2NFRCL4YUO3YF0ZE" hidden="1">#REF!</definedName>
    <definedName name="BExKFISRBFACTAMJSALEYMY66F6X" localSheetId="0" hidden="1">#REF!</definedName>
    <definedName name="BExKFISRBFACTAMJSALEYMY66F6X" localSheetId="1" hidden="1">#REF!</definedName>
    <definedName name="BExKFISRBFACTAMJSALEYMY66F6X" hidden="1">#REF!</definedName>
    <definedName name="BExKFOSK5DJ151C4E8544UWMYTOC" localSheetId="0" hidden="1">#REF!</definedName>
    <definedName name="BExKFOSK5DJ151C4E8544UWMYTOC" localSheetId="1" hidden="1">#REF!</definedName>
    <definedName name="BExKFOSK5DJ151C4E8544UWMYTOC" hidden="1">#REF!</definedName>
    <definedName name="BExKFWL3DE1V1VOVHAFYBE85QUB7" localSheetId="0" hidden="1">#REF!</definedName>
    <definedName name="BExKFWL3DE1V1VOVHAFYBE85QUB7" localSheetId="1" hidden="1">#REF!</definedName>
    <definedName name="BExKFWL3DE1V1VOVHAFYBE85QUB7" hidden="1">#REF!</definedName>
    <definedName name="BExKFXS9NDEWPZDVGLTMOM3CFO7N" localSheetId="0" hidden="1">#REF!</definedName>
    <definedName name="BExKFXS9NDEWPZDVGLTMOM3CFO7N" localSheetId="1" hidden="1">#REF!</definedName>
    <definedName name="BExKFXS9NDEWPZDVGLTMOM3CFO7N" hidden="1">#REF!</definedName>
    <definedName name="BExKFYJC4EVEV54F82K6VKP7Q3OU" localSheetId="0" hidden="1">#REF!</definedName>
    <definedName name="BExKFYJC4EVEV54F82K6VKP7Q3OU" localSheetId="1" hidden="1">#REF!</definedName>
    <definedName name="BExKFYJC4EVEV54F82K6VKP7Q3OU" hidden="1">#REF!</definedName>
    <definedName name="BExKG4IYHBKQQ8J8FN10GB2IKO33" localSheetId="0" hidden="1">#REF!</definedName>
    <definedName name="BExKG4IYHBKQQ8J8FN10GB2IKO33" localSheetId="1" hidden="1">#REF!</definedName>
    <definedName name="BExKG4IYHBKQQ8J8FN10GB2IKO33" hidden="1">#REF!</definedName>
    <definedName name="BExKGBVDO2JNJUFOFQMF0RJG03ZK" localSheetId="0" hidden="1">#REF!</definedName>
    <definedName name="BExKGBVDO2JNJUFOFQMF0RJG03ZK" localSheetId="1" hidden="1">#REF!</definedName>
    <definedName name="BExKGBVDO2JNJUFOFQMF0RJG03ZK" hidden="1">#REF!</definedName>
    <definedName name="BExKGF0L44S78D33WMQ1A75TRKB9" localSheetId="0" hidden="1">#REF!</definedName>
    <definedName name="BExKGF0L44S78D33WMQ1A75TRKB9" localSheetId="1" hidden="1">#REF!</definedName>
    <definedName name="BExKGF0L44S78D33WMQ1A75TRKB9" hidden="1">#REF!</definedName>
    <definedName name="BExKGFRN31B3G20LMQ4LRF879J68" localSheetId="0" hidden="1">#REF!</definedName>
    <definedName name="BExKGFRN31B3G20LMQ4LRF879J68" localSheetId="1" hidden="1">#REF!</definedName>
    <definedName name="BExKGFRN31B3G20LMQ4LRF879J68" hidden="1">#REF!</definedName>
    <definedName name="BExKGJD3U3ADZILP20U3EURP0UQP" localSheetId="0" hidden="1">#REF!</definedName>
    <definedName name="BExKGJD3U3ADZILP20U3EURP0UQP" localSheetId="1" hidden="1">#REF!</definedName>
    <definedName name="BExKGJD3U3ADZILP20U3EURP0UQP" hidden="1">#REF!</definedName>
    <definedName name="BExKGNK5YGKP0YHHTAAOV17Z9EIM" localSheetId="0" hidden="1">#REF!</definedName>
    <definedName name="BExKGNK5YGKP0YHHTAAOV17Z9EIM" localSheetId="1" hidden="1">#REF!</definedName>
    <definedName name="BExKGNK5YGKP0YHHTAAOV17Z9EIM" hidden="1">#REF!</definedName>
    <definedName name="BExKGQ3T3TWGZUSNVWJE1XWXHGRQ" localSheetId="0" hidden="1">#REF!</definedName>
    <definedName name="BExKGQ3T3TWGZUSNVWJE1XWXHGRQ" localSheetId="1" hidden="1">#REF!</definedName>
    <definedName name="BExKGQ3T3TWGZUSNVWJE1XWXHGRQ" hidden="1">#REF!</definedName>
    <definedName name="BExKGV77YH9YXIQTRKK2331QGYKF" localSheetId="0" hidden="1">#REF!</definedName>
    <definedName name="BExKGV77YH9YXIQTRKK2331QGYKF" localSheetId="1" hidden="1">#REF!</definedName>
    <definedName name="BExKGV77YH9YXIQTRKK2331QGYKF" hidden="1">#REF!</definedName>
    <definedName name="BExKH3FTZ5VGTB86W9M4AB39R0G8" localSheetId="0" hidden="1">#REF!</definedName>
    <definedName name="BExKH3FTZ5VGTB86W9M4AB39R0G8" localSheetId="1" hidden="1">#REF!</definedName>
    <definedName name="BExKH3FTZ5VGTB86W9M4AB39R0G8" hidden="1">#REF!</definedName>
    <definedName name="BExKH3FV5U5O6XZM7STS3NZKQFGJ" localSheetId="0" hidden="1">#REF!</definedName>
    <definedName name="BExKH3FV5U5O6XZM7STS3NZKQFGJ" localSheetId="1" hidden="1">#REF!</definedName>
    <definedName name="BExKH3FV5U5O6XZM7STS3NZKQFGJ" hidden="1">#REF!</definedName>
    <definedName name="BExKH3W5435VN8DZ68OCKI93SEO4" localSheetId="0" hidden="1">#REF!</definedName>
    <definedName name="BExKH3W5435VN8DZ68OCKI93SEO4" localSheetId="1" hidden="1">#REF!</definedName>
    <definedName name="BExKH3W5435VN8DZ68OCKI93SEO4" hidden="1">#REF!</definedName>
    <definedName name="BExKH9L4L5ZUAA98QAZ7DB7YH4QE" localSheetId="0" hidden="1">#REF!</definedName>
    <definedName name="BExKH9L4L5ZUAA98QAZ7DB7YH4QE" localSheetId="1" hidden="1">#REF!</definedName>
    <definedName name="BExKH9L4L5ZUAA98QAZ7DB7YH4QE" hidden="1">#REF!</definedName>
    <definedName name="BExKHAMUH8NR3HRV0V6FHJE3ROLN" localSheetId="0" hidden="1">#REF!</definedName>
    <definedName name="BExKHAMUH8NR3HRV0V6FHJE3ROLN" localSheetId="1" hidden="1">#REF!</definedName>
    <definedName name="BExKHAMUH8NR3HRV0V6FHJE3ROLN" hidden="1">#REF!</definedName>
    <definedName name="BExKHCFKOWFHO2WW0N7Y5XDXEWAO" localSheetId="0" hidden="1">#REF!</definedName>
    <definedName name="BExKHCFKOWFHO2WW0N7Y5XDXEWAO" localSheetId="1" hidden="1">#REF!</definedName>
    <definedName name="BExKHCFKOWFHO2WW0N7Y5XDXEWAO" hidden="1">#REF!</definedName>
    <definedName name="BExKHIVLONZ46HLMR50DEXKEUNEP" localSheetId="0" hidden="1">#REF!</definedName>
    <definedName name="BExKHIVLONZ46HLMR50DEXKEUNEP" localSheetId="1" hidden="1">#REF!</definedName>
    <definedName name="BExKHIVLONZ46HLMR50DEXKEUNEP" hidden="1">#REF!</definedName>
    <definedName name="BExKHPM9XA0ADDK7TUR0N38EXWEP" localSheetId="0" hidden="1">#REF!</definedName>
    <definedName name="BExKHPM9XA0ADDK7TUR0N38EXWEP" localSheetId="1" hidden="1">#REF!</definedName>
    <definedName name="BExKHPM9XA0ADDK7TUR0N38EXWEP" hidden="1">#REF!</definedName>
    <definedName name="BExKHQYXEM47TMIQRQVHE4T5LT8K" localSheetId="0" hidden="1">#REF!</definedName>
    <definedName name="BExKHQYXEM47TMIQRQVHE4T5LT8K" localSheetId="1" hidden="1">#REF!</definedName>
    <definedName name="BExKHQYXEM47TMIQRQVHE4T5LT8K" hidden="1">#REF!</definedName>
    <definedName name="BExKI4076KXCDE5KXL79KT36OKLO" localSheetId="0" hidden="1">#REF!</definedName>
    <definedName name="BExKI4076KXCDE5KXL79KT36OKLO" localSheetId="1" hidden="1">#REF!</definedName>
    <definedName name="BExKI4076KXCDE5KXL79KT36OKLO" hidden="1">#REF!</definedName>
    <definedName name="BExKI7AUWXBP1WBLFRIYSNQZDWCY" localSheetId="0" hidden="1">#REF!</definedName>
    <definedName name="BExKI7AUWXBP1WBLFRIYSNQZDWCY" localSheetId="1" hidden="1">#REF!</definedName>
    <definedName name="BExKI7AUWXBP1WBLFRIYSNQZDWCY" hidden="1">#REF!</definedName>
    <definedName name="BExKI7LO70WYISR7Q0Y1ZDWO9M3B" localSheetId="0" hidden="1">#REF!</definedName>
    <definedName name="BExKI7LO70WYISR7Q0Y1ZDWO9M3B" localSheetId="1" hidden="1">#REF!</definedName>
    <definedName name="BExKI7LO70WYISR7Q0Y1ZDWO9M3B" hidden="1">#REF!</definedName>
    <definedName name="BExKIF3EIT434ZQKMDXUBJCRLMK8" localSheetId="0" hidden="1">#REF!</definedName>
    <definedName name="BExKIF3EIT434ZQKMDXUBJCRLMK8" localSheetId="1" hidden="1">#REF!</definedName>
    <definedName name="BExKIF3EIT434ZQKMDXUBJCRLMK8" hidden="1">#REF!</definedName>
    <definedName name="BExKIGQV6TXIZG039HBOJU62WP2U" localSheetId="0" hidden="1">#REF!</definedName>
    <definedName name="BExKIGQV6TXIZG039HBOJU62WP2U" localSheetId="1" hidden="1">#REF!</definedName>
    <definedName name="BExKIGQV6TXIZG039HBOJU62WP2U" hidden="1">#REF!</definedName>
    <definedName name="BExKILE008SF3KTAN8WML3XKI1NZ" localSheetId="0" hidden="1">#REF!</definedName>
    <definedName name="BExKILE008SF3KTAN8WML3XKI1NZ" localSheetId="1" hidden="1">#REF!</definedName>
    <definedName name="BExKILE008SF3KTAN8WML3XKI1NZ" hidden="1">#REF!</definedName>
    <definedName name="BExKINSBB6RS7I489QHMCOMU4Z2X" localSheetId="0" hidden="1">#REF!</definedName>
    <definedName name="BExKINSBB6RS7I489QHMCOMU4Z2X" localSheetId="1" hidden="1">#REF!</definedName>
    <definedName name="BExKINSBB6RS7I489QHMCOMU4Z2X" hidden="1">#REF!</definedName>
    <definedName name="BExKINXMPEA03CETGL1VOW1XRJIR" localSheetId="0" hidden="1">#REF!</definedName>
    <definedName name="BExKINXMPEA03CETGL1VOW1XRJIR" localSheetId="1" hidden="1">#REF!</definedName>
    <definedName name="BExKINXMPEA03CETGL1VOW1XRJIR" hidden="1">#REF!</definedName>
    <definedName name="BExKITBU5LXLZYDJS3D3BAVWEY3U" localSheetId="0" hidden="1">#REF!</definedName>
    <definedName name="BExKITBU5LXLZYDJS3D3BAVWEY3U" localSheetId="1" hidden="1">#REF!</definedName>
    <definedName name="BExKITBU5LXLZYDJS3D3BAVWEY3U" hidden="1">#REF!</definedName>
    <definedName name="BExKIU87ZKSOC2DYZWFK6SAK9I8E" localSheetId="0" hidden="1">#REF!</definedName>
    <definedName name="BExKIU87ZKSOC2DYZWFK6SAK9I8E" localSheetId="1" hidden="1">#REF!</definedName>
    <definedName name="BExKIU87ZKSOC2DYZWFK6SAK9I8E" hidden="1">#REF!</definedName>
    <definedName name="BExKJ449HLYX2DJ9UF0H9GTPSQ73" localSheetId="0" hidden="1">#REF!</definedName>
    <definedName name="BExKJ449HLYX2DJ9UF0H9GTPSQ73" localSheetId="1" hidden="1">#REF!</definedName>
    <definedName name="BExKJ449HLYX2DJ9UF0H9GTPSQ73" hidden="1">#REF!</definedName>
    <definedName name="BExKJ5649R9IC0GKQD6QI2G7C99Q" localSheetId="0" hidden="1">#REF!</definedName>
    <definedName name="BExKJ5649R9IC0GKQD6QI2G7C99Q" localSheetId="1" hidden="1">#REF!</definedName>
    <definedName name="BExKJ5649R9IC0GKQD6QI2G7C99Q" hidden="1">#REF!</definedName>
    <definedName name="BExKJEB4FXIMV2AAE9S3FCGRK1R0" localSheetId="0" hidden="1">#REF!</definedName>
    <definedName name="BExKJEB4FXIMV2AAE9S3FCGRK1R0" localSheetId="1" hidden="1">#REF!</definedName>
    <definedName name="BExKJEB4FXIMV2AAE9S3FCGRK1R0" hidden="1">#REF!</definedName>
    <definedName name="BExKJELX2RUC8UEC56IZPYYZXHA7" localSheetId="0" hidden="1">#REF!</definedName>
    <definedName name="BExKJELX2RUC8UEC56IZPYYZXHA7" localSheetId="1" hidden="1">#REF!</definedName>
    <definedName name="BExKJELX2RUC8UEC56IZPYYZXHA7" hidden="1">#REF!</definedName>
    <definedName name="BExKJI7CV9I6ILFIZ3SVO4DGK64J" localSheetId="0" hidden="1">#REF!</definedName>
    <definedName name="BExKJI7CV9I6ILFIZ3SVO4DGK64J" localSheetId="1" hidden="1">#REF!</definedName>
    <definedName name="BExKJI7CV9I6ILFIZ3SVO4DGK64J" hidden="1">#REF!</definedName>
    <definedName name="BExKJINMXS61G2TZEXCJAWVV4F57" localSheetId="0" hidden="1">#REF!</definedName>
    <definedName name="BExKJINMXS61G2TZEXCJAWVV4F57" localSheetId="1" hidden="1">#REF!</definedName>
    <definedName name="BExKJINMXS61G2TZEXCJAWVV4F57" hidden="1">#REF!</definedName>
    <definedName name="BExKJK5ME8KB7HA0180L7OUZDDGV" localSheetId="0" hidden="1">#REF!</definedName>
    <definedName name="BExKJK5ME8KB7HA0180L7OUZDDGV" localSheetId="1" hidden="1">#REF!</definedName>
    <definedName name="BExKJK5ME8KB7HA0180L7OUZDDGV" hidden="1">#REF!</definedName>
    <definedName name="BExKJLY652HI5GNEEWQXOB08K2C1" localSheetId="0" hidden="1">#REF!</definedName>
    <definedName name="BExKJLY652HI5GNEEWQXOB08K2C1" localSheetId="1" hidden="1">#REF!</definedName>
    <definedName name="BExKJLY652HI5GNEEWQXOB08K2C1" hidden="1">#REF!</definedName>
    <definedName name="BExKJN5IF0VMDILJ5K8ZENF2QYV1" localSheetId="0" hidden="1">#REF!</definedName>
    <definedName name="BExKJN5IF0VMDILJ5K8ZENF2QYV1" localSheetId="1" hidden="1">#REF!</definedName>
    <definedName name="BExKJN5IF0VMDILJ5K8ZENF2QYV1" hidden="1">#REF!</definedName>
    <definedName name="BExKJUSJPFUIK20FTVAFJWR2OUYX" localSheetId="0" hidden="1">#REF!</definedName>
    <definedName name="BExKJUSJPFUIK20FTVAFJWR2OUYX" localSheetId="1" hidden="1">#REF!</definedName>
    <definedName name="BExKJUSJPFUIK20FTVAFJWR2OUYX" hidden="1">#REF!</definedName>
    <definedName name="BExKJXHNZTE5OMRQ1KTVM1DIQE9I" localSheetId="0" hidden="1">#REF!</definedName>
    <definedName name="BExKJXHNZTE5OMRQ1KTVM1DIQE9I" localSheetId="1" hidden="1">#REF!</definedName>
    <definedName name="BExKJXHNZTE5OMRQ1KTVM1DIQE9I" hidden="1">#REF!</definedName>
    <definedName name="BExKK8VP5RS3D0UXZVKA37C4SYBP" localSheetId="0" hidden="1">#REF!</definedName>
    <definedName name="BExKK8VP5RS3D0UXZVKA37C4SYBP" localSheetId="1" hidden="1">#REF!</definedName>
    <definedName name="BExKK8VP5RS3D0UXZVKA37C4SYBP" hidden="1">#REF!</definedName>
    <definedName name="BExKKIM9NPF6B3SPMPIQB27HQME4" localSheetId="0" hidden="1">#REF!</definedName>
    <definedName name="BExKKIM9NPF6B3SPMPIQB27HQME4" localSheetId="1" hidden="1">#REF!</definedName>
    <definedName name="BExKKIM9NPF6B3SPMPIQB27HQME4" hidden="1">#REF!</definedName>
    <definedName name="BExKKIX1BCBQ4R3K41QD8NTV0OV0" localSheetId="0" hidden="1">#REF!</definedName>
    <definedName name="BExKKIX1BCBQ4R3K41QD8NTV0OV0" localSheetId="1" hidden="1">#REF!</definedName>
    <definedName name="BExKKIX1BCBQ4R3K41QD8NTV0OV0" hidden="1">#REF!</definedName>
    <definedName name="BExKKJ2IHMOO66DQ0V2YABR4GV05" localSheetId="0" hidden="1">#REF!</definedName>
    <definedName name="BExKKJ2IHMOO66DQ0V2YABR4GV05" localSheetId="1" hidden="1">#REF!</definedName>
    <definedName name="BExKKJ2IHMOO66DQ0V2YABR4GV05" hidden="1">#REF!</definedName>
    <definedName name="BExKKQ3ZWADYV03YHMXDOAMU90EB" localSheetId="0" hidden="1">#REF!</definedName>
    <definedName name="BExKKQ3ZWADYV03YHMXDOAMU90EB" localSheetId="1" hidden="1">#REF!</definedName>
    <definedName name="BExKKQ3ZWADYV03YHMXDOAMU90EB" hidden="1">#REF!</definedName>
    <definedName name="BExKKUGD2HMJWQEYZ8H3X1BMXFS9" localSheetId="0" hidden="1">#REF!</definedName>
    <definedName name="BExKKUGD2HMJWQEYZ8H3X1BMXFS9" localSheetId="1" hidden="1">#REF!</definedName>
    <definedName name="BExKKUGD2HMJWQEYZ8H3X1BMXFS9" hidden="1">#REF!</definedName>
    <definedName name="BExKKX05KCZZZPKOR1NE5A8RGVT4" localSheetId="0" hidden="1">#REF!</definedName>
    <definedName name="BExKKX05KCZZZPKOR1NE5A8RGVT4" localSheetId="1" hidden="1">#REF!</definedName>
    <definedName name="BExKKX05KCZZZPKOR1NE5A8RGVT4" hidden="1">#REF!</definedName>
    <definedName name="BExKL3QUCLQLECGZM555PRF8EN56" localSheetId="0" hidden="1">#REF!</definedName>
    <definedName name="BExKL3QUCLQLECGZM555PRF8EN56" localSheetId="1" hidden="1">#REF!</definedName>
    <definedName name="BExKL3QUCLQLECGZM555PRF8EN56" hidden="1">#REF!</definedName>
    <definedName name="BExKL7CGLA62V9UQH9ZDEHIK8W4O" localSheetId="0" hidden="1">#REF!</definedName>
    <definedName name="BExKL7CGLA62V9UQH9ZDEHIK8W4O" localSheetId="1" hidden="1">#REF!</definedName>
    <definedName name="BExKL7CGLA62V9UQH9ZDEHIK8W4O" hidden="1">#REF!</definedName>
    <definedName name="BExKLD6S9L66QYREYHBE5J44OK7X" localSheetId="0" hidden="1">#REF!</definedName>
    <definedName name="BExKLD6S9L66QYREYHBE5J44OK7X" localSheetId="1" hidden="1">#REF!</definedName>
    <definedName name="BExKLD6S9L66QYREYHBE5J44OK7X" hidden="1">#REF!</definedName>
    <definedName name="BExKLEZK32L28GYJWVO63BZ5E1JD" localSheetId="0" hidden="1">#REF!</definedName>
    <definedName name="BExKLEZK32L28GYJWVO63BZ5E1JD" localSheetId="1" hidden="1">#REF!</definedName>
    <definedName name="BExKLEZK32L28GYJWVO63BZ5E1JD" hidden="1">#REF!</definedName>
    <definedName name="BExKLLKVVHT06LA55JB2FC871DC5" localSheetId="0" hidden="1">#REF!</definedName>
    <definedName name="BExKLLKVVHT06LA55JB2FC871DC5" localSheetId="1" hidden="1">#REF!</definedName>
    <definedName name="BExKLLKVVHT06LA55JB2FC871DC5" hidden="1">#REF!</definedName>
    <definedName name="BExKMKNALVJRCZS69GFJA4M1J08O" localSheetId="0" hidden="1">#REF!</definedName>
    <definedName name="BExKMKNALVJRCZS69GFJA4M1J08O" localSheetId="1" hidden="1">#REF!</definedName>
    <definedName name="BExKMKNALVJRCZS69GFJA4M1J08O" hidden="1">#REF!</definedName>
    <definedName name="BExKMMFZIDRFNSBCWVADJ4S2JE52" localSheetId="0" hidden="1">#REF!</definedName>
    <definedName name="BExKMMFZIDRFNSBCWVADJ4S2JE52" localSheetId="1" hidden="1">#REF!</definedName>
    <definedName name="BExKMMFZIDRFNSBCWVADJ4S2JE52" hidden="1">#REF!</definedName>
    <definedName name="BExKMRZJS845FERFW6HUXLFAOMYD" localSheetId="0" hidden="1">#REF!</definedName>
    <definedName name="BExKMRZJS845FERFW6HUXLFAOMYD" localSheetId="1" hidden="1">#REF!</definedName>
    <definedName name="BExKMRZJS845FERFW6HUXLFAOMYD" hidden="1">#REF!</definedName>
    <definedName name="BExKMS514WWPGUGRYGTH6XU97T8B" localSheetId="0" hidden="1">#REF!</definedName>
    <definedName name="BExKMS514WWPGUGRYGTH6XU97T8B" localSheetId="1" hidden="1">#REF!</definedName>
    <definedName name="BExKMS514WWPGUGRYGTH6XU97T8B" hidden="1">#REF!</definedName>
    <definedName name="BExKMUDV8AH8HQAD5HJVUW7GFDWU" localSheetId="0" hidden="1">#REF!</definedName>
    <definedName name="BExKMUDV8AH8HQAD5HJVUW7GFDWU" localSheetId="1" hidden="1">#REF!</definedName>
    <definedName name="BExKMUDV8AH8HQAD5HJVUW7GFDWU" hidden="1">#REF!</definedName>
    <definedName name="BExKMWBX4EH3EYJ07UFEM08NB40Z" localSheetId="0" hidden="1">#REF!</definedName>
    <definedName name="BExKMWBX4EH3EYJ07UFEM08NB40Z" localSheetId="1" hidden="1">#REF!</definedName>
    <definedName name="BExKMWBX4EH3EYJ07UFEM08NB40Z" hidden="1">#REF!</definedName>
    <definedName name="BExKN4Q70IU9OY91QRUSK3044MQD" localSheetId="0" hidden="1">#REF!</definedName>
    <definedName name="BExKN4Q70IU9OY91QRUSK3044MQD" localSheetId="1" hidden="1">#REF!</definedName>
    <definedName name="BExKN4Q70IU9OY91QRUSK3044MQD" hidden="1">#REF!</definedName>
    <definedName name="BExKNBGV2IR3S7M0BX4810KZB4V3" localSheetId="0" hidden="1">#REF!</definedName>
    <definedName name="BExKNBGV2IR3S7M0BX4810KZB4V3" localSheetId="1" hidden="1">#REF!</definedName>
    <definedName name="BExKNBGV2IR3S7M0BX4810KZB4V3" hidden="1">#REF!</definedName>
    <definedName name="BExKNCTBZTSY3MO42VU5PLV6YUHZ" localSheetId="0" hidden="1">#REF!</definedName>
    <definedName name="BExKNCTBZTSY3MO42VU5PLV6YUHZ" localSheetId="1" hidden="1">#REF!</definedName>
    <definedName name="BExKNCTBZTSY3MO42VU5PLV6YUHZ" hidden="1">#REF!</definedName>
    <definedName name="BExKNGV2YY749C42AQ2T9QNIE5C3" localSheetId="0" hidden="1">#REF!</definedName>
    <definedName name="BExKNGV2YY749C42AQ2T9QNIE5C3" localSheetId="1" hidden="1">#REF!</definedName>
    <definedName name="BExKNGV2YY749C42AQ2T9QNIE5C3" hidden="1">#REF!</definedName>
    <definedName name="BExKNH0F1WPNUEQITIUN5T4NDX9H" localSheetId="0" hidden="1">#REF!</definedName>
    <definedName name="BExKNH0F1WPNUEQITIUN5T4NDX9H" localSheetId="1" hidden="1">#REF!</definedName>
    <definedName name="BExKNH0F1WPNUEQITIUN5T4NDX9H" hidden="1">#REF!</definedName>
    <definedName name="BExKNV8UOHVWEHDJWI2WMJ9X6QHZ" localSheetId="0" hidden="1">#REF!</definedName>
    <definedName name="BExKNV8UOHVWEHDJWI2WMJ9X6QHZ" localSheetId="1" hidden="1">#REF!</definedName>
    <definedName name="BExKNV8UOHVWEHDJWI2WMJ9X6QHZ" hidden="1">#REF!</definedName>
    <definedName name="BExKNZLD7UATC1MYRNJD8H2NH4KU" localSheetId="0" hidden="1">#REF!</definedName>
    <definedName name="BExKNZLD7UATC1MYRNJD8H2NH4KU" localSheetId="1" hidden="1">#REF!</definedName>
    <definedName name="BExKNZLD7UATC1MYRNJD8H2NH4KU" hidden="1">#REF!</definedName>
    <definedName name="BExKNZQUKQQG2Y97R74G4O4BJP1L" localSheetId="0" hidden="1">#REF!</definedName>
    <definedName name="BExKNZQUKQQG2Y97R74G4O4BJP1L" localSheetId="1" hidden="1">#REF!</definedName>
    <definedName name="BExKNZQUKQQG2Y97R74G4O4BJP1L" hidden="1">#REF!</definedName>
    <definedName name="BExKO06X0EAD3ABEG1E8PWLDWHBA" localSheetId="0" hidden="1">#REF!</definedName>
    <definedName name="BExKO06X0EAD3ABEG1E8PWLDWHBA" localSheetId="1" hidden="1">#REF!</definedName>
    <definedName name="BExKO06X0EAD3ABEG1E8PWLDWHBA" hidden="1">#REF!</definedName>
    <definedName name="BExKO2AHHSGNI1AZOIOW21KPXKPE" localSheetId="0" hidden="1">#REF!</definedName>
    <definedName name="BExKO2AHHSGNI1AZOIOW21KPXKPE" localSheetId="1" hidden="1">#REF!</definedName>
    <definedName name="BExKO2AHHSGNI1AZOIOW21KPXKPE" hidden="1">#REF!</definedName>
    <definedName name="BExKO2FXWJWC5IZLDN8JHYILQJ2N" localSheetId="0" hidden="1">#REF!</definedName>
    <definedName name="BExKO2FXWJWC5IZLDN8JHYILQJ2N" localSheetId="1" hidden="1">#REF!</definedName>
    <definedName name="BExKO2FXWJWC5IZLDN8JHYILQJ2N" hidden="1">#REF!</definedName>
    <definedName name="BExKO438WZ8FKOU00NURGFMOYXWN" localSheetId="0" hidden="1">#REF!</definedName>
    <definedName name="BExKO438WZ8FKOU00NURGFMOYXWN" localSheetId="1" hidden="1">#REF!</definedName>
    <definedName name="BExKO438WZ8FKOU00NURGFMOYXWN" hidden="1">#REF!</definedName>
    <definedName name="BExKO551EZ73M80UFHBQE7BQVU4L" localSheetId="0" hidden="1">#REF!</definedName>
    <definedName name="BExKO551EZ73M80UFHBQE7BQVU4L" localSheetId="1" hidden="1">#REF!</definedName>
    <definedName name="BExKO551EZ73M80UFHBQE7BQVU4L" hidden="1">#REF!</definedName>
    <definedName name="BExKOBA4VTRV9YG31IM1PDDO3J9M" localSheetId="0" hidden="1">#REF!</definedName>
    <definedName name="BExKOBA4VTRV9YG31IM1PDDO3J9M" localSheetId="1" hidden="1">#REF!</definedName>
    <definedName name="BExKOBA4VTRV9YG31IM1PDDO3J9M" hidden="1">#REF!</definedName>
    <definedName name="BExKODIZGWW2EQD0FEYW6WK6XLCM" localSheetId="0" hidden="1">#REF!</definedName>
    <definedName name="BExKODIZGWW2EQD0FEYW6WK6XLCM" localSheetId="1" hidden="1">#REF!</definedName>
    <definedName name="BExKODIZGWW2EQD0FEYW6WK6XLCM" hidden="1">#REF!</definedName>
    <definedName name="BExKOPO2HPWVQGAKW8LOZMPIDEFG" localSheetId="0" hidden="1">#REF!</definedName>
    <definedName name="BExKOPO2HPWVQGAKW8LOZMPIDEFG" localSheetId="1" hidden="1">#REF!</definedName>
    <definedName name="BExKOPO2HPWVQGAKW8LOZMPIDEFG" hidden="1">#REF!</definedName>
    <definedName name="BExKP7SRQ3MN5BDYXV2XMBQNUH23" localSheetId="0" hidden="1">#REF!</definedName>
    <definedName name="BExKP7SRQ3MN5BDYXV2XMBQNUH23" localSheetId="1" hidden="1">#REF!</definedName>
    <definedName name="BExKP7SRQ3MN5BDYXV2XMBQNUH23" hidden="1">#REF!</definedName>
    <definedName name="BExKPEZP0QTKOTLIMMIFSVTHQEEK" localSheetId="0" hidden="1">#REF!</definedName>
    <definedName name="BExKPEZP0QTKOTLIMMIFSVTHQEEK" localSheetId="1" hidden="1">#REF!</definedName>
    <definedName name="BExKPEZP0QTKOTLIMMIFSVTHQEEK" hidden="1">#REF!</definedName>
    <definedName name="BExKPFFSVTL757PNITV8R9RN4452" localSheetId="0" hidden="1">#REF!</definedName>
    <definedName name="BExKPFFSVTL757PNITV8R9RN4452" localSheetId="1" hidden="1">#REF!</definedName>
    <definedName name="BExKPFFSVTL757PNITV8R9RN4452" hidden="1">#REF!</definedName>
    <definedName name="BExKPIL5ZWOXQAENH3VP3ZHA2N7N" localSheetId="0" hidden="1">#REF!</definedName>
    <definedName name="BExKPIL5ZWOXQAENH3VP3ZHA2N7N" localSheetId="1" hidden="1">#REF!</definedName>
    <definedName name="BExKPIL5ZWOXQAENH3VP3ZHA2N7N" hidden="1">#REF!</definedName>
    <definedName name="BExKPJHKPVROP9QX9BMBZMU2HEZ1" localSheetId="0" hidden="1">#REF!</definedName>
    <definedName name="BExKPJHKPVROP9QX9BMBZMU2HEZ1" localSheetId="1" hidden="1">#REF!</definedName>
    <definedName name="BExKPJHKPVROP9QX9BMBZMU2HEZ1" hidden="1">#REF!</definedName>
    <definedName name="BExKPLQJX0HJ8OTXBXH9IC9J2V0W" localSheetId="0" hidden="1">#REF!</definedName>
    <definedName name="BExKPLQJX0HJ8OTXBXH9IC9J2V0W" localSheetId="1" hidden="1">#REF!</definedName>
    <definedName name="BExKPLQJX0HJ8OTXBXH9IC9J2V0W" hidden="1">#REF!</definedName>
    <definedName name="BExKPN8C7GN36ZJZHLOB74LU6KT0" localSheetId="0" hidden="1">#REF!</definedName>
    <definedName name="BExKPN8C7GN36ZJZHLOB74LU6KT0" localSheetId="1" hidden="1">#REF!</definedName>
    <definedName name="BExKPN8C7GN36ZJZHLOB74LU6KT0" hidden="1">#REF!</definedName>
    <definedName name="BExKPX9VZ1J5021Q98K60HMPJU58" localSheetId="0" hidden="1">#REF!</definedName>
    <definedName name="BExKPX9VZ1J5021Q98K60HMPJU58" localSheetId="1" hidden="1">#REF!</definedName>
    <definedName name="BExKPX9VZ1J5021Q98K60HMPJU58" hidden="1">#REF!</definedName>
    <definedName name="BExKQGGEP203MUWSJVORTY7RFOFT" localSheetId="0" hidden="1">#REF!</definedName>
    <definedName name="BExKQGGEP203MUWSJVORTY7RFOFT" localSheetId="1" hidden="1">#REF!</definedName>
    <definedName name="BExKQGGEP203MUWSJVORTY7RFOFT" hidden="1">#REF!</definedName>
    <definedName name="BExKQJGAAWNM3NT19E9I0CQDBTU0" localSheetId="0" hidden="1">#REF!</definedName>
    <definedName name="BExKQJGAAWNM3NT19E9I0CQDBTU0" localSheetId="1" hidden="1">#REF!</definedName>
    <definedName name="BExKQJGAAWNM3NT19E9I0CQDBTU0" hidden="1">#REF!</definedName>
    <definedName name="BExKQM5GJ1ZN5REKFE7YVBQ0KXWF" localSheetId="0" hidden="1">#REF!</definedName>
    <definedName name="BExKQM5GJ1ZN5REKFE7YVBQ0KXWF" localSheetId="1" hidden="1">#REF!</definedName>
    <definedName name="BExKQM5GJ1ZN5REKFE7YVBQ0KXWF" hidden="1">#REF!</definedName>
    <definedName name="BExKQQ71278061G7ZFYGPWOMOMY2" localSheetId="0" hidden="1">#REF!</definedName>
    <definedName name="BExKQQ71278061G7ZFYGPWOMOMY2" localSheetId="1" hidden="1">#REF!</definedName>
    <definedName name="BExKQQ71278061G7ZFYGPWOMOMY2" hidden="1">#REF!</definedName>
    <definedName name="BExKQTXRG3ECU8NT47UR7643LO5G" localSheetId="0" hidden="1">#REF!</definedName>
    <definedName name="BExKQTXRG3ECU8NT47UR7643LO5G" localSheetId="1" hidden="1">#REF!</definedName>
    <definedName name="BExKQTXRG3ECU8NT47UR7643LO5G" hidden="1">#REF!</definedName>
    <definedName name="BExKQVL7HPOIZ4FHANDFMVOJLEPR" localSheetId="0" hidden="1">#REF!</definedName>
    <definedName name="BExKQVL7HPOIZ4FHANDFMVOJLEPR" localSheetId="1" hidden="1">#REF!</definedName>
    <definedName name="BExKQVL7HPOIZ4FHANDFMVOJLEPR" hidden="1">#REF!</definedName>
    <definedName name="BExKR3ZAJRYXZB4M7XZPK0I7E55W" localSheetId="0" hidden="1">#REF!</definedName>
    <definedName name="BExKR3ZAJRYXZB4M7XZPK0I7E55W" localSheetId="1" hidden="1">#REF!</definedName>
    <definedName name="BExKR3ZAJRYXZB4M7XZPK0I7E55W" hidden="1">#REF!</definedName>
    <definedName name="BExKR8RZSEHW184G0Z56B4EGNU72" localSheetId="0" hidden="1">#REF!</definedName>
    <definedName name="BExKR8RZSEHW184G0Z56B4EGNU72" localSheetId="1" hidden="1">#REF!</definedName>
    <definedName name="BExKR8RZSEHW184G0Z56B4EGNU72" hidden="1">#REF!</definedName>
    <definedName name="BExKRHM60KUPM7RGAAFRSKX4TMS5" localSheetId="0" hidden="1">#REF!</definedName>
    <definedName name="BExKRHM60KUPM7RGAAFRSKX4TMS5" localSheetId="1" hidden="1">#REF!</definedName>
    <definedName name="BExKRHM60KUPM7RGAAFRSKX4TMS5" hidden="1">#REF!</definedName>
    <definedName name="BExKRQB2LX164R610N3VXJPD3C1W" localSheetId="0" hidden="1">#REF!</definedName>
    <definedName name="BExKRQB2LX164R610N3VXJPD3C1W" localSheetId="1" hidden="1">#REF!</definedName>
    <definedName name="BExKRQB2LX164R610N3VXJPD3C1W" hidden="1">#REF!</definedName>
    <definedName name="BExKRVUSQ6PA7ZYQSTEQL3X7PB9P" localSheetId="0" hidden="1">#REF!</definedName>
    <definedName name="BExKRVUSQ6PA7ZYQSTEQL3X7PB9P" localSheetId="1" hidden="1">#REF!</definedName>
    <definedName name="BExKRVUSQ6PA7ZYQSTEQL3X7PB9P" hidden="1">#REF!</definedName>
    <definedName name="BExKRY3KZ7F7RB2KH8HXSQ85IEQO" localSheetId="0" hidden="1">#REF!</definedName>
    <definedName name="BExKRY3KZ7F7RB2KH8HXSQ85IEQO" localSheetId="1" hidden="1">#REF!</definedName>
    <definedName name="BExKRY3KZ7F7RB2KH8HXSQ85IEQO" hidden="1">#REF!</definedName>
    <definedName name="BExKS91CCVW1YKNE1EQ4MCE1E9JX" localSheetId="0" hidden="1">#REF!</definedName>
    <definedName name="BExKS91CCVW1YKNE1EQ4MCE1E9JX" localSheetId="1" hidden="1">#REF!</definedName>
    <definedName name="BExKS91CCVW1YKNE1EQ4MCE1E9JX" hidden="1">#REF!</definedName>
    <definedName name="BExKSA37DZTCK6H13HPIKR0ZFVL8" localSheetId="0" hidden="1">#REF!</definedName>
    <definedName name="BExKSA37DZTCK6H13HPIKR0ZFVL8" localSheetId="1" hidden="1">#REF!</definedName>
    <definedName name="BExKSA37DZTCK6H13HPIKR0ZFVL8" hidden="1">#REF!</definedName>
    <definedName name="BExKSB51O073JLM4PEU353GBBSMI" localSheetId="0" hidden="1">#REF!</definedName>
    <definedName name="BExKSB51O073JLM4PEU353GBBSMI" localSheetId="1" hidden="1">#REF!</definedName>
    <definedName name="BExKSB51O073JLM4PEU353GBBSMI" hidden="1">#REF!</definedName>
    <definedName name="BExKSC1EDUXA6RM44LZV6HMMHKLX" localSheetId="0" hidden="1">#REF!</definedName>
    <definedName name="BExKSC1EDUXA6RM44LZV6HMMHKLX" localSheetId="1" hidden="1">#REF!</definedName>
    <definedName name="BExKSC1EDUXA6RM44LZV6HMMHKLX" hidden="1">#REF!</definedName>
    <definedName name="BExKSFMOMSZYDE0WNC94F40S6636" localSheetId="0" hidden="1">#REF!</definedName>
    <definedName name="BExKSFMOMSZYDE0WNC94F40S6636" localSheetId="1" hidden="1">#REF!</definedName>
    <definedName name="BExKSFMOMSZYDE0WNC94F40S6636" hidden="1">#REF!</definedName>
    <definedName name="BExKSHQ9K79S8KYUWIV5M5LAHHF1" localSheetId="0" hidden="1">#REF!</definedName>
    <definedName name="BExKSHQ9K79S8KYUWIV5M5LAHHF1" localSheetId="1" hidden="1">#REF!</definedName>
    <definedName name="BExKSHQ9K79S8KYUWIV5M5LAHHF1" hidden="1">#REF!</definedName>
    <definedName name="BExKSJTWG9L3FCX8FLK4EMUJMF27" localSheetId="0" hidden="1">#REF!</definedName>
    <definedName name="BExKSJTWG9L3FCX8FLK4EMUJMF27" localSheetId="1" hidden="1">#REF!</definedName>
    <definedName name="BExKSJTWG9L3FCX8FLK4EMUJMF27" hidden="1">#REF!</definedName>
    <definedName name="BExKSU0MKNAVZYYPKCYTZDWQX4R8" localSheetId="0" hidden="1">#REF!</definedName>
    <definedName name="BExKSU0MKNAVZYYPKCYTZDWQX4R8" localSheetId="1" hidden="1">#REF!</definedName>
    <definedName name="BExKSU0MKNAVZYYPKCYTZDWQX4R8" hidden="1">#REF!</definedName>
    <definedName name="BExKSX60G1MUS689FXIGYP2F7C62" localSheetId="0" hidden="1">#REF!</definedName>
    <definedName name="BExKSX60G1MUS689FXIGYP2F7C62" localSheetId="1" hidden="1">#REF!</definedName>
    <definedName name="BExKSX60G1MUS689FXIGYP2F7C62" hidden="1">#REF!</definedName>
    <definedName name="BExKT2UZ7Y2VWF5NQE18SJRLD2RN" localSheetId="0" hidden="1">#REF!</definedName>
    <definedName name="BExKT2UZ7Y2VWF5NQE18SJRLD2RN" localSheetId="1" hidden="1">#REF!</definedName>
    <definedName name="BExKT2UZ7Y2VWF5NQE18SJRLD2RN" hidden="1">#REF!</definedName>
    <definedName name="BExKT3GJFNGAM09H5F615E36A38C" localSheetId="0" hidden="1">#REF!</definedName>
    <definedName name="BExKT3GJFNGAM09H5F615E36A38C" localSheetId="1" hidden="1">#REF!</definedName>
    <definedName name="BExKT3GJFNGAM09H5F615E36A38C" hidden="1">#REF!</definedName>
    <definedName name="BExKTD1UM9PTLYETG1RM502XDNC0" localSheetId="0" hidden="1">#REF!</definedName>
    <definedName name="BExKTD1UM9PTLYETG1RM502XDNC0" localSheetId="1" hidden="1">#REF!</definedName>
    <definedName name="BExKTD1UM9PTLYETG1RM502XDNC0" hidden="1">#REF!</definedName>
    <definedName name="BExKTJN26AY45CE6JUAX3OIL48F7" localSheetId="0" hidden="1">#REF!</definedName>
    <definedName name="BExKTJN26AY45CE6JUAX3OIL48F7" localSheetId="1" hidden="1">#REF!</definedName>
    <definedName name="BExKTJN26AY45CE6JUAX3OIL48F7" hidden="1">#REF!</definedName>
    <definedName name="BExKTQZGN8GI3XGSEXMPCCA3S19H" localSheetId="0" hidden="1">#REF!</definedName>
    <definedName name="BExKTQZGN8GI3XGSEXMPCCA3S19H" localSheetId="1" hidden="1">#REF!</definedName>
    <definedName name="BExKTQZGN8GI3XGSEXMPCCA3S19H" hidden="1">#REF!</definedName>
    <definedName name="BExKTUKYYU0F6TUW1RXV24LRAZFE" localSheetId="0" hidden="1">#REF!</definedName>
    <definedName name="BExKTUKYYU0F6TUW1RXV24LRAZFE" localSheetId="1" hidden="1">#REF!</definedName>
    <definedName name="BExKTUKYYU0F6TUW1RXV24LRAZFE" hidden="1">#REF!</definedName>
    <definedName name="BExKU3FBLHQBIUTN6XEZW5GC9OG1" localSheetId="0" hidden="1">#REF!</definedName>
    <definedName name="BExKU3FBLHQBIUTN6XEZW5GC9OG1" localSheetId="1" hidden="1">#REF!</definedName>
    <definedName name="BExKU3FBLHQBIUTN6XEZW5GC9OG1" hidden="1">#REF!</definedName>
    <definedName name="BExKU82I99FEUIZLODXJDOJC96CQ" localSheetId="0" hidden="1">#REF!</definedName>
    <definedName name="BExKU82I99FEUIZLODXJDOJC96CQ" localSheetId="1" hidden="1">#REF!</definedName>
    <definedName name="BExKU82I99FEUIZLODXJDOJC96CQ" hidden="1">#REF!</definedName>
    <definedName name="BExKUDM0DFSCM3D91SH0XLXJSL18" localSheetId="0" hidden="1">#REF!</definedName>
    <definedName name="BExKUDM0DFSCM3D91SH0XLXJSL18" localSheetId="1" hidden="1">#REF!</definedName>
    <definedName name="BExKUDM0DFSCM3D91SH0XLXJSL18" hidden="1">#REF!</definedName>
    <definedName name="BExKUHYKD9TJTMQOOBS4EX04FCEZ" localSheetId="0" hidden="1">#REF!</definedName>
    <definedName name="BExKUHYKD9TJTMQOOBS4EX04FCEZ" localSheetId="1" hidden="1">#REF!</definedName>
    <definedName name="BExKUHYKD9TJTMQOOBS4EX04FCEZ" hidden="1">#REF!</definedName>
    <definedName name="BExKULEKJLA77AUQPDUHSM94Y76Z" localSheetId="0" hidden="1">#REF!</definedName>
    <definedName name="BExKULEKJLA77AUQPDUHSM94Y76Z" localSheetId="1" hidden="1">#REF!</definedName>
    <definedName name="BExKULEKJLA77AUQPDUHSM94Y76Z" hidden="1">#REF!</definedName>
    <definedName name="BExKUXE506JSYMR4CV866RHRDYR9" localSheetId="0" hidden="1">#REF!</definedName>
    <definedName name="BExKUXE506JSYMR4CV866RHRDYR9" localSheetId="1" hidden="1">#REF!</definedName>
    <definedName name="BExKUXE506JSYMR4CV866RHRDYR9" hidden="1">#REF!</definedName>
    <definedName name="BExKV08R85MKI3MAX9E2HERNQUNL" localSheetId="0" hidden="1">#REF!</definedName>
    <definedName name="BExKV08R85MKI3MAX9E2HERNQUNL" localSheetId="1" hidden="1">#REF!</definedName>
    <definedName name="BExKV08R85MKI3MAX9E2HERNQUNL" hidden="1">#REF!</definedName>
    <definedName name="BExKV4AAUNNJL5JWD7PX6BFKVS6O" localSheetId="0" hidden="1">#REF!</definedName>
    <definedName name="BExKV4AAUNNJL5JWD7PX6BFKVS6O" localSheetId="1" hidden="1">#REF!</definedName>
    <definedName name="BExKV4AAUNNJL5JWD7PX6BFKVS6O" hidden="1">#REF!</definedName>
    <definedName name="BExKVDVK6HN74GQPTXICP9BFC8CF" localSheetId="0" hidden="1">#REF!</definedName>
    <definedName name="BExKVDVK6HN74GQPTXICP9BFC8CF" localSheetId="1" hidden="1">#REF!</definedName>
    <definedName name="BExKVDVK6HN74GQPTXICP9BFC8CF" hidden="1">#REF!</definedName>
    <definedName name="BExKVFZ3ZZGIC1QI8XN6BYFWN0ZY" localSheetId="0" hidden="1">#REF!</definedName>
    <definedName name="BExKVFZ3ZZGIC1QI8XN6BYFWN0ZY" localSheetId="1" hidden="1">#REF!</definedName>
    <definedName name="BExKVFZ3ZZGIC1QI8XN6BYFWN0ZY" hidden="1">#REF!</definedName>
    <definedName name="BExKVG4KGO28KPGTAFL1R8TTZ10N" localSheetId="0" hidden="1">#REF!</definedName>
    <definedName name="BExKVG4KGO28KPGTAFL1R8TTZ10N" localSheetId="1" hidden="1">#REF!</definedName>
    <definedName name="BExKVG4KGO28KPGTAFL1R8TTZ10N" hidden="1">#REF!</definedName>
    <definedName name="BExKW0CSH7DA02YSNV64PSEIXB2P" localSheetId="0" hidden="1">#REF!</definedName>
    <definedName name="BExKW0CSH7DA02YSNV64PSEIXB2P" localSheetId="1" hidden="1">#REF!</definedName>
    <definedName name="BExKW0CSH7DA02YSNV64PSEIXB2P" hidden="1">#REF!</definedName>
    <definedName name="BExM9NUG3Q31X01AI9ZJCZIX25CS" localSheetId="0" hidden="1">#REF!</definedName>
    <definedName name="BExM9NUG3Q31X01AI9ZJCZIX25CS" localSheetId="1" hidden="1">#REF!</definedName>
    <definedName name="BExM9NUG3Q31X01AI9ZJCZIX25CS" hidden="1">#REF!</definedName>
    <definedName name="BExM9OG182RP30MY23PG49LVPZ1C" localSheetId="0" hidden="1">#REF!</definedName>
    <definedName name="BExM9OG182RP30MY23PG49LVPZ1C" localSheetId="1" hidden="1">#REF!</definedName>
    <definedName name="BExM9OG182RP30MY23PG49LVPZ1C" hidden="1">#REF!</definedName>
    <definedName name="BExMA64MW1S18NH8DCKPCCEI5KCB" localSheetId="0" hidden="1">#REF!</definedName>
    <definedName name="BExMA64MW1S18NH8DCKPCCEI5KCB" localSheetId="1" hidden="1">#REF!</definedName>
    <definedName name="BExMA64MW1S18NH8DCKPCCEI5KCB" hidden="1">#REF!</definedName>
    <definedName name="BExMALEWFUEM8Y686IT03ECURUBR" localSheetId="0" hidden="1">#REF!</definedName>
    <definedName name="BExMALEWFUEM8Y686IT03ECURUBR" localSheetId="1" hidden="1">#REF!</definedName>
    <definedName name="BExMALEWFUEM8Y686IT03ECURUBR" hidden="1">#REF!</definedName>
    <definedName name="BExMAS0AQY7KMMTBTBPK0SWWDITB" localSheetId="0" hidden="1">#REF!</definedName>
    <definedName name="BExMAS0AQY7KMMTBTBPK0SWWDITB" localSheetId="1" hidden="1">#REF!</definedName>
    <definedName name="BExMAS0AQY7KMMTBTBPK0SWWDITB" hidden="1">#REF!</definedName>
    <definedName name="BExMAXJS82ZJ8RS22VLE0V0LDUII" localSheetId="0" hidden="1">#REF!</definedName>
    <definedName name="BExMAXJS82ZJ8RS22VLE0V0LDUII" localSheetId="1" hidden="1">#REF!</definedName>
    <definedName name="BExMAXJS82ZJ8RS22VLE0V0LDUII" hidden="1">#REF!</definedName>
    <definedName name="BExMB4QRS0R3MTB4CMUHFZ84LNZQ" localSheetId="0" hidden="1">#REF!</definedName>
    <definedName name="BExMB4QRS0R3MTB4CMUHFZ84LNZQ" localSheetId="1" hidden="1">#REF!</definedName>
    <definedName name="BExMB4QRS0R3MTB4CMUHFZ84LNZQ" hidden="1">#REF!</definedName>
    <definedName name="BExMB7AICZ233JKSCEUSR9RQXRS0" localSheetId="0" hidden="1">#REF!</definedName>
    <definedName name="BExMB7AICZ233JKSCEUSR9RQXRS0" localSheetId="1" hidden="1">#REF!</definedName>
    <definedName name="BExMB7AICZ233JKSCEUSR9RQXRS0" hidden="1">#REF!</definedName>
    <definedName name="BExMBC35WKQY5CWQJLV4D05O6971" localSheetId="0" hidden="1">#REF!</definedName>
    <definedName name="BExMBC35WKQY5CWQJLV4D05O6971" localSheetId="1" hidden="1">#REF!</definedName>
    <definedName name="BExMBC35WKQY5CWQJLV4D05O6971" hidden="1">#REF!</definedName>
    <definedName name="BExMBFTZV4Q1A5KG25C1N9PHQNSW" localSheetId="0" hidden="1">#REF!</definedName>
    <definedName name="BExMBFTZV4Q1A5KG25C1N9PHQNSW" localSheetId="1" hidden="1">#REF!</definedName>
    <definedName name="BExMBFTZV4Q1A5KG25C1N9PHQNSW" hidden="1">#REF!</definedName>
    <definedName name="BExMBFZFXQDH3H55R89930TFTU36" localSheetId="0" hidden="1">#REF!</definedName>
    <definedName name="BExMBFZFXQDH3H55R89930TFTU36" localSheetId="1" hidden="1">#REF!</definedName>
    <definedName name="BExMBFZFXQDH3H55R89930TFTU36" hidden="1">#REF!</definedName>
    <definedName name="BExMBK6ISK3U7KHZKUJXIDKGF6VW" localSheetId="0" hidden="1">#REF!</definedName>
    <definedName name="BExMBK6ISK3U7KHZKUJXIDKGF6VW" localSheetId="1" hidden="1">#REF!</definedName>
    <definedName name="BExMBK6ISK3U7KHZKUJXIDKGF6VW" hidden="1">#REF!</definedName>
    <definedName name="BExMBYPQDG9AYDQ5E8IECVFREPO6" localSheetId="0" hidden="1">#REF!</definedName>
    <definedName name="BExMBYPQDG9AYDQ5E8IECVFREPO6" localSheetId="1" hidden="1">#REF!</definedName>
    <definedName name="BExMBYPQDG9AYDQ5E8IECVFREPO6" hidden="1">#REF!</definedName>
    <definedName name="BExMC7PESEESXVMDCGGIP5LPMUGY" localSheetId="0" hidden="1">#REF!</definedName>
    <definedName name="BExMC7PESEESXVMDCGGIP5LPMUGY" localSheetId="1" hidden="1">#REF!</definedName>
    <definedName name="BExMC7PESEESXVMDCGGIP5LPMUGY" hidden="1">#REF!</definedName>
    <definedName name="BExMC8AZUTX8LG89K2JJR7ZG62XX" localSheetId="0" hidden="1">#REF!</definedName>
    <definedName name="BExMC8AZUTX8LG89K2JJR7ZG62XX" localSheetId="1" hidden="1">#REF!</definedName>
    <definedName name="BExMC8AZUTX8LG89K2JJR7ZG62XX" hidden="1">#REF!</definedName>
    <definedName name="BExMCA96YR10V72G2R0SCIKPZLIZ" localSheetId="0" hidden="1">#REF!</definedName>
    <definedName name="BExMCA96YR10V72G2R0SCIKPZLIZ" localSheetId="1" hidden="1">#REF!</definedName>
    <definedName name="BExMCA96YR10V72G2R0SCIKPZLIZ" hidden="1">#REF!</definedName>
    <definedName name="BExMCB5JU5I2VQDUBS4O42BTEVKI" localSheetId="0" hidden="1">#REF!</definedName>
    <definedName name="BExMCB5JU5I2VQDUBS4O42BTEVKI" localSheetId="1" hidden="1">#REF!</definedName>
    <definedName name="BExMCB5JU5I2VQDUBS4O42BTEVKI" hidden="1">#REF!</definedName>
    <definedName name="BExMCFSQFSEMPY5IXDIRKZDASDBR" localSheetId="0" hidden="1">#REF!</definedName>
    <definedName name="BExMCFSQFSEMPY5IXDIRKZDASDBR" localSheetId="1" hidden="1">#REF!</definedName>
    <definedName name="BExMCFSQFSEMPY5IXDIRKZDASDBR" hidden="1">#REF!</definedName>
    <definedName name="BExMCH58I9XOLK7WEE6VSJGYPJGL" localSheetId="0" hidden="1">#REF!</definedName>
    <definedName name="BExMCH58I9XOLK7WEE6VSJGYPJGL" localSheetId="1" hidden="1">#REF!</definedName>
    <definedName name="BExMCH58I9XOLK7WEE6VSJGYPJGL" hidden="1">#REF!</definedName>
    <definedName name="BExMCMZOEYWVOOJ98TBHTTCS7XB8" localSheetId="0" hidden="1">#REF!</definedName>
    <definedName name="BExMCMZOEYWVOOJ98TBHTTCS7XB8" localSheetId="1" hidden="1">#REF!</definedName>
    <definedName name="BExMCMZOEYWVOOJ98TBHTTCS7XB8" hidden="1">#REF!</definedName>
    <definedName name="BExMCS8EF2W3FS9QADNKREYSI8P0" localSheetId="0" hidden="1">#REF!</definedName>
    <definedName name="BExMCS8EF2W3FS9QADNKREYSI8P0" localSheetId="1" hidden="1">#REF!</definedName>
    <definedName name="BExMCS8EF2W3FS9QADNKREYSI8P0" hidden="1">#REF!</definedName>
    <definedName name="BExMCSU0KZGHALEL7N5DJBVL94K7" localSheetId="0" hidden="1">#REF!</definedName>
    <definedName name="BExMCSU0KZGHALEL7N5DJBVL94K7" localSheetId="1" hidden="1">#REF!</definedName>
    <definedName name="BExMCSU0KZGHALEL7N5DJBVL94K7" hidden="1">#REF!</definedName>
    <definedName name="BExMCUS7GSOM96J0HJ7EH0FFM2AC" localSheetId="0" hidden="1">#REF!</definedName>
    <definedName name="BExMCUS7GSOM96J0HJ7EH0FFM2AC" localSheetId="1" hidden="1">#REF!</definedName>
    <definedName name="BExMCUS7GSOM96J0HJ7EH0FFM2AC" hidden="1">#REF!</definedName>
    <definedName name="BExMCYTT6TVDWMJXO1NZANRTVNAN" localSheetId="0" hidden="1">#REF!</definedName>
    <definedName name="BExMCYTT6TVDWMJXO1NZANRTVNAN" localSheetId="1" hidden="1">#REF!</definedName>
    <definedName name="BExMCYTT6TVDWMJXO1NZANRTVNAN" hidden="1">#REF!</definedName>
    <definedName name="BExMD54CT1VTE5YGBM90H90NF28M" localSheetId="0" hidden="1">#REF!</definedName>
    <definedName name="BExMD54CT1VTE5YGBM90H90NF28M" localSheetId="1" hidden="1">#REF!</definedName>
    <definedName name="BExMD54CT1VTE5YGBM90H90NF28M" hidden="1">#REF!</definedName>
    <definedName name="BExMD5F6IAV108XYJLXUO9HD0IT6" localSheetId="0" hidden="1">#REF!</definedName>
    <definedName name="BExMD5F6IAV108XYJLXUO9HD0IT6" localSheetId="1" hidden="1">#REF!</definedName>
    <definedName name="BExMD5F6IAV108XYJLXUO9HD0IT6" hidden="1">#REF!</definedName>
    <definedName name="BExMDANV66W9T3XAXID40XFJ0J93" localSheetId="0" hidden="1">#REF!</definedName>
    <definedName name="BExMDANV66W9T3XAXID40XFJ0J93" localSheetId="1" hidden="1">#REF!</definedName>
    <definedName name="BExMDANV66W9T3XAXID40XFJ0J93" hidden="1">#REF!</definedName>
    <definedName name="BExMDGD1KQP7NNR78X2ZX4FCBQ1S" localSheetId="0" hidden="1">#REF!</definedName>
    <definedName name="BExMDGD1KQP7NNR78X2ZX4FCBQ1S" localSheetId="1" hidden="1">#REF!</definedName>
    <definedName name="BExMDGD1KQP7NNR78X2ZX4FCBQ1S" hidden="1">#REF!</definedName>
    <definedName name="BExMDIRDK0DI8P86HB7WPH8QWLSQ" localSheetId="0" hidden="1">#REF!</definedName>
    <definedName name="BExMDIRDK0DI8P86HB7WPH8QWLSQ" localSheetId="1" hidden="1">#REF!</definedName>
    <definedName name="BExMDIRDK0DI8P86HB7WPH8QWLSQ" hidden="1">#REF!</definedName>
    <definedName name="BExMDOWGDLP3BZZB4ZPI31VS10FP" localSheetId="0" hidden="1">#REF!</definedName>
    <definedName name="BExMDOWGDLP3BZZB4ZPI31VS10FP" localSheetId="1" hidden="1">#REF!</definedName>
    <definedName name="BExMDOWGDLP3BZZB4ZPI31VS10FP" hidden="1">#REF!</definedName>
    <definedName name="BExMDPI2FVMORSWDDCVAJ85WYAYO" localSheetId="0" hidden="1">#REF!</definedName>
    <definedName name="BExMDPI2FVMORSWDDCVAJ85WYAYO" localSheetId="1" hidden="1">#REF!</definedName>
    <definedName name="BExMDPI2FVMORSWDDCVAJ85WYAYO" hidden="1">#REF!</definedName>
    <definedName name="BExMDUWB7VWHFFR266QXO46BNV2S" localSheetId="0" hidden="1">#REF!</definedName>
    <definedName name="BExMDUWB7VWHFFR266QXO46BNV2S" localSheetId="1" hidden="1">#REF!</definedName>
    <definedName name="BExMDUWB7VWHFFR266QXO46BNV2S" hidden="1">#REF!</definedName>
    <definedName name="BExME2U47N8LZG0BPJ49ANY5QVV2" localSheetId="0" hidden="1">#REF!</definedName>
    <definedName name="BExME2U47N8LZG0BPJ49ANY5QVV2" localSheetId="1" hidden="1">#REF!</definedName>
    <definedName name="BExME2U47N8LZG0BPJ49ANY5QVV2" hidden="1">#REF!</definedName>
    <definedName name="BExME88DH5DUKMUFI9FNVECXFD2E" localSheetId="0" hidden="1">#REF!</definedName>
    <definedName name="BExME88DH5DUKMUFI9FNVECXFD2E" localSheetId="1" hidden="1">#REF!</definedName>
    <definedName name="BExME88DH5DUKMUFI9FNVECXFD2E" hidden="1">#REF!</definedName>
    <definedName name="BExME9A7MOGAK7YTTQYXP5DL6VYA" localSheetId="0" hidden="1">#REF!</definedName>
    <definedName name="BExME9A7MOGAK7YTTQYXP5DL6VYA" localSheetId="1" hidden="1">#REF!</definedName>
    <definedName name="BExME9A7MOGAK7YTTQYXP5DL6VYA" hidden="1">#REF!</definedName>
    <definedName name="BExMEOV9YFRY5C3GDLU60GIX10BY" localSheetId="0" hidden="1">#REF!</definedName>
    <definedName name="BExMEOV9YFRY5C3GDLU60GIX10BY" localSheetId="1" hidden="1">#REF!</definedName>
    <definedName name="BExMEOV9YFRY5C3GDLU60GIX10BY" hidden="1">#REF!</definedName>
    <definedName name="BExMEUK2Q5GZGZFZ77Z2IYUKOOYW" localSheetId="0" hidden="1">#REF!</definedName>
    <definedName name="BExMEUK2Q5GZGZFZ77Z2IYUKOOYW" localSheetId="1" hidden="1">#REF!</definedName>
    <definedName name="BExMEUK2Q5GZGZFZ77Z2IYUKOOYW" hidden="1">#REF!</definedName>
    <definedName name="BExMEWT36INWIP0VNS94NEP3WZ4U" localSheetId="0" hidden="1">#REF!</definedName>
    <definedName name="BExMEWT36INWIP0VNS94NEP3WZ4U" localSheetId="1" hidden="1">#REF!</definedName>
    <definedName name="BExMEWT36INWIP0VNS94NEP3WZ4U" hidden="1">#REF!</definedName>
    <definedName name="BExMEY09ESM4H2YGKEQQRYUD114R" localSheetId="0" hidden="1">#REF!</definedName>
    <definedName name="BExMEY09ESM4H2YGKEQQRYUD114R" localSheetId="1" hidden="1">#REF!</definedName>
    <definedName name="BExMEY09ESM4H2YGKEQQRYUD114R" hidden="1">#REF!</definedName>
    <definedName name="BExMF0UU4SBJHOJ4SG09QMF1TC7H" localSheetId="0" hidden="1">#REF!</definedName>
    <definedName name="BExMF0UU4SBJHOJ4SG09QMF1TC7H" localSheetId="1" hidden="1">#REF!</definedName>
    <definedName name="BExMF0UU4SBJHOJ4SG09QMF1TC7H" hidden="1">#REF!</definedName>
    <definedName name="BExMF2YDPQWGK3CSN8LJG16MLFQZ" localSheetId="0" hidden="1">#REF!</definedName>
    <definedName name="BExMF2YDPQWGK3CSN8LJG16MLFQZ" localSheetId="1" hidden="1">#REF!</definedName>
    <definedName name="BExMF2YDPQWGK3CSN8LJG16MLFQZ" hidden="1">#REF!</definedName>
    <definedName name="BExMF4G4IUPQY1Y5GEY5N3E04CL6" localSheetId="0" hidden="1">#REF!</definedName>
    <definedName name="BExMF4G4IUPQY1Y5GEY5N3E04CL6" localSheetId="1" hidden="1">#REF!</definedName>
    <definedName name="BExMF4G4IUPQY1Y5GEY5N3E04CL6" hidden="1">#REF!</definedName>
    <definedName name="BExMF9UIGYMOAQK0ELUWP0S0HZZY" localSheetId="0" hidden="1">#REF!</definedName>
    <definedName name="BExMF9UIGYMOAQK0ELUWP0S0HZZY" localSheetId="1" hidden="1">#REF!</definedName>
    <definedName name="BExMF9UIGYMOAQK0ELUWP0S0HZZY" hidden="1">#REF!</definedName>
    <definedName name="BExMFDLBSWFMRDYJ2DZETI3EXKN2" localSheetId="0" hidden="1">#REF!</definedName>
    <definedName name="BExMFDLBSWFMRDYJ2DZETI3EXKN2" localSheetId="1" hidden="1">#REF!</definedName>
    <definedName name="BExMFDLBSWFMRDYJ2DZETI3EXKN2" hidden="1">#REF!</definedName>
    <definedName name="BExMFLDTMRTCHKA37LQW67BG8D5C" localSheetId="0" hidden="1">#REF!</definedName>
    <definedName name="BExMFLDTMRTCHKA37LQW67BG8D5C" localSheetId="1" hidden="1">#REF!</definedName>
    <definedName name="BExMFLDTMRTCHKA37LQW67BG8D5C" hidden="1">#REF!</definedName>
    <definedName name="BExMFTH63LTWA2JYJTJYMT5K2OF2" localSheetId="0" hidden="1">#REF!</definedName>
    <definedName name="BExMFTH63LTWA2JYJTJYMT5K2OF2" localSheetId="1" hidden="1">#REF!</definedName>
    <definedName name="BExMFTH63LTWA2JYJTJYMT5K2OF2" hidden="1">#REF!</definedName>
    <definedName name="BExMFY4AG5T27EVMCCNE00GOAR66" localSheetId="0" hidden="1">#REF!</definedName>
    <definedName name="BExMFY4AG5T27EVMCCNE00GOAR66" localSheetId="1" hidden="1">#REF!</definedName>
    <definedName name="BExMFY4AG5T27EVMCCNE00GOAR66" hidden="1">#REF!</definedName>
    <definedName name="BExMGQQNOFER1MEVQ961XARTRIOB" localSheetId="0" hidden="1">#REF!</definedName>
    <definedName name="BExMGQQNOFER1MEVQ961XARTRIOB" localSheetId="1" hidden="1">#REF!</definedName>
    <definedName name="BExMGQQNOFER1MEVQ961XARTRIOB" hidden="1">#REF!</definedName>
    <definedName name="BExMH189E60TZBQFN2UWVA1UZA7X" localSheetId="0" hidden="1">#REF!</definedName>
    <definedName name="BExMH189E60TZBQFN2UWVA1UZA7X" localSheetId="1" hidden="1">#REF!</definedName>
    <definedName name="BExMH189E60TZBQFN2UWVA1UZA7X" hidden="1">#REF!</definedName>
    <definedName name="BExMH3H9TW5TJCNU5Z1EWXP3BAEP" localSheetId="0" hidden="1">#REF!</definedName>
    <definedName name="BExMH3H9TW5TJCNU5Z1EWXP3BAEP" localSheetId="1" hidden="1">#REF!</definedName>
    <definedName name="BExMH3H9TW5TJCNU5Z1EWXP3BAEP" hidden="1">#REF!</definedName>
    <definedName name="BExMH5A1B01SYXROP70DOKTQ5D6Z" localSheetId="0" hidden="1">#REF!</definedName>
    <definedName name="BExMH5A1B01SYXROP70DOKTQ5D6Z" localSheetId="1" hidden="1">#REF!</definedName>
    <definedName name="BExMH5A1B01SYXROP70DOKTQ5D6Z" hidden="1">#REF!</definedName>
    <definedName name="BExMHCGUJ8A3L31NU0XU0FGXE4P3" localSheetId="0" hidden="1">#REF!</definedName>
    <definedName name="BExMHCGUJ8A3L31NU0XU0FGXE4P3" localSheetId="1" hidden="1">#REF!</definedName>
    <definedName name="BExMHCGUJ8A3L31NU0XU0FGXE4P3" hidden="1">#REF!</definedName>
    <definedName name="BExMHOWPB34KPZ76M2KIX2C9R2VB" localSheetId="0" hidden="1">#REF!</definedName>
    <definedName name="BExMHOWPB34KPZ76M2KIX2C9R2VB" localSheetId="1" hidden="1">#REF!</definedName>
    <definedName name="BExMHOWPB34KPZ76M2KIX2C9R2VB" hidden="1">#REF!</definedName>
    <definedName name="BExMHSSYC6KVHA3QDTSYPN92TWMI" localSheetId="0" hidden="1">#REF!</definedName>
    <definedName name="BExMHSSYC6KVHA3QDTSYPN92TWMI" localSheetId="1" hidden="1">#REF!</definedName>
    <definedName name="BExMHSSYC6KVHA3QDTSYPN92TWMI" hidden="1">#REF!</definedName>
    <definedName name="BExMI3AJ9477KDL4T9DHET4LJJTW" localSheetId="0" hidden="1">#REF!</definedName>
    <definedName name="BExMI3AJ9477KDL4T9DHET4LJJTW" localSheetId="1" hidden="1">#REF!</definedName>
    <definedName name="BExMI3AJ9477KDL4T9DHET4LJJTW" hidden="1">#REF!</definedName>
    <definedName name="BExMI6QQ20XHD0NWJUN741B37182" localSheetId="0" hidden="1">#REF!</definedName>
    <definedName name="BExMI6QQ20XHD0NWJUN741B37182" localSheetId="1" hidden="1">#REF!</definedName>
    <definedName name="BExMI6QQ20XHD0NWJUN741B37182" hidden="1">#REF!</definedName>
    <definedName name="BExMI7MYDIMC9K16SBAFUY33RHK6" localSheetId="0" hidden="1">#REF!</definedName>
    <definedName name="BExMI7MYDIMC9K16SBAFUY33RHK6" localSheetId="1" hidden="1">#REF!</definedName>
    <definedName name="BExMI7MYDIMC9K16SBAFUY33RHK6" hidden="1">#REF!</definedName>
    <definedName name="BExMI8JB94SBD9EMNJEK7Y2T6GYU" localSheetId="0" hidden="1">#REF!</definedName>
    <definedName name="BExMI8JB94SBD9EMNJEK7Y2T6GYU" localSheetId="1" hidden="1">#REF!</definedName>
    <definedName name="BExMI8JB94SBD9EMNJEK7Y2T6GYU" hidden="1">#REF!</definedName>
    <definedName name="BExMI8OS85YTW3KYVE4YD0R7Z6UV" localSheetId="0" hidden="1">#REF!</definedName>
    <definedName name="BExMI8OS85YTW3KYVE4YD0R7Z6UV" localSheetId="1" hidden="1">#REF!</definedName>
    <definedName name="BExMI8OS85YTW3KYVE4YD0R7Z6UV" hidden="1">#REF!</definedName>
    <definedName name="BExMI9QNOMVZ44I3BFMGU1EL1RSY" localSheetId="0" hidden="1">#REF!</definedName>
    <definedName name="BExMI9QNOMVZ44I3BFMGU1EL1RSY" localSheetId="1" hidden="1">#REF!</definedName>
    <definedName name="BExMI9QNOMVZ44I3BFMGU1EL1RSY" hidden="1">#REF!</definedName>
    <definedName name="BExMIBOOZU40JS3F89OMPSRCE9MM" localSheetId="0" hidden="1">#REF!</definedName>
    <definedName name="BExMIBOOZU40JS3F89OMPSRCE9MM" localSheetId="1" hidden="1">#REF!</definedName>
    <definedName name="BExMIBOOZU40JS3F89OMPSRCE9MM" hidden="1">#REF!</definedName>
    <definedName name="BExMIIQ5MBWSIHTFWAQADXMZC22Q" localSheetId="0" hidden="1">#REF!</definedName>
    <definedName name="BExMIIQ5MBWSIHTFWAQADXMZC22Q" localSheetId="1" hidden="1">#REF!</definedName>
    <definedName name="BExMIIQ5MBWSIHTFWAQADXMZC22Q" hidden="1">#REF!</definedName>
    <definedName name="BExMIL4I2GE866I25CR5JBLJWJ6A" localSheetId="0" hidden="1">#REF!</definedName>
    <definedName name="BExMIL4I2GE866I25CR5JBLJWJ6A" localSheetId="1" hidden="1">#REF!</definedName>
    <definedName name="BExMIL4I2GE866I25CR5JBLJWJ6A" hidden="1">#REF!</definedName>
    <definedName name="BExMIRKIPF27SNO82SPFSB3T5U17" localSheetId="0" hidden="1">#REF!</definedName>
    <definedName name="BExMIRKIPF27SNO82SPFSB3T5U17" localSheetId="1" hidden="1">#REF!</definedName>
    <definedName name="BExMIRKIPF27SNO82SPFSB3T5U17" hidden="1">#REF!</definedName>
    <definedName name="BExMIV0KC8555D5E42ZGWG15Y0MO" localSheetId="0" hidden="1">#REF!</definedName>
    <definedName name="BExMIV0KC8555D5E42ZGWG15Y0MO" localSheetId="1" hidden="1">#REF!</definedName>
    <definedName name="BExMIV0KC8555D5E42ZGWG15Y0MO" hidden="1">#REF!</definedName>
    <definedName name="BExMIZT6AN7E6YMW2S87CTCN2UXH" localSheetId="0" hidden="1">#REF!</definedName>
    <definedName name="BExMIZT6AN7E6YMW2S87CTCN2UXH" localSheetId="1" hidden="1">#REF!</definedName>
    <definedName name="BExMIZT6AN7E6YMW2S87CTCN2UXH" hidden="1">#REF!</definedName>
    <definedName name="BExMJB76UESLVRD81AJBOB78JDTT" localSheetId="0" hidden="1">#REF!</definedName>
    <definedName name="BExMJB76UESLVRD81AJBOB78JDTT" localSheetId="1" hidden="1">#REF!</definedName>
    <definedName name="BExMJB76UESLVRD81AJBOB78JDTT" hidden="1">#REF!</definedName>
    <definedName name="BExMJI8OLFZQCGOW3F99ETW8A21E" localSheetId="0" hidden="1">#REF!</definedName>
    <definedName name="BExMJI8OLFZQCGOW3F99ETW8A21E" localSheetId="1" hidden="1">#REF!</definedName>
    <definedName name="BExMJI8OLFZQCGOW3F99ETW8A21E" hidden="1">#REF!</definedName>
    <definedName name="BExMJNC8ZFB9DRFOJ961ZAJ8U3A8" localSheetId="0" hidden="1">#REF!</definedName>
    <definedName name="BExMJNC8ZFB9DRFOJ961ZAJ8U3A8" localSheetId="1" hidden="1">#REF!</definedName>
    <definedName name="BExMJNC8ZFB9DRFOJ961ZAJ8U3A8" hidden="1">#REF!</definedName>
    <definedName name="BExMJTBV8A3D31W2IQHP9RDFPPHQ" localSheetId="0" hidden="1">#REF!</definedName>
    <definedName name="BExMJTBV8A3D31W2IQHP9RDFPPHQ" localSheetId="1" hidden="1">#REF!</definedName>
    <definedName name="BExMJTBV8A3D31W2IQHP9RDFPPHQ" hidden="1">#REF!</definedName>
    <definedName name="BExMK2RTXN4QJWEUNX002XK8VQP8" localSheetId="0" hidden="1">#REF!</definedName>
    <definedName name="BExMK2RTXN4QJWEUNX002XK8VQP8" localSheetId="1" hidden="1">#REF!</definedName>
    <definedName name="BExMK2RTXN4QJWEUNX002XK8VQP8" hidden="1">#REF!</definedName>
    <definedName name="BExMKBGQDUZ8AWXYHA3QVMSDVZ3D" localSheetId="0" hidden="1">#REF!</definedName>
    <definedName name="BExMKBGQDUZ8AWXYHA3QVMSDVZ3D" localSheetId="1" hidden="1">#REF!</definedName>
    <definedName name="BExMKBGQDUZ8AWXYHA3QVMSDVZ3D" hidden="1">#REF!</definedName>
    <definedName name="BExMKBM1467553LDFZRRKVSHN374" localSheetId="0" hidden="1">#REF!</definedName>
    <definedName name="BExMKBM1467553LDFZRRKVSHN374" localSheetId="1" hidden="1">#REF!</definedName>
    <definedName name="BExMKBM1467553LDFZRRKVSHN374" hidden="1">#REF!</definedName>
    <definedName name="BExMKGK5FJUC0AU8MABRGDC5ZM70" localSheetId="0" hidden="1">#REF!</definedName>
    <definedName name="BExMKGK5FJUC0AU8MABRGDC5ZM70" localSheetId="1" hidden="1">#REF!</definedName>
    <definedName name="BExMKGK5FJUC0AU8MABRGDC5ZM70" hidden="1">#REF!</definedName>
    <definedName name="BExMKP92JGBM5BJO174H9A4HQIB9" localSheetId="0" hidden="1">#REF!</definedName>
    <definedName name="BExMKP92JGBM5BJO174H9A4HQIB9" localSheetId="1" hidden="1">#REF!</definedName>
    <definedName name="BExMKP92JGBM5BJO174H9A4HQIB9" hidden="1">#REF!</definedName>
    <definedName name="BExMKPEDT6IOYLLC3KJKRZOETC3Y" localSheetId="0" hidden="1">#REF!</definedName>
    <definedName name="BExMKPEDT6IOYLLC3KJKRZOETC3Y" localSheetId="1" hidden="1">#REF!</definedName>
    <definedName name="BExMKPEDT6IOYLLC3KJKRZOETC3Y" hidden="1">#REF!</definedName>
    <definedName name="BExMKTW7R5SOV4PHAFGHU3W73DYE" localSheetId="0" hidden="1">#REF!</definedName>
    <definedName name="BExMKTW7R5SOV4PHAFGHU3W73DYE" localSheetId="1" hidden="1">#REF!</definedName>
    <definedName name="BExMKTW7R5SOV4PHAFGHU3W73DYE" hidden="1">#REF!</definedName>
    <definedName name="BExMKU7051J2W1RQXGZGE62NBRUZ" localSheetId="0" hidden="1">#REF!</definedName>
    <definedName name="BExMKU7051J2W1RQXGZGE62NBRUZ" localSheetId="1" hidden="1">#REF!</definedName>
    <definedName name="BExMKU7051J2W1RQXGZGE62NBRUZ" hidden="1">#REF!</definedName>
    <definedName name="BExMKUN3WPECJR2XRID2R7GZRGNX" localSheetId="0" hidden="1">#REF!</definedName>
    <definedName name="BExMKUN3WPECJR2XRID2R7GZRGNX" localSheetId="1" hidden="1">#REF!</definedName>
    <definedName name="BExMKUN3WPECJR2XRID2R7GZRGNX" hidden="1">#REF!</definedName>
    <definedName name="BExMKZ535P011X4TNV16GCOH4H21" localSheetId="0" hidden="1">#REF!</definedName>
    <definedName name="BExMKZ535P011X4TNV16GCOH4H21" localSheetId="1" hidden="1">#REF!</definedName>
    <definedName name="BExMKZ535P011X4TNV16GCOH4H21" hidden="1">#REF!</definedName>
    <definedName name="BExML3XQNDIMX55ZCHHXKUV3D6E6" localSheetId="0" hidden="1">#REF!</definedName>
    <definedName name="BExML3XQNDIMX55ZCHHXKUV3D6E6" localSheetId="1" hidden="1">#REF!</definedName>
    <definedName name="BExML3XQNDIMX55ZCHHXKUV3D6E6" hidden="1">#REF!</definedName>
    <definedName name="BExML5QGSWHLI18BGY4CGOTD3UWH" localSheetId="0" hidden="1">#REF!</definedName>
    <definedName name="BExML5QGSWHLI18BGY4CGOTD3UWH" localSheetId="1" hidden="1">#REF!</definedName>
    <definedName name="BExML5QGSWHLI18BGY4CGOTD3UWH" hidden="1">#REF!</definedName>
    <definedName name="BExML6BVFCV80776USR7X70HVRZT" localSheetId="0" hidden="1">#REF!</definedName>
    <definedName name="BExML6BVFCV80776USR7X70HVRZT" localSheetId="1" hidden="1">#REF!</definedName>
    <definedName name="BExML6BVFCV80776USR7X70HVRZT" hidden="1">#REF!</definedName>
    <definedName name="BExMLO5Z61RE85X8HHX2G4IU3AZW" localSheetId="0" hidden="1">#REF!</definedName>
    <definedName name="BExMLO5Z61RE85X8HHX2G4IU3AZW" localSheetId="1" hidden="1">#REF!</definedName>
    <definedName name="BExMLO5Z61RE85X8HHX2G4IU3AZW" hidden="1">#REF!</definedName>
    <definedName name="BExMLVI7UORSHM9FMO8S2EI0TMTS" localSheetId="0" hidden="1">#REF!</definedName>
    <definedName name="BExMLVI7UORSHM9FMO8S2EI0TMTS" localSheetId="1" hidden="1">#REF!</definedName>
    <definedName name="BExMLVI7UORSHM9FMO8S2EI0TMTS" hidden="1">#REF!</definedName>
    <definedName name="BExMM5UCOT2HSSN0ZIPZW55GSOVO" localSheetId="0" hidden="1">#REF!</definedName>
    <definedName name="BExMM5UCOT2HSSN0ZIPZW55GSOVO" localSheetId="1" hidden="1">#REF!</definedName>
    <definedName name="BExMM5UCOT2HSSN0ZIPZW55GSOVO" hidden="1">#REF!</definedName>
    <definedName name="BExMM8ZRS5RQ8H1H55RVPVTDL5NL" localSheetId="0" hidden="1">#REF!</definedName>
    <definedName name="BExMM8ZRS5RQ8H1H55RVPVTDL5NL" localSheetId="1" hidden="1">#REF!</definedName>
    <definedName name="BExMM8ZRS5RQ8H1H55RVPVTDL5NL" hidden="1">#REF!</definedName>
    <definedName name="BExMMH8EAZB09XXQ5X4LR0P4NHG9" localSheetId="0" hidden="1">#REF!</definedName>
    <definedName name="BExMMH8EAZB09XXQ5X4LR0P4NHG9" localSheetId="1" hidden="1">#REF!</definedName>
    <definedName name="BExMMH8EAZB09XXQ5X4LR0P4NHG9" hidden="1">#REF!</definedName>
    <definedName name="BExMMIQH5BABNZVCIQ7TBCQ10AY5" localSheetId="0" hidden="1">#REF!</definedName>
    <definedName name="BExMMIQH5BABNZVCIQ7TBCQ10AY5" localSheetId="1" hidden="1">#REF!</definedName>
    <definedName name="BExMMIQH5BABNZVCIQ7TBCQ10AY5" hidden="1">#REF!</definedName>
    <definedName name="BExMMNIZ2T7M22WECMUQXEF4NJ71" localSheetId="0" hidden="1">#REF!</definedName>
    <definedName name="BExMMNIZ2T7M22WECMUQXEF4NJ71" localSheetId="1" hidden="1">#REF!</definedName>
    <definedName name="BExMMNIZ2T7M22WECMUQXEF4NJ71" hidden="1">#REF!</definedName>
    <definedName name="BExMMPMIOU7BURTV0L1K6ACW9X73" localSheetId="0" hidden="1">#REF!</definedName>
    <definedName name="BExMMPMIOU7BURTV0L1K6ACW9X73" localSheetId="1" hidden="1">#REF!</definedName>
    <definedName name="BExMMPMIOU7BURTV0L1K6ACW9X73" hidden="1">#REF!</definedName>
    <definedName name="BExMMQ835AJDHS4B419SS645P67Q" localSheetId="0" hidden="1">#REF!</definedName>
    <definedName name="BExMMQ835AJDHS4B419SS645P67Q" localSheetId="1" hidden="1">#REF!</definedName>
    <definedName name="BExMMQ835AJDHS4B419SS645P67Q" hidden="1">#REF!</definedName>
    <definedName name="BExMMQIUVPCOBISTEJJYNCCLUCPY" localSheetId="0" hidden="1">#REF!</definedName>
    <definedName name="BExMMQIUVPCOBISTEJJYNCCLUCPY" localSheetId="1" hidden="1">#REF!</definedName>
    <definedName name="BExMMQIUVPCOBISTEJJYNCCLUCPY" hidden="1">#REF!</definedName>
    <definedName name="BExMMTIXETA5VAKBSOFDD5SRU887" localSheetId="0" hidden="1">#REF!</definedName>
    <definedName name="BExMMTIXETA5VAKBSOFDD5SRU887" localSheetId="1" hidden="1">#REF!</definedName>
    <definedName name="BExMMTIXETA5VAKBSOFDD5SRU887" hidden="1">#REF!</definedName>
    <definedName name="BExMMV0P6P5YS3C35G0JYYHI7992" localSheetId="0" hidden="1">#REF!</definedName>
    <definedName name="BExMMV0P6P5YS3C35G0JYYHI7992" localSheetId="1" hidden="1">#REF!</definedName>
    <definedName name="BExMMV0P6P5YS3C35G0JYYHI7992" hidden="1">#REF!</definedName>
    <definedName name="BExMNJLFWZBRN9PZF1IO9CYWV1B2" localSheetId="0" hidden="1">#REF!</definedName>
    <definedName name="BExMNJLFWZBRN9PZF1IO9CYWV1B2" localSheetId="1" hidden="1">#REF!</definedName>
    <definedName name="BExMNJLFWZBRN9PZF1IO9CYWV1B2" hidden="1">#REF!</definedName>
    <definedName name="BExMNKCJ0FA57YEUUAJE43U1QN5P" localSheetId="0" hidden="1">#REF!</definedName>
    <definedName name="BExMNKCJ0FA57YEUUAJE43U1QN5P" localSheetId="1" hidden="1">#REF!</definedName>
    <definedName name="BExMNKCJ0FA57YEUUAJE43U1QN5P" hidden="1">#REF!</definedName>
    <definedName name="BExMNKN5D1WEF2OOJVP6LZ6DLU3Y" localSheetId="0" hidden="1">#REF!</definedName>
    <definedName name="BExMNKN5D1WEF2OOJVP6LZ6DLU3Y" localSheetId="1" hidden="1">#REF!</definedName>
    <definedName name="BExMNKN5D1WEF2OOJVP6LZ6DLU3Y" hidden="1">#REF!</definedName>
    <definedName name="BExMNR38HMPLWAJRQ9MMS3ZAZ9IU" localSheetId="0" hidden="1">#REF!</definedName>
    <definedName name="BExMNR38HMPLWAJRQ9MMS3ZAZ9IU" localSheetId="1" hidden="1">#REF!</definedName>
    <definedName name="BExMNR38HMPLWAJRQ9MMS3ZAZ9IU" hidden="1">#REF!</definedName>
    <definedName name="BExMNRDZULKJMVY2VKIIRM2M5A1M" localSheetId="0" hidden="1">#REF!</definedName>
    <definedName name="BExMNRDZULKJMVY2VKIIRM2M5A1M" localSheetId="1" hidden="1">#REF!</definedName>
    <definedName name="BExMNRDZULKJMVY2VKIIRM2M5A1M" hidden="1">#REF!</definedName>
    <definedName name="BExMNVFKZIBQSCAH71DIF1CJG89T" localSheetId="0" hidden="1">#REF!</definedName>
    <definedName name="BExMNVFKZIBQSCAH71DIF1CJG89T" localSheetId="1" hidden="1">#REF!</definedName>
    <definedName name="BExMNVFKZIBQSCAH71DIF1CJG89T" hidden="1">#REF!</definedName>
    <definedName name="BExMNVVUQAGQY9SA29FGI7D7R5MN" localSheetId="0" hidden="1">#REF!</definedName>
    <definedName name="BExMNVVUQAGQY9SA29FGI7D7R5MN" localSheetId="1" hidden="1">#REF!</definedName>
    <definedName name="BExMNVVUQAGQY9SA29FGI7D7R5MN" hidden="1">#REF!</definedName>
    <definedName name="BExMO9IOWKTWHO8LQJJQI5P3INWY" localSheetId="0" hidden="1">#REF!</definedName>
    <definedName name="BExMO9IOWKTWHO8LQJJQI5P3INWY" localSheetId="1" hidden="1">#REF!</definedName>
    <definedName name="BExMO9IOWKTWHO8LQJJQI5P3INWY" hidden="1">#REF!</definedName>
    <definedName name="BExMOI29DOEK5R1A5QZPUDKF7N6T" localSheetId="0" hidden="1">#REF!</definedName>
    <definedName name="BExMOI29DOEK5R1A5QZPUDKF7N6T" localSheetId="1" hidden="1">#REF!</definedName>
    <definedName name="BExMOI29DOEK5R1A5QZPUDKF7N6T" hidden="1">#REF!</definedName>
    <definedName name="BExMONRAU0S904NLJHPI47RVQDBH" localSheetId="0" hidden="1">#REF!</definedName>
    <definedName name="BExMONRAU0S904NLJHPI47RVQDBH" localSheetId="1" hidden="1">#REF!</definedName>
    <definedName name="BExMONRAU0S904NLJHPI47RVQDBH" hidden="1">#REF!</definedName>
    <definedName name="BExMPAJ5AJAXGKGK3F6H3ODS6RF4" localSheetId="0" hidden="1">#REF!</definedName>
    <definedName name="BExMPAJ5AJAXGKGK3F6H3ODS6RF4" localSheetId="1" hidden="1">#REF!</definedName>
    <definedName name="BExMPAJ5AJAXGKGK3F6H3ODS6RF4" hidden="1">#REF!</definedName>
    <definedName name="BExMPD2X55FFBVJ6CBUKNPROIOEU" localSheetId="0" hidden="1">#REF!</definedName>
    <definedName name="BExMPD2X55FFBVJ6CBUKNPROIOEU" localSheetId="1" hidden="1">#REF!</definedName>
    <definedName name="BExMPD2X55FFBVJ6CBUKNPROIOEU" hidden="1">#REF!</definedName>
    <definedName name="BExMPGZ848E38FUH1JBQN97DGWAT" localSheetId="0" hidden="1">#REF!</definedName>
    <definedName name="BExMPGZ848E38FUH1JBQN97DGWAT" localSheetId="1" hidden="1">#REF!</definedName>
    <definedName name="BExMPGZ848E38FUH1JBQN97DGWAT" hidden="1">#REF!</definedName>
    <definedName name="BExMPMTICOSMQENOFKQ18K0ZT4S8" localSheetId="0" hidden="1">#REF!</definedName>
    <definedName name="BExMPMTICOSMQENOFKQ18K0ZT4S8" localSheetId="1" hidden="1">#REF!</definedName>
    <definedName name="BExMPMTICOSMQENOFKQ18K0ZT4S8" hidden="1">#REF!</definedName>
    <definedName name="BExMPMZ07II0R4KGWQQ7PGS3RZS4" localSheetId="0" hidden="1">#REF!</definedName>
    <definedName name="BExMPMZ07II0R4KGWQQ7PGS3RZS4" localSheetId="1" hidden="1">#REF!</definedName>
    <definedName name="BExMPMZ07II0R4KGWQQ7PGS3RZS4" hidden="1">#REF!</definedName>
    <definedName name="BExMPOBH04JMDO6Z8DMSEJZM4ANN" localSheetId="0" hidden="1">#REF!</definedName>
    <definedName name="BExMPOBH04JMDO6Z8DMSEJZM4ANN" localSheetId="1" hidden="1">#REF!</definedName>
    <definedName name="BExMPOBH04JMDO6Z8DMSEJZM4ANN" hidden="1">#REF!</definedName>
    <definedName name="BExMPSD77XQ3HA6A4FZOJK8G2JP3" localSheetId="0" hidden="1">#REF!</definedName>
    <definedName name="BExMPSD77XQ3HA6A4FZOJK8G2JP3" localSheetId="1" hidden="1">#REF!</definedName>
    <definedName name="BExMPSD77XQ3HA6A4FZOJK8G2JP3" hidden="1">#REF!</definedName>
    <definedName name="BExMQ4I3Q7F0BMPHSFMFW9TZ87UD" localSheetId="0" hidden="1">#REF!</definedName>
    <definedName name="BExMQ4I3Q7F0BMPHSFMFW9TZ87UD" localSheetId="1" hidden="1">#REF!</definedName>
    <definedName name="BExMQ4I3Q7F0BMPHSFMFW9TZ87UD" hidden="1">#REF!</definedName>
    <definedName name="BExMQ4SWDWI4N16AZ0T5CJ6HH8WC" localSheetId="0" hidden="1">#REF!</definedName>
    <definedName name="BExMQ4SWDWI4N16AZ0T5CJ6HH8WC" localSheetId="1" hidden="1">#REF!</definedName>
    <definedName name="BExMQ4SWDWI4N16AZ0T5CJ6HH8WC" hidden="1">#REF!</definedName>
    <definedName name="BExMQ71WHW50GVX45JU951AGPLFQ" localSheetId="0" hidden="1">#REF!</definedName>
    <definedName name="BExMQ71WHW50GVX45JU951AGPLFQ" localSheetId="1" hidden="1">#REF!</definedName>
    <definedName name="BExMQ71WHW50GVX45JU951AGPLFQ" hidden="1">#REF!</definedName>
    <definedName name="BExMQGXSLPT4A6N47LE6FBVHWBOF" localSheetId="0" hidden="1">#REF!</definedName>
    <definedName name="BExMQGXSLPT4A6N47LE6FBVHWBOF" localSheetId="1" hidden="1">#REF!</definedName>
    <definedName name="BExMQGXSLPT4A6N47LE6FBVHWBOF" hidden="1">#REF!</definedName>
    <definedName name="BExMQNZGFHW75W9HWRCR0FEF0XF0" localSheetId="0" hidden="1">#REF!</definedName>
    <definedName name="BExMQNZGFHW75W9HWRCR0FEF0XF0" localSheetId="1" hidden="1">#REF!</definedName>
    <definedName name="BExMQNZGFHW75W9HWRCR0FEF0XF0" hidden="1">#REF!</definedName>
    <definedName name="BExMQRKVQPDFPD0WQUA9QND8OV7P" localSheetId="0" hidden="1">#REF!</definedName>
    <definedName name="BExMQRKVQPDFPD0WQUA9QND8OV7P" localSheetId="1" hidden="1">#REF!</definedName>
    <definedName name="BExMQRKVQPDFPD0WQUA9QND8OV7P" hidden="1">#REF!</definedName>
    <definedName name="BExMQSBR7PL4KLB1Q4961QO45Y4G" localSheetId="0" hidden="1">#REF!</definedName>
    <definedName name="BExMQSBR7PL4KLB1Q4961QO45Y4G" localSheetId="1" hidden="1">#REF!</definedName>
    <definedName name="BExMQSBR7PL4KLB1Q4961QO45Y4G" hidden="1">#REF!</definedName>
    <definedName name="BExMR1MA4I1X77714ZEPUVC8W398" localSheetId="0" hidden="1">#REF!</definedName>
    <definedName name="BExMR1MA4I1X77714ZEPUVC8W398" localSheetId="1" hidden="1">#REF!</definedName>
    <definedName name="BExMR1MA4I1X77714ZEPUVC8W398" hidden="1">#REF!</definedName>
    <definedName name="BExMR8YQHA7N77HGHY4Y6R30I3XT" localSheetId="0" hidden="1">#REF!</definedName>
    <definedName name="BExMR8YQHA7N77HGHY4Y6R30I3XT" localSheetId="1" hidden="1">#REF!</definedName>
    <definedName name="BExMR8YQHA7N77HGHY4Y6R30I3XT" hidden="1">#REF!</definedName>
    <definedName name="BExMRENOIARWRYOIVPDIEBVNRDO7" localSheetId="0" hidden="1">#REF!</definedName>
    <definedName name="BExMRENOIARWRYOIVPDIEBVNRDO7" localSheetId="1" hidden="1">#REF!</definedName>
    <definedName name="BExMRENOIARWRYOIVPDIEBVNRDO7" hidden="1">#REF!</definedName>
    <definedName name="BExMRF3SCIUZL945WMMDCT29MTLN" localSheetId="0" hidden="1">#REF!</definedName>
    <definedName name="BExMRF3SCIUZL945WMMDCT29MTLN" localSheetId="1" hidden="1">#REF!</definedName>
    <definedName name="BExMRF3SCIUZL945WMMDCT29MTLN" hidden="1">#REF!</definedName>
    <definedName name="BExMRRJNUMGRSDD5GGKKGEIZ6FTS" localSheetId="0" hidden="1">#REF!</definedName>
    <definedName name="BExMRRJNUMGRSDD5GGKKGEIZ6FTS" localSheetId="1" hidden="1">#REF!</definedName>
    <definedName name="BExMRRJNUMGRSDD5GGKKGEIZ6FTS" hidden="1">#REF!</definedName>
    <definedName name="BExMRU3ACIU0RD2BNWO55LH5U2BR" localSheetId="0" hidden="1">#REF!</definedName>
    <definedName name="BExMRU3ACIU0RD2BNWO55LH5U2BR" localSheetId="1" hidden="1">#REF!</definedName>
    <definedName name="BExMRU3ACIU0RD2BNWO55LH5U2BR" hidden="1">#REF!</definedName>
    <definedName name="BExMRWC9LD1LDAVIUQHQWIYMK129" localSheetId="0" hidden="1">#REF!</definedName>
    <definedName name="BExMRWC9LD1LDAVIUQHQWIYMK129" localSheetId="1" hidden="1">#REF!</definedName>
    <definedName name="BExMRWC9LD1LDAVIUQHQWIYMK129" hidden="1">#REF!</definedName>
    <definedName name="BExMSBH3T898ERC4BT51ZURKDCH1" localSheetId="0" hidden="1">#REF!</definedName>
    <definedName name="BExMSBH3T898ERC4BT51ZURKDCH1" localSheetId="1" hidden="1">#REF!</definedName>
    <definedName name="BExMSBH3T898ERC4BT51ZURKDCH1" hidden="1">#REF!</definedName>
    <definedName name="BExMSQRCC40AP8BDUPL2I2DNC210" localSheetId="0" hidden="1">#REF!</definedName>
    <definedName name="BExMSQRCC40AP8BDUPL2I2DNC210" localSheetId="1" hidden="1">#REF!</definedName>
    <definedName name="BExMSQRCC40AP8BDUPL2I2DNC210" hidden="1">#REF!</definedName>
    <definedName name="BExO4J9LR712G00TVA82VNTG8O7H" localSheetId="0" hidden="1">#REF!</definedName>
    <definedName name="BExO4J9LR712G00TVA82VNTG8O7H" localSheetId="1" hidden="1">#REF!</definedName>
    <definedName name="BExO4J9LR712G00TVA82VNTG8O7H" hidden="1">#REF!</definedName>
    <definedName name="BExO55G2KVZ7MIJ30N827CLH0I2A" localSheetId="0" hidden="1">#REF!</definedName>
    <definedName name="BExO55G2KVZ7MIJ30N827CLH0I2A" localSheetId="1" hidden="1">#REF!</definedName>
    <definedName name="BExO55G2KVZ7MIJ30N827CLH0I2A" hidden="1">#REF!</definedName>
    <definedName name="BExO5A8PZD9EUHC5CMPU6N3SQ15L" localSheetId="0" hidden="1">#REF!</definedName>
    <definedName name="BExO5A8PZD9EUHC5CMPU6N3SQ15L" localSheetId="1" hidden="1">#REF!</definedName>
    <definedName name="BExO5A8PZD9EUHC5CMPU6N3SQ15L" hidden="1">#REF!</definedName>
    <definedName name="BExO5XMAHL7CY3X0B1OPKZ28DCJ5" localSheetId="0" hidden="1">#REF!</definedName>
    <definedName name="BExO5XMAHL7CY3X0B1OPKZ28DCJ5" localSheetId="1" hidden="1">#REF!</definedName>
    <definedName name="BExO5XMAHL7CY3X0B1OPKZ28DCJ5" hidden="1">#REF!</definedName>
    <definedName name="BExO66LZJKY4PTQVREELI6POS4AY" localSheetId="0" hidden="1">#REF!</definedName>
    <definedName name="BExO66LZJKY4PTQVREELI6POS4AY" localSheetId="1" hidden="1">#REF!</definedName>
    <definedName name="BExO66LZJKY4PTQVREELI6POS4AY" hidden="1">#REF!</definedName>
    <definedName name="BExO6LLHCYTF7CIVHKAO0NMET14Q" localSheetId="0" hidden="1">#REF!</definedName>
    <definedName name="BExO6LLHCYTF7CIVHKAO0NMET14Q" localSheetId="1" hidden="1">#REF!</definedName>
    <definedName name="BExO6LLHCYTF7CIVHKAO0NMET14Q" hidden="1">#REF!</definedName>
    <definedName name="BExO6NOZIPWELHV0XX25APL9UNOP" localSheetId="0" hidden="1">#REF!</definedName>
    <definedName name="BExO6NOZIPWELHV0XX25APL9UNOP" localSheetId="1" hidden="1">#REF!</definedName>
    <definedName name="BExO6NOZIPWELHV0XX25APL9UNOP" hidden="1">#REF!</definedName>
    <definedName name="BExO71MMHEBC11LG4HXDEQNHOII2" localSheetId="0" hidden="1">#REF!</definedName>
    <definedName name="BExO71MMHEBC11LG4HXDEQNHOII2" localSheetId="1" hidden="1">#REF!</definedName>
    <definedName name="BExO71MMHEBC11LG4HXDEQNHOII2" hidden="1">#REF!</definedName>
    <definedName name="BExO71S28H4XYOYYLAXOO93QV4TF" localSheetId="0" hidden="1">#REF!</definedName>
    <definedName name="BExO71S28H4XYOYYLAXOO93QV4TF" localSheetId="1" hidden="1">#REF!</definedName>
    <definedName name="BExO71S28H4XYOYYLAXOO93QV4TF" hidden="1">#REF!</definedName>
    <definedName name="BExO7BIP1737MIY7S6K4XYMTIO95" localSheetId="0" hidden="1">#REF!</definedName>
    <definedName name="BExO7BIP1737MIY7S6K4XYMTIO95" localSheetId="1" hidden="1">#REF!</definedName>
    <definedName name="BExO7BIP1737MIY7S6K4XYMTIO95" hidden="1">#REF!</definedName>
    <definedName name="BExO7OUQS3XTUQ2LDKGQ8AAQ3OJJ" localSheetId="0" hidden="1">#REF!</definedName>
    <definedName name="BExO7OUQS3XTUQ2LDKGQ8AAQ3OJJ" localSheetId="1" hidden="1">#REF!</definedName>
    <definedName name="BExO7OUQS3XTUQ2LDKGQ8AAQ3OJJ" hidden="1">#REF!</definedName>
    <definedName name="BExO85HMYXZJ7SONWBKKIAXMCI3C" localSheetId="0" hidden="1">#REF!</definedName>
    <definedName name="BExO85HMYXZJ7SONWBKKIAXMCI3C" localSheetId="1" hidden="1">#REF!</definedName>
    <definedName name="BExO85HMYXZJ7SONWBKKIAXMCI3C" hidden="1">#REF!</definedName>
    <definedName name="BExO863922O4PBGQMUNEQKGN3K96" localSheetId="0" hidden="1">#REF!</definedName>
    <definedName name="BExO863922O4PBGQMUNEQKGN3K96" localSheetId="1" hidden="1">#REF!</definedName>
    <definedName name="BExO863922O4PBGQMUNEQKGN3K96" hidden="1">#REF!</definedName>
    <definedName name="BExO89ZIOXN0HOKHY24F7HDZ87UT" localSheetId="0" hidden="1">#REF!</definedName>
    <definedName name="BExO89ZIOXN0HOKHY24F7HDZ87UT" localSheetId="1" hidden="1">#REF!</definedName>
    <definedName name="BExO89ZIOXN0HOKHY24F7HDZ87UT" hidden="1">#REF!</definedName>
    <definedName name="BExO8A4SWOKD9WI5E6DITCL3LZZC" localSheetId="0" hidden="1">#REF!</definedName>
    <definedName name="BExO8A4SWOKD9WI5E6DITCL3LZZC" localSheetId="1" hidden="1">#REF!</definedName>
    <definedName name="BExO8A4SWOKD9WI5E6DITCL3LZZC" hidden="1">#REF!</definedName>
    <definedName name="BExO8CDTBCABLEUD6PE2UM2EZ6C4" localSheetId="0" hidden="1">#REF!</definedName>
    <definedName name="BExO8CDTBCABLEUD6PE2UM2EZ6C4" localSheetId="1" hidden="1">#REF!</definedName>
    <definedName name="BExO8CDTBCABLEUD6PE2UM2EZ6C4" hidden="1">#REF!</definedName>
    <definedName name="BExO8UTAGQWDBQZEEF4HUNMLQCVU" localSheetId="0" hidden="1">#REF!</definedName>
    <definedName name="BExO8UTAGQWDBQZEEF4HUNMLQCVU" localSheetId="1" hidden="1">#REF!</definedName>
    <definedName name="BExO8UTAGQWDBQZEEF4HUNMLQCVU" hidden="1">#REF!</definedName>
    <definedName name="BExO937E20IHMGQOZMECL3VZC7OX" localSheetId="0" hidden="1">#REF!</definedName>
    <definedName name="BExO937E20IHMGQOZMECL3VZC7OX" localSheetId="1" hidden="1">#REF!</definedName>
    <definedName name="BExO937E20IHMGQOZMECL3VZC7OX" hidden="1">#REF!</definedName>
    <definedName name="BExO94UTJKQQ7TJTTJRTSR70YVJC" localSheetId="0" hidden="1">#REF!</definedName>
    <definedName name="BExO94UTJKQQ7TJTTJRTSR70YVJC" localSheetId="1" hidden="1">#REF!</definedName>
    <definedName name="BExO94UTJKQQ7TJTTJRTSR70YVJC" hidden="1">#REF!</definedName>
    <definedName name="BExO9EALFB2R8VULHML1AVRPHME0" localSheetId="0" hidden="1">#REF!</definedName>
    <definedName name="BExO9EALFB2R8VULHML1AVRPHME0" localSheetId="1" hidden="1">#REF!</definedName>
    <definedName name="BExO9EALFB2R8VULHML1AVRPHME0" hidden="1">#REF!</definedName>
    <definedName name="BExO9J3A438976RXIUX5U9SU5T55" localSheetId="0" hidden="1">#REF!</definedName>
    <definedName name="BExO9J3A438976RXIUX5U9SU5T55" localSheetId="1" hidden="1">#REF!</definedName>
    <definedName name="BExO9J3A438976RXIUX5U9SU5T55" hidden="1">#REF!</definedName>
    <definedName name="BExO9RS5RXFJ1911HL3CCK6M74EP" localSheetId="0" hidden="1">#REF!</definedName>
    <definedName name="BExO9RS5RXFJ1911HL3CCK6M74EP" localSheetId="1" hidden="1">#REF!</definedName>
    <definedName name="BExO9RS5RXFJ1911HL3CCK6M74EP" hidden="1">#REF!</definedName>
    <definedName name="BExO9SDRI1M6KMHXSG3AE5L0F2U3" localSheetId="0" hidden="1">#REF!</definedName>
    <definedName name="BExO9SDRI1M6KMHXSG3AE5L0F2U3" localSheetId="1" hidden="1">#REF!</definedName>
    <definedName name="BExO9SDRI1M6KMHXSG3AE5L0F2U3" hidden="1">#REF!</definedName>
    <definedName name="BExO9US253B9UNAYT7DWLMK2BO44" localSheetId="0" hidden="1">#REF!</definedName>
    <definedName name="BExO9US253B9UNAYT7DWLMK2BO44" localSheetId="1" hidden="1">#REF!</definedName>
    <definedName name="BExO9US253B9UNAYT7DWLMK2BO44" hidden="1">#REF!</definedName>
    <definedName name="BExO9V2U2YXAY904GYYGU6TD8Y7M" localSheetId="0" hidden="1">#REF!</definedName>
    <definedName name="BExO9V2U2YXAY904GYYGU6TD8Y7M" localSheetId="1" hidden="1">#REF!</definedName>
    <definedName name="BExO9V2U2YXAY904GYYGU6TD8Y7M" hidden="1">#REF!</definedName>
    <definedName name="BExOAAIG18X4V98C7122L5F65P5C" localSheetId="0" hidden="1">#REF!</definedName>
    <definedName name="BExOAAIG18X4V98C7122L5F65P5C" localSheetId="1" hidden="1">#REF!</definedName>
    <definedName name="BExOAAIG18X4V98C7122L5F65P5C" hidden="1">#REF!</definedName>
    <definedName name="BExOAQ3GKCT7YZW1EMVU3EILSZL2" localSheetId="0" hidden="1">#REF!</definedName>
    <definedName name="BExOAQ3GKCT7YZW1EMVU3EILSZL2" localSheetId="1" hidden="1">#REF!</definedName>
    <definedName name="BExOAQ3GKCT7YZW1EMVU3EILSZL2" hidden="1">#REF!</definedName>
    <definedName name="BExOATZQ6SF8DASYLBQ0Z6D2WPSC" localSheetId="0" hidden="1">#REF!</definedName>
    <definedName name="BExOATZQ6SF8DASYLBQ0Z6D2WPSC" localSheetId="1" hidden="1">#REF!</definedName>
    <definedName name="BExOATZQ6SF8DASYLBQ0Z6D2WPSC" hidden="1">#REF!</definedName>
    <definedName name="BExOB9KT2THGV4SPLDVFTFXS4B14" localSheetId="0" hidden="1">#REF!</definedName>
    <definedName name="BExOB9KT2THGV4SPLDVFTFXS4B14" localSheetId="1" hidden="1">#REF!</definedName>
    <definedName name="BExOB9KT2THGV4SPLDVFTFXS4B14" hidden="1">#REF!</definedName>
    <definedName name="BExOBEZ0IE2WBEYY3D3CMRI72N1K" localSheetId="0" hidden="1">#REF!</definedName>
    <definedName name="BExOBEZ0IE2WBEYY3D3CMRI72N1K" localSheetId="1" hidden="1">#REF!</definedName>
    <definedName name="BExOBEZ0IE2WBEYY3D3CMRI72N1K" hidden="1">#REF!</definedName>
    <definedName name="BExOBF9TFH4NSBTR7JD2Q1165NIU" localSheetId="0" hidden="1">#REF!</definedName>
    <definedName name="BExOBF9TFH4NSBTR7JD2Q1165NIU" localSheetId="1" hidden="1">#REF!</definedName>
    <definedName name="BExOBF9TFH4NSBTR7JD2Q1165NIU" hidden="1">#REF!</definedName>
    <definedName name="BExOBIPU8760ITY0C8N27XZ3KWEF" localSheetId="0" hidden="1">#REF!</definedName>
    <definedName name="BExOBIPU8760ITY0C8N27XZ3KWEF" localSheetId="1" hidden="1">#REF!</definedName>
    <definedName name="BExOBIPU8760ITY0C8N27XZ3KWEF" hidden="1">#REF!</definedName>
    <definedName name="BExOBM0I5L0MZ1G4H9MGMD87SBMZ" localSheetId="0" hidden="1">#REF!</definedName>
    <definedName name="BExOBM0I5L0MZ1G4H9MGMD87SBMZ" localSheetId="1" hidden="1">#REF!</definedName>
    <definedName name="BExOBM0I5L0MZ1G4H9MGMD87SBMZ" hidden="1">#REF!</definedName>
    <definedName name="BExOBOUXMP88KJY2BX2JLUJH5N0K" localSheetId="0" hidden="1">#REF!</definedName>
    <definedName name="BExOBOUXMP88KJY2BX2JLUJH5N0K" localSheetId="1" hidden="1">#REF!</definedName>
    <definedName name="BExOBOUXMP88KJY2BX2JLUJH5N0K" hidden="1">#REF!</definedName>
    <definedName name="BExOBP0FKQ4SVR59FB48UNLKCOR6" localSheetId="0" hidden="1">#REF!</definedName>
    <definedName name="BExOBP0FKQ4SVR59FB48UNLKCOR6" localSheetId="1" hidden="1">#REF!</definedName>
    <definedName name="BExOBP0FKQ4SVR59FB48UNLKCOR6" hidden="1">#REF!</definedName>
    <definedName name="BExOBTNR0XX9V82O76VVWUQABHT8" localSheetId="0" hidden="1">#REF!</definedName>
    <definedName name="BExOBTNR0XX9V82O76VVWUQABHT8" localSheetId="1" hidden="1">#REF!</definedName>
    <definedName name="BExOBTNR0XX9V82O76VVWUQABHT8" hidden="1">#REF!</definedName>
    <definedName name="BExOBYAVUCQ0IGM0Y6A75QHP0Q1A" localSheetId="0" hidden="1">#REF!</definedName>
    <definedName name="BExOBYAVUCQ0IGM0Y6A75QHP0Q1A" localSheetId="1" hidden="1">#REF!</definedName>
    <definedName name="BExOBYAVUCQ0IGM0Y6A75QHP0Q1A" hidden="1">#REF!</definedName>
    <definedName name="BExOC3UEHB1CZNINSQHZANWJYKR8" localSheetId="0" hidden="1">#REF!</definedName>
    <definedName name="BExOC3UEHB1CZNINSQHZANWJYKR8" localSheetId="1" hidden="1">#REF!</definedName>
    <definedName name="BExOC3UEHB1CZNINSQHZANWJYKR8" hidden="1">#REF!</definedName>
    <definedName name="BExOCBSF3XGO9YJ23LX2H78VOUR7" localSheetId="0" hidden="1">#REF!</definedName>
    <definedName name="BExOCBSF3XGO9YJ23LX2H78VOUR7" localSheetId="1" hidden="1">#REF!</definedName>
    <definedName name="BExOCBSF3XGO9YJ23LX2H78VOUR7" hidden="1">#REF!</definedName>
    <definedName name="BExOCEHJCLIUR23CB4TC9OEFJGFX" localSheetId="0" hidden="1">#REF!</definedName>
    <definedName name="BExOCEHJCLIUR23CB4TC9OEFJGFX" localSheetId="1" hidden="1">#REF!</definedName>
    <definedName name="BExOCEHJCLIUR23CB4TC9OEFJGFX" hidden="1">#REF!</definedName>
    <definedName name="BExOCKXFMOW6WPFEVX1I7R7FNDSS" localSheetId="0" hidden="1">#REF!</definedName>
    <definedName name="BExOCKXFMOW6WPFEVX1I7R7FNDSS" localSheetId="1" hidden="1">#REF!</definedName>
    <definedName name="BExOCKXFMOW6WPFEVX1I7R7FNDSS" hidden="1">#REF!</definedName>
    <definedName name="BExOCM4L30L6FV3N2PR4O6X8WY2M" localSheetId="0" hidden="1">#REF!</definedName>
    <definedName name="BExOCM4L30L6FV3N2PR4O6X8WY2M" localSheetId="1" hidden="1">#REF!</definedName>
    <definedName name="BExOCM4L30L6FV3N2PR4O6X8WY2M" hidden="1">#REF!</definedName>
    <definedName name="BExOCYEXOB95DH5NOB0M5NOYX398" localSheetId="0" hidden="1">#REF!</definedName>
    <definedName name="BExOCYEXOB95DH5NOB0M5NOYX398" localSheetId="1" hidden="1">#REF!</definedName>
    <definedName name="BExOCYEXOB95DH5NOB0M5NOYX398" hidden="1">#REF!</definedName>
    <definedName name="BExOD4ERMDMFD8X1016N4EXOUR0S" localSheetId="0" hidden="1">#REF!</definedName>
    <definedName name="BExOD4ERMDMFD8X1016N4EXOUR0S" localSheetId="1" hidden="1">#REF!</definedName>
    <definedName name="BExOD4ERMDMFD8X1016N4EXOUR0S" hidden="1">#REF!</definedName>
    <definedName name="BExOD55RS7BQUHRQ6H3USVGKR0P7" localSheetId="0" hidden="1">#REF!</definedName>
    <definedName name="BExOD55RS7BQUHRQ6H3USVGKR0P7" localSheetId="1" hidden="1">#REF!</definedName>
    <definedName name="BExOD55RS7BQUHRQ6H3USVGKR0P7" hidden="1">#REF!</definedName>
    <definedName name="BExODEWDDEABM4ZY3XREJIBZ8IVP" localSheetId="0" hidden="1">#REF!</definedName>
    <definedName name="BExODEWDDEABM4ZY3XREJIBZ8IVP" localSheetId="1" hidden="1">#REF!</definedName>
    <definedName name="BExODEWDDEABM4ZY3XREJIBZ8IVP" hidden="1">#REF!</definedName>
    <definedName name="BExODICDVVLFKWA22B3L0CKKTAZA" localSheetId="0" hidden="1">#REF!</definedName>
    <definedName name="BExODICDVVLFKWA22B3L0CKKTAZA" localSheetId="1" hidden="1">#REF!</definedName>
    <definedName name="BExODICDVVLFKWA22B3L0CKKTAZA" hidden="1">#REF!</definedName>
    <definedName name="BExODZFEIWV26E8RFU7XQYX1J458" localSheetId="0" hidden="1">#REF!</definedName>
    <definedName name="BExODZFEIWV26E8RFU7XQYX1J458" localSheetId="1" hidden="1">#REF!</definedName>
    <definedName name="BExODZFEIWV26E8RFU7XQYX1J458" hidden="1">#REF!</definedName>
    <definedName name="BExOE0S111KPTELH26PPXE94J3GJ" localSheetId="0" hidden="1">#REF!</definedName>
    <definedName name="BExOE0S111KPTELH26PPXE94J3GJ" localSheetId="1" hidden="1">#REF!</definedName>
    <definedName name="BExOE0S111KPTELH26PPXE94J3GJ" hidden="1">#REF!</definedName>
    <definedName name="BExOE5KH3JKKPZO401YAB3A11G1U" localSheetId="0" hidden="1">#REF!</definedName>
    <definedName name="BExOE5KH3JKKPZO401YAB3A11G1U" localSheetId="1" hidden="1">#REF!</definedName>
    <definedName name="BExOE5KH3JKKPZO401YAB3A11G1U" hidden="1">#REF!</definedName>
    <definedName name="BExOEBKG55EROA2VL360A06LKASE" localSheetId="0" hidden="1">#REF!</definedName>
    <definedName name="BExOEBKG55EROA2VL360A06LKASE" localSheetId="1" hidden="1">#REF!</definedName>
    <definedName name="BExOEBKG55EROA2VL360A06LKASE" hidden="1">#REF!</definedName>
    <definedName name="BExOEFWUBETCPIYF89P9SBDOI3X5" localSheetId="0" hidden="1">#REF!</definedName>
    <definedName name="BExOEFWUBETCPIYF89P9SBDOI3X5" localSheetId="1" hidden="1">#REF!</definedName>
    <definedName name="BExOEFWUBETCPIYF89P9SBDOI3X5" hidden="1">#REF!</definedName>
    <definedName name="BExOEL08MN74RQKVY0P43PFHPTVB" localSheetId="0" hidden="1">#REF!</definedName>
    <definedName name="BExOEL08MN74RQKVY0P43PFHPTVB" localSheetId="1" hidden="1">#REF!</definedName>
    <definedName name="BExOEL08MN74RQKVY0P43PFHPTVB" hidden="1">#REF!</definedName>
    <definedName name="BExOERG5LWXYYEN1DY1H2FWRJS9T" localSheetId="0" hidden="1">#REF!</definedName>
    <definedName name="BExOERG5LWXYYEN1DY1H2FWRJS9T" localSheetId="1" hidden="1">#REF!</definedName>
    <definedName name="BExOERG5LWXYYEN1DY1H2FWRJS9T" hidden="1">#REF!</definedName>
    <definedName name="BExOEV1S6JJVO5PP4BZ20SNGZR7D" localSheetId="0" hidden="1">#REF!</definedName>
    <definedName name="BExOEV1S6JJVO5PP4BZ20SNGZR7D" localSheetId="1" hidden="1">#REF!</definedName>
    <definedName name="BExOEV1S6JJVO5PP4BZ20SNGZR7D" hidden="1">#REF!</definedName>
    <definedName name="BExOEVNDLRXW33RF3AMMCDLTLROJ" localSheetId="0" hidden="1">#REF!</definedName>
    <definedName name="BExOEVNDLRXW33RF3AMMCDLTLROJ" localSheetId="1" hidden="1">#REF!</definedName>
    <definedName name="BExOEVNDLRXW33RF3AMMCDLTLROJ" hidden="1">#REF!</definedName>
    <definedName name="BExOEZOXV3VXUB6VGSS85GXATYAC" localSheetId="0" hidden="1">#REF!</definedName>
    <definedName name="BExOEZOXV3VXUB6VGSS85GXATYAC" localSheetId="1" hidden="1">#REF!</definedName>
    <definedName name="BExOEZOXV3VXUB6VGSS85GXATYAC" hidden="1">#REF!</definedName>
    <definedName name="BExOFDBSAZV60157PIDWCSSUN3MJ" localSheetId="0" hidden="1">#REF!</definedName>
    <definedName name="BExOFDBSAZV60157PIDWCSSUN3MJ" localSheetId="1" hidden="1">#REF!</definedName>
    <definedName name="BExOFDBSAZV60157PIDWCSSUN3MJ" hidden="1">#REF!</definedName>
    <definedName name="BExOFEDNCYI2TPTMQ8SJN3AW4YMF" localSheetId="0" hidden="1">#REF!</definedName>
    <definedName name="BExOFEDNCYI2TPTMQ8SJN3AW4YMF" localSheetId="1" hidden="1">#REF!</definedName>
    <definedName name="BExOFEDNCYI2TPTMQ8SJN3AW4YMF" hidden="1">#REF!</definedName>
    <definedName name="BExOFVLXVD6RVHSQO8KZOOACSV24" localSheetId="0" hidden="1">#REF!</definedName>
    <definedName name="BExOFVLXVD6RVHSQO8KZOOACSV24" localSheetId="1" hidden="1">#REF!</definedName>
    <definedName name="BExOFVLXVD6RVHSQO8KZOOACSV24" hidden="1">#REF!</definedName>
    <definedName name="BExOG2SW3XOGP9VAPQ3THV3VWV12" localSheetId="0" hidden="1">#REF!</definedName>
    <definedName name="BExOG2SW3XOGP9VAPQ3THV3VWV12" localSheetId="1" hidden="1">#REF!</definedName>
    <definedName name="BExOG2SW3XOGP9VAPQ3THV3VWV12" hidden="1">#REF!</definedName>
    <definedName name="BExOG45J81K4OPA40KW5VQU54KY3" localSheetId="0" hidden="1">#REF!</definedName>
    <definedName name="BExOG45J81K4OPA40KW5VQU54KY3" localSheetId="1" hidden="1">#REF!</definedName>
    <definedName name="BExOG45J81K4OPA40KW5VQU54KY3" hidden="1">#REF!</definedName>
    <definedName name="BExOGFE2SCL8HHT4DFAXKLUTJZOG" localSheetId="0" hidden="1">#REF!</definedName>
    <definedName name="BExOGFE2SCL8HHT4DFAXKLUTJZOG" localSheetId="1" hidden="1">#REF!</definedName>
    <definedName name="BExOGFE2SCL8HHT4DFAXKLUTJZOG" hidden="1">#REF!</definedName>
    <definedName name="BExOGH1IMADJCZMFDE6NMBBKO558" localSheetId="0" hidden="1">#REF!</definedName>
    <definedName name="BExOGH1IMADJCZMFDE6NMBBKO558" localSheetId="1" hidden="1">#REF!</definedName>
    <definedName name="BExOGH1IMADJCZMFDE6NMBBKO558" hidden="1">#REF!</definedName>
    <definedName name="BExOGT6D0LJ3C22RDW8COECKB1J5" localSheetId="0" hidden="1">#REF!</definedName>
    <definedName name="BExOGT6D0LJ3C22RDW8COECKB1J5" localSheetId="1" hidden="1">#REF!</definedName>
    <definedName name="BExOGT6D0LJ3C22RDW8COECKB1J5" hidden="1">#REF!</definedName>
    <definedName name="BExOGTMI1HT31M1RGWVRAVHAK7DE" localSheetId="0" hidden="1">#REF!</definedName>
    <definedName name="BExOGTMI1HT31M1RGWVRAVHAK7DE" localSheetId="1" hidden="1">#REF!</definedName>
    <definedName name="BExOGTMI1HT31M1RGWVRAVHAK7DE" hidden="1">#REF!</definedName>
    <definedName name="BExOGXO9JE5XSE9GC3I6O21UEKAO" localSheetId="0" hidden="1">#REF!</definedName>
    <definedName name="BExOGXO9JE5XSE9GC3I6O21UEKAO" localSheetId="1" hidden="1">#REF!</definedName>
    <definedName name="BExOGXO9JE5XSE9GC3I6O21UEKAO" hidden="1">#REF!</definedName>
    <definedName name="BExOH9ICQA5WPLVJIKJVPWUPKSYO" localSheetId="0" hidden="1">#REF!</definedName>
    <definedName name="BExOH9ICQA5WPLVJIKJVPWUPKSYO" localSheetId="1" hidden="1">#REF!</definedName>
    <definedName name="BExOH9ICQA5WPLVJIKJVPWUPKSYO" hidden="1">#REF!</definedName>
    <definedName name="BExOH9ICZ13C1LAW8OTYTR9S7ZP3" localSheetId="0" hidden="1">#REF!</definedName>
    <definedName name="BExOH9ICZ13C1LAW8OTYTR9S7ZP3" localSheetId="1" hidden="1">#REF!</definedName>
    <definedName name="BExOH9ICZ13C1LAW8OTYTR9S7ZP3" hidden="1">#REF!</definedName>
    <definedName name="BExOHGEJ8V8OXT32FSU173XLXBDH" localSheetId="0" hidden="1">#REF!</definedName>
    <definedName name="BExOHGEJ8V8OXT32FSU173XLXBDH" localSheetId="1" hidden="1">#REF!</definedName>
    <definedName name="BExOHGEJ8V8OXT32FSU173XLXBDH" hidden="1">#REF!</definedName>
    <definedName name="BExOHL75H3OT4WAKKPUXIVXWFVDS" localSheetId="0" hidden="1">#REF!</definedName>
    <definedName name="BExOHL75H3OT4WAKKPUXIVXWFVDS" localSheetId="1" hidden="1">#REF!</definedName>
    <definedName name="BExOHL75H3OT4WAKKPUXIVXWFVDS" hidden="1">#REF!</definedName>
    <definedName name="BExOHLHXXJL6363CC082M9M5VVXQ" localSheetId="0" hidden="1">#REF!</definedName>
    <definedName name="BExOHLHXXJL6363CC082M9M5VVXQ" localSheetId="1" hidden="1">#REF!</definedName>
    <definedName name="BExOHLHXXJL6363CC082M9M5VVXQ" hidden="1">#REF!</definedName>
    <definedName name="BExOHNAO5UDXSO73BK2ARHWKS90Y" localSheetId="0" hidden="1">#REF!</definedName>
    <definedName name="BExOHNAO5UDXSO73BK2ARHWKS90Y" localSheetId="1" hidden="1">#REF!</definedName>
    <definedName name="BExOHNAO5UDXSO73BK2ARHWKS90Y" hidden="1">#REF!</definedName>
    <definedName name="BExOHR1G1I9A9CI1HG94EWBLWNM2" localSheetId="0" hidden="1">#REF!</definedName>
    <definedName name="BExOHR1G1I9A9CI1HG94EWBLWNM2" localSheetId="1" hidden="1">#REF!</definedName>
    <definedName name="BExOHR1G1I9A9CI1HG94EWBLWNM2" hidden="1">#REF!</definedName>
    <definedName name="BExOHTQPP8LQ98L6PYUI6QW08YID" localSheetId="0" hidden="1">#REF!</definedName>
    <definedName name="BExOHTQPP8LQ98L6PYUI6QW08YID" localSheetId="1" hidden="1">#REF!</definedName>
    <definedName name="BExOHTQPP8LQ98L6PYUI6QW08YID" hidden="1">#REF!</definedName>
    <definedName name="BExOHUHN7UXHYAJFJJFU805UZ0NB" localSheetId="0" hidden="1">#REF!</definedName>
    <definedName name="BExOHUHN7UXHYAJFJJFU805UZ0NB" localSheetId="1" hidden="1">#REF!</definedName>
    <definedName name="BExOHUHN7UXHYAJFJJFU805UZ0NB" hidden="1">#REF!</definedName>
    <definedName name="BExOHX6Q6NJI793PGX59O5EKTP4G" localSheetId="0" hidden="1">#REF!</definedName>
    <definedName name="BExOHX6Q6NJI793PGX59O5EKTP4G" localSheetId="1" hidden="1">#REF!</definedName>
    <definedName name="BExOHX6Q6NJI793PGX59O5EKTP4G" hidden="1">#REF!</definedName>
    <definedName name="BExOI5VMTHH7Y8MQQ1N635CHYI0P" localSheetId="0" hidden="1">#REF!</definedName>
    <definedName name="BExOI5VMTHH7Y8MQQ1N635CHYI0P" localSheetId="1" hidden="1">#REF!</definedName>
    <definedName name="BExOI5VMTHH7Y8MQQ1N635CHYI0P" hidden="1">#REF!</definedName>
    <definedName name="BExOIEVCP4Y6VDS23AK84MCYYHRT" localSheetId="0" hidden="1">#REF!</definedName>
    <definedName name="BExOIEVCP4Y6VDS23AK84MCYYHRT" localSheetId="1" hidden="1">#REF!</definedName>
    <definedName name="BExOIEVCP4Y6VDS23AK84MCYYHRT" hidden="1">#REF!</definedName>
    <definedName name="BExOIFRP0HEHF5D7JSZ0X8ADJ79U" localSheetId="0" hidden="1">#REF!</definedName>
    <definedName name="BExOIFRP0HEHF5D7JSZ0X8ADJ79U" localSheetId="1" hidden="1">#REF!</definedName>
    <definedName name="BExOIFRP0HEHF5D7JSZ0X8ADJ79U" hidden="1">#REF!</definedName>
    <definedName name="BExOIHPQIXR0NDR5WD01BZKPKEO3" localSheetId="0" hidden="1">#REF!</definedName>
    <definedName name="BExOIHPQIXR0NDR5WD01BZKPKEO3" localSheetId="1" hidden="1">#REF!</definedName>
    <definedName name="BExOIHPQIXR0NDR5WD01BZKPKEO3" hidden="1">#REF!</definedName>
    <definedName name="BExOIM7L0Z3LSII9P7ZTV4KJ8RMA" localSheetId="0" hidden="1">#REF!</definedName>
    <definedName name="BExOIM7L0Z3LSII9P7ZTV4KJ8RMA" localSheetId="1" hidden="1">#REF!</definedName>
    <definedName name="BExOIM7L0Z3LSII9P7ZTV4KJ8RMA" hidden="1">#REF!</definedName>
    <definedName name="BExOIWJVMJ6MG6JC4SPD1L00OHU1" localSheetId="0" hidden="1">#REF!</definedName>
    <definedName name="BExOIWJVMJ6MG6JC4SPD1L00OHU1" localSheetId="1" hidden="1">#REF!</definedName>
    <definedName name="BExOIWJVMJ6MG6JC4SPD1L00OHU1" hidden="1">#REF!</definedName>
    <definedName name="BExOIYCN8Z4JK3OOG86KYUCV0ME8" localSheetId="0" hidden="1">#REF!</definedName>
    <definedName name="BExOIYCN8Z4JK3OOG86KYUCV0ME8" localSheetId="1" hidden="1">#REF!</definedName>
    <definedName name="BExOIYCN8Z4JK3OOG86KYUCV0ME8" hidden="1">#REF!</definedName>
    <definedName name="BExOJ3AKZ9BCBZT3KD8WMSLK6MN2" localSheetId="0" hidden="1">#REF!</definedName>
    <definedName name="BExOJ3AKZ9BCBZT3KD8WMSLK6MN2" localSheetId="1" hidden="1">#REF!</definedName>
    <definedName name="BExOJ3AKZ9BCBZT3KD8WMSLK6MN2" hidden="1">#REF!</definedName>
    <definedName name="BExOJ7XQK71I4YZDD29AKOOWZ47E" localSheetId="0" hidden="1">#REF!</definedName>
    <definedName name="BExOJ7XQK71I4YZDD29AKOOWZ47E" localSheetId="1" hidden="1">#REF!</definedName>
    <definedName name="BExOJ7XQK71I4YZDD29AKOOWZ47E" hidden="1">#REF!</definedName>
    <definedName name="BExOJAXS2THXXIJMV2F2LZKMI589" localSheetId="0" hidden="1">#REF!</definedName>
    <definedName name="BExOJAXS2THXXIJMV2F2LZKMI589" localSheetId="1" hidden="1">#REF!</definedName>
    <definedName name="BExOJAXS2THXXIJMV2F2LZKMI589" hidden="1">#REF!</definedName>
    <definedName name="BExOJDXKJ43BMD5CFWEMSU5R1BP9" localSheetId="0" hidden="1">#REF!</definedName>
    <definedName name="BExOJDXKJ43BMD5CFWEMSU5R1BP9" localSheetId="1" hidden="1">#REF!</definedName>
    <definedName name="BExOJDXKJ43BMD5CFWEMSU5R1BP9" hidden="1">#REF!</definedName>
    <definedName name="BExOJHZ9KOD9LEP7ES426LHOCXEY" localSheetId="0" hidden="1">#REF!</definedName>
    <definedName name="BExOJHZ9KOD9LEP7ES426LHOCXEY" localSheetId="1" hidden="1">#REF!</definedName>
    <definedName name="BExOJHZ9KOD9LEP7ES426LHOCXEY" hidden="1">#REF!</definedName>
    <definedName name="BExOJM0W6XGSW5MXPTTX0GNF6SFT" localSheetId="0" hidden="1">#REF!</definedName>
    <definedName name="BExOJM0W6XGSW5MXPTTX0GNF6SFT" localSheetId="1" hidden="1">#REF!</definedName>
    <definedName name="BExOJM0W6XGSW5MXPTTX0GNF6SFT" hidden="1">#REF!</definedName>
    <definedName name="BExOJQ7XL1X94G2GP88DSU6OTRKY" localSheetId="0" hidden="1">#REF!</definedName>
    <definedName name="BExOJQ7XL1X94G2GP88DSU6OTRKY" localSheetId="1" hidden="1">#REF!</definedName>
    <definedName name="BExOJQ7XL1X94G2GP88DSU6OTRKY" hidden="1">#REF!</definedName>
    <definedName name="BExOJXEUJJ9SYRJXKYYV2NCCDT2R" localSheetId="0" hidden="1">#REF!</definedName>
    <definedName name="BExOJXEUJJ9SYRJXKYYV2NCCDT2R" localSheetId="1" hidden="1">#REF!</definedName>
    <definedName name="BExOJXEUJJ9SYRJXKYYV2NCCDT2R" hidden="1">#REF!</definedName>
    <definedName name="BExOK0EQYM9JUMAGWOUN7QDH7VMZ" localSheetId="0" hidden="1">#REF!</definedName>
    <definedName name="BExOK0EQYM9JUMAGWOUN7QDH7VMZ" localSheetId="1" hidden="1">#REF!</definedName>
    <definedName name="BExOK0EQYM9JUMAGWOUN7QDH7VMZ" hidden="1">#REF!</definedName>
    <definedName name="BExOK10DBCM0O0CLRF8BB6EEWGB2" localSheetId="0" hidden="1">#REF!</definedName>
    <definedName name="BExOK10DBCM0O0CLRF8BB6EEWGB2" localSheetId="1" hidden="1">#REF!</definedName>
    <definedName name="BExOK10DBCM0O0CLRF8BB6EEWGB2" hidden="1">#REF!</definedName>
    <definedName name="BExOK45QZPFPJ08Z5BZOFLNGPHCZ" localSheetId="0" hidden="1">#REF!</definedName>
    <definedName name="BExOK45QZPFPJ08Z5BZOFLNGPHCZ" localSheetId="1" hidden="1">#REF!</definedName>
    <definedName name="BExOK45QZPFPJ08Z5BZOFLNGPHCZ" hidden="1">#REF!</definedName>
    <definedName name="BExOK4WM9O7QNG6O57FOASI5QSN1" localSheetId="0" hidden="1">#REF!</definedName>
    <definedName name="BExOK4WM9O7QNG6O57FOASI5QSN1" localSheetId="1" hidden="1">#REF!</definedName>
    <definedName name="BExOK4WM9O7QNG6O57FOASI5QSN1" hidden="1">#REF!</definedName>
    <definedName name="BExOK57E3HXBUDOQB4M87JK9OPNE" localSheetId="0" hidden="1">#REF!</definedName>
    <definedName name="BExOK57E3HXBUDOQB4M87JK9OPNE" localSheetId="1" hidden="1">#REF!</definedName>
    <definedName name="BExOK57E3HXBUDOQB4M87JK9OPNE" hidden="1">#REF!</definedName>
    <definedName name="BExOKJLBFD15HACQ01HQLY1U5SE2" localSheetId="0" hidden="1">#REF!</definedName>
    <definedName name="BExOKJLBFD15HACQ01HQLY1U5SE2" localSheetId="1" hidden="1">#REF!</definedName>
    <definedName name="BExOKJLBFD15HACQ01HQLY1U5SE2" hidden="1">#REF!</definedName>
    <definedName name="BExOKTXMJP351VXKH8VT6SXUNIMF" localSheetId="0" hidden="1">#REF!</definedName>
    <definedName name="BExOKTXMJP351VXKH8VT6SXUNIMF" localSheetId="1" hidden="1">#REF!</definedName>
    <definedName name="BExOKTXMJP351VXKH8VT6SXUNIMF" hidden="1">#REF!</definedName>
    <definedName name="BExOKU8GMLOCNVORDE329819XN67" localSheetId="0" hidden="1">#REF!</definedName>
    <definedName name="BExOKU8GMLOCNVORDE329819XN67" localSheetId="1" hidden="1">#REF!</definedName>
    <definedName name="BExOKU8GMLOCNVORDE329819XN67" hidden="1">#REF!</definedName>
    <definedName name="BExOL0Z3Z7IAMHPB91EO2MF49U57" localSheetId="0" hidden="1">#REF!</definedName>
    <definedName name="BExOL0Z3Z7IAMHPB91EO2MF49U57" localSheetId="1" hidden="1">#REF!</definedName>
    <definedName name="BExOL0Z3Z7IAMHPB91EO2MF49U57" hidden="1">#REF!</definedName>
    <definedName name="BExOL7KH12VAR0LG741SIOJTLWFD" localSheetId="0" hidden="1">#REF!</definedName>
    <definedName name="BExOL7KH12VAR0LG741SIOJTLWFD" localSheetId="1" hidden="1">#REF!</definedName>
    <definedName name="BExOL7KH12VAR0LG741SIOJTLWFD" hidden="1">#REF!</definedName>
    <definedName name="BExOLGUYDBS2V3UOK4DVPUW5JZN7" localSheetId="0" hidden="1">#REF!</definedName>
    <definedName name="BExOLGUYDBS2V3UOK4DVPUW5JZN7" localSheetId="1" hidden="1">#REF!</definedName>
    <definedName name="BExOLGUYDBS2V3UOK4DVPUW5JZN7" hidden="1">#REF!</definedName>
    <definedName name="BExOLICXFHJLILCJVFMJE5MGGWKR" localSheetId="0" hidden="1">#REF!</definedName>
    <definedName name="BExOLICXFHJLILCJVFMJE5MGGWKR" localSheetId="1" hidden="1">#REF!</definedName>
    <definedName name="BExOLICXFHJLILCJVFMJE5MGGWKR" hidden="1">#REF!</definedName>
    <definedName name="BExOLOI0WJS3QC12I3ISL0D9AWOF" localSheetId="0" hidden="1">#REF!</definedName>
    <definedName name="BExOLOI0WJS3QC12I3ISL0D9AWOF" localSheetId="1" hidden="1">#REF!</definedName>
    <definedName name="BExOLOI0WJS3QC12I3ISL0D9AWOF" hidden="1">#REF!</definedName>
    <definedName name="BExOLQ5A7IWI0W12J7315E7LBI0O" localSheetId="0" hidden="1">#REF!</definedName>
    <definedName name="BExOLQ5A7IWI0W12J7315E7LBI0O" localSheetId="1" hidden="1">#REF!</definedName>
    <definedName name="BExOLQ5A7IWI0W12J7315E7LBI0O" hidden="1">#REF!</definedName>
    <definedName name="BExOLYZNG5RBD0BTS1OEZJNU92Q5" localSheetId="0" hidden="1">#REF!</definedName>
    <definedName name="BExOLYZNG5RBD0BTS1OEZJNU92Q5" localSheetId="1" hidden="1">#REF!</definedName>
    <definedName name="BExOLYZNG5RBD0BTS1OEZJNU92Q5" hidden="1">#REF!</definedName>
    <definedName name="BExOM136CSOYSV2NE3NAU04Z4414" localSheetId="0" hidden="1">#REF!</definedName>
    <definedName name="BExOM136CSOYSV2NE3NAU04Z4414" localSheetId="1" hidden="1">#REF!</definedName>
    <definedName name="BExOM136CSOYSV2NE3NAU04Z4414" hidden="1">#REF!</definedName>
    <definedName name="BExOM3HIJ3UZPOKJI68KPBJAHPDC" localSheetId="0" hidden="1">#REF!</definedName>
    <definedName name="BExOM3HIJ3UZPOKJI68KPBJAHPDC" localSheetId="1" hidden="1">#REF!</definedName>
    <definedName name="BExOM3HIJ3UZPOKJI68KPBJAHPDC" hidden="1">#REF!</definedName>
    <definedName name="BExOM5QC0I90GVJG1G7NFAIINKAQ" localSheetId="0" hidden="1">#REF!</definedName>
    <definedName name="BExOM5QC0I90GVJG1G7NFAIINKAQ" localSheetId="1" hidden="1">#REF!</definedName>
    <definedName name="BExOM5QC0I90GVJG1G7NFAIINKAQ" hidden="1">#REF!</definedName>
    <definedName name="BExOMKPURE33YQ3K1JG9NVQD4W49" localSheetId="0" hidden="1">#REF!</definedName>
    <definedName name="BExOMKPURE33YQ3K1JG9NVQD4W49" localSheetId="1" hidden="1">#REF!</definedName>
    <definedName name="BExOMKPURE33YQ3K1JG9NVQD4W49" hidden="1">#REF!</definedName>
    <definedName name="BExOMP7NGCLUNFK50QD2LPKRG078" localSheetId="0" hidden="1">#REF!</definedName>
    <definedName name="BExOMP7NGCLUNFK50QD2LPKRG078" localSheetId="1" hidden="1">#REF!</definedName>
    <definedName name="BExOMP7NGCLUNFK50QD2LPKRG078" hidden="1">#REF!</definedName>
    <definedName name="BExOMPNX2853XA8AUM0BLA7CS86A" localSheetId="0" hidden="1">#REF!</definedName>
    <definedName name="BExOMPNX2853XA8AUM0BLA7CS86A" localSheetId="1" hidden="1">#REF!</definedName>
    <definedName name="BExOMPNX2853XA8AUM0BLA7CS86A" hidden="1">#REF!</definedName>
    <definedName name="BExOMU0A6XMY48SZRYL4WQZD13BI" localSheetId="0" hidden="1">#REF!</definedName>
    <definedName name="BExOMU0A6XMY48SZRYL4WQZD13BI" localSheetId="1" hidden="1">#REF!</definedName>
    <definedName name="BExOMU0A6XMY48SZRYL4WQZD13BI" hidden="1">#REF!</definedName>
    <definedName name="BExOMVT0HSNC59DJP4CLISASGHKL" localSheetId="0" hidden="1">#REF!</definedName>
    <definedName name="BExOMVT0HSNC59DJP4CLISASGHKL" localSheetId="1" hidden="1">#REF!</definedName>
    <definedName name="BExOMVT0HSNC59DJP4CLISASGHKL" hidden="1">#REF!</definedName>
    <definedName name="BExON0AX35F2SI0UCVMGWGVIUNI3" localSheetId="0" hidden="1">#REF!</definedName>
    <definedName name="BExON0AX35F2SI0UCVMGWGVIUNI3" localSheetId="1" hidden="1">#REF!</definedName>
    <definedName name="BExON0AX35F2SI0UCVMGWGVIUNI3" hidden="1">#REF!</definedName>
    <definedName name="BExON1I19LN0T10YIIYC5NE9UGMR" localSheetId="0" hidden="1">#REF!</definedName>
    <definedName name="BExON1I19LN0T10YIIYC5NE9UGMR" localSheetId="1" hidden="1">#REF!</definedName>
    <definedName name="BExON1I19LN0T10YIIYC5NE9UGMR" hidden="1">#REF!</definedName>
    <definedName name="BExON41U4296DV3DPG6I5EF3OEYF" localSheetId="0" hidden="1">#REF!</definedName>
    <definedName name="BExON41U4296DV3DPG6I5EF3OEYF" localSheetId="1" hidden="1">#REF!</definedName>
    <definedName name="BExON41U4296DV3DPG6I5EF3OEYF" hidden="1">#REF!</definedName>
    <definedName name="BExONB3A7CO4YD8RB41PHC93BQ9M" localSheetId="0" hidden="1">#REF!</definedName>
    <definedName name="BExONB3A7CO4YD8RB41PHC93BQ9M" localSheetId="1" hidden="1">#REF!</definedName>
    <definedName name="BExONB3A7CO4YD8RB41PHC93BQ9M" hidden="1">#REF!</definedName>
    <definedName name="BExONFQH6UUXF8V0GI4BRIST9RFO" localSheetId="0" hidden="1">#REF!</definedName>
    <definedName name="BExONFQH6UUXF8V0GI4BRIST9RFO" localSheetId="1" hidden="1">#REF!</definedName>
    <definedName name="BExONFQH6UUXF8V0GI4BRIST9RFO" hidden="1">#REF!</definedName>
    <definedName name="BExONIL31DZWU7IFVN3VV0XTXJA1" localSheetId="0" hidden="1">#REF!</definedName>
    <definedName name="BExONIL31DZWU7IFVN3VV0XTXJA1" localSheetId="1" hidden="1">#REF!</definedName>
    <definedName name="BExONIL31DZWU7IFVN3VV0XTXJA1" hidden="1">#REF!</definedName>
    <definedName name="BExONJ1BU17R0F5A2UP1UGJBOGKS" localSheetId="0" hidden="1">#REF!</definedName>
    <definedName name="BExONJ1BU17R0F5A2UP1UGJBOGKS" localSheetId="1" hidden="1">#REF!</definedName>
    <definedName name="BExONJ1BU17R0F5A2UP1UGJBOGKS" hidden="1">#REF!</definedName>
    <definedName name="BExONKZDHE8SS0P4YRLGEQR9KYHF" localSheetId="0" hidden="1">#REF!</definedName>
    <definedName name="BExONKZDHE8SS0P4YRLGEQR9KYHF" localSheetId="1" hidden="1">#REF!</definedName>
    <definedName name="BExONKZDHE8SS0P4YRLGEQR9KYHF" hidden="1">#REF!</definedName>
    <definedName name="BExONNZ9VMHVX3J6NLNJY7KZA61O" localSheetId="0" hidden="1">#REF!</definedName>
    <definedName name="BExONNZ9VMHVX3J6NLNJY7KZA61O" localSheetId="1" hidden="1">#REF!</definedName>
    <definedName name="BExONNZ9VMHVX3J6NLNJY7KZA61O" hidden="1">#REF!</definedName>
    <definedName name="BExONRQ1BAA4F3TXP2MYQ4YCZ09S" localSheetId="0" hidden="1">#REF!</definedName>
    <definedName name="BExONRQ1BAA4F3TXP2MYQ4YCZ09S" localSheetId="1" hidden="1">#REF!</definedName>
    <definedName name="BExONRQ1BAA4F3TXP2MYQ4YCZ09S" hidden="1">#REF!</definedName>
    <definedName name="BExONU4ENMND8RLZX0L5EHPYQQSB" localSheetId="0" hidden="1">#REF!</definedName>
    <definedName name="BExONU4ENMND8RLZX0L5EHPYQQSB" localSheetId="1" hidden="1">#REF!</definedName>
    <definedName name="BExONU4ENMND8RLZX0L5EHPYQQSB" hidden="1">#REF!</definedName>
    <definedName name="BExONXPUEU6ZRSIX4PDJ1DXY679I" localSheetId="0" hidden="1">#REF!</definedName>
    <definedName name="BExONXPUEU6ZRSIX4PDJ1DXY679I" localSheetId="1" hidden="1">#REF!</definedName>
    <definedName name="BExONXPUEU6ZRSIX4PDJ1DXY679I" hidden="1">#REF!</definedName>
    <definedName name="BExOO0KEG2WL5WKKMHN0S2UTIUNG" localSheetId="0" hidden="1">#REF!</definedName>
    <definedName name="BExOO0KEG2WL5WKKMHN0S2UTIUNG" localSheetId="1" hidden="1">#REF!</definedName>
    <definedName name="BExOO0KEG2WL5WKKMHN0S2UTIUNG" hidden="1">#REF!</definedName>
    <definedName name="BExOO1WWIZSGB0YTGKESB45TSVMZ" localSheetId="0" hidden="1">#REF!</definedName>
    <definedName name="BExOO1WWIZSGB0YTGKESB45TSVMZ" localSheetId="1" hidden="1">#REF!</definedName>
    <definedName name="BExOO1WWIZSGB0YTGKESB45TSVMZ" hidden="1">#REF!</definedName>
    <definedName name="BExOO4B8FPAFYPHCTYTX37P1TQM5" localSheetId="0" hidden="1">#REF!</definedName>
    <definedName name="BExOO4B8FPAFYPHCTYTX37P1TQM5" localSheetId="1" hidden="1">#REF!</definedName>
    <definedName name="BExOO4B8FPAFYPHCTYTX37P1TQM5" hidden="1">#REF!</definedName>
    <definedName name="BExOOIULUDOJRMYABWV5CCL906X6" localSheetId="0" hidden="1">#REF!</definedName>
    <definedName name="BExOOIULUDOJRMYABWV5CCL906X6" localSheetId="1" hidden="1">#REF!</definedName>
    <definedName name="BExOOIULUDOJRMYABWV5CCL906X6" hidden="1">#REF!</definedName>
    <definedName name="BExOOJLIWKJW5S7XWJXD8TYV5HQ9" localSheetId="0" hidden="1">#REF!</definedName>
    <definedName name="BExOOJLIWKJW5S7XWJXD8TYV5HQ9" localSheetId="1" hidden="1">#REF!</definedName>
    <definedName name="BExOOJLIWKJW5S7XWJXD8TYV5HQ9" hidden="1">#REF!</definedName>
    <definedName name="BExOOQ1JVWQ9LYXD0V94BRXKTA1I" localSheetId="0" hidden="1">#REF!</definedName>
    <definedName name="BExOOQ1JVWQ9LYXD0V94BRXKTA1I" localSheetId="1" hidden="1">#REF!</definedName>
    <definedName name="BExOOQ1JVWQ9LYXD0V94BRXKTA1I" hidden="1">#REF!</definedName>
    <definedName name="BExOOTN0KTXJCL7E476XBN1CJ553" localSheetId="0" hidden="1">#REF!</definedName>
    <definedName name="BExOOTN0KTXJCL7E476XBN1CJ553" localSheetId="1" hidden="1">#REF!</definedName>
    <definedName name="BExOOTN0KTXJCL7E476XBN1CJ553" hidden="1">#REF!</definedName>
    <definedName name="BExOOVVUJIJNAYDICUUQQ9O7O3TW" localSheetId="0" hidden="1">#REF!</definedName>
    <definedName name="BExOOVVUJIJNAYDICUUQQ9O7O3TW" localSheetId="1" hidden="1">#REF!</definedName>
    <definedName name="BExOOVVUJIJNAYDICUUQQ9O7O3TW" hidden="1">#REF!</definedName>
    <definedName name="BExOP9DDU5MZJKWGFT0MKL44YKIV" localSheetId="0" hidden="1">#REF!</definedName>
    <definedName name="BExOP9DDU5MZJKWGFT0MKL44YKIV" localSheetId="1" hidden="1">#REF!</definedName>
    <definedName name="BExOP9DDU5MZJKWGFT0MKL44YKIV" hidden="1">#REF!</definedName>
    <definedName name="BExOP9DEBV5W5P4Q25J3XCJBP5S9" localSheetId="0" hidden="1">#REF!</definedName>
    <definedName name="BExOP9DEBV5W5P4Q25J3XCJBP5S9" localSheetId="1" hidden="1">#REF!</definedName>
    <definedName name="BExOP9DEBV5W5P4Q25J3XCJBP5S9" hidden="1">#REF!</definedName>
    <definedName name="BExOPFNYRBL0BFM23LZBJTADNOE4" localSheetId="0" hidden="1">#REF!</definedName>
    <definedName name="BExOPFNYRBL0BFM23LZBJTADNOE4" localSheetId="1" hidden="1">#REF!</definedName>
    <definedName name="BExOPFNYRBL0BFM23LZBJTADNOE4" hidden="1">#REF!</definedName>
    <definedName name="BExOPINVFSIZMCVT9YGT2AODVCX3" localSheetId="0" hidden="1">#REF!</definedName>
    <definedName name="BExOPINVFSIZMCVT9YGT2AODVCX3" localSheetId="1" hidden="1">#REF!</definedName>
    <definedName name="BExOPINVFSIZMCVT9YGT2AODVCX3" hidden="1">#REF!</definedName>
    <definedName name="BExOQ1JN4SAC44RTMZIGHSW023WA" localSheetId="0" hidden="1">#REF!</definedName>
    <definedName name="BExOQ1JN4SAC44RTMZIGHSW023WA" localSheetId="1" hidden="1">#REF!</definedName>
    <definedName name="BExOQ1JN4SAC44RTMZIGHSW023WA" hidden="1">#REF!</definedName>
    <definedName name="BExOQ256YMF115DJL3KBPNKABJ90" localSheetId="0" hidden="1">#REF!</definedName>
    <definedName name="BExOQ256YMF115DJL3KBPNKABJ90" localSheetId="1" hidden="1">#REF!</definedName>
    <definedName name="BExOQ256YMF115DJL3KBPNKABJ90" hidden="1">#REF!</definedName>
    <definedName name="BExQ19DEUOLC11IW32E2AMVZLFF1" localSheetId="0" hidden="1">#REF!</definedName>
    <definedName name="BExQ19DEUOLC11IW32E2AMVZLFF1" localSheetId="1" hidden="1">#REF!</definedName>
    <definedName name="BExQ19DEUOLC11IW32E2AMVZLFF1" hidden="1">#REF!</definedName>
    <definedName name="BExQ1OCW3L24TN0BYVRE2NE3IK1O" localSheetId="0" hidden="1">#REF!</definedName>
    <definedName name="BExQ1OCW3L24TN0BYVRE2NE3IK1O" localSheetId="1" hidden="1">#REF!</definedName>
    <definedName name="BExQ1OCW3L24TN0BYVRE2NE3IK1O" hidden="1">#REF!</definedName>
    <definedName name="BExQ29C73XR33S3668YYSYZAIHTG" localSheetId="0" hidden="1">#REF!</definedName>
    <definedName name="BExQ29C73XR33S3668YYSYZAIHTG" localSheetId="1" hidden="1">#REF!</definedName>
    <definedName name="BExQ29C73XR33S3668YYSYZAIHTG" hidden="1">#REF!</definedName>
    <definedName name="BExQ2FS228IUDUP2023RA1D4AO4C" localSheetId="0" hidden="1">#REF!</definedName>
    <definedName name="BExQ2FS228IUDUP2023RA1D4AO4C" localSheetId="1" hidden="1">#REF!</definedName>
    <definedName name="BExQ2FS228IUDUP2023RA1D4AO4C" hidden="1">#REF!</definedName>
    <definedName name="BExQ2L0XYWLY9VPZWXYYFRIRQRJ1" localSheetId="0" hidden="1">#REF!</definedName>
    <definedName name="BExQ2L0XYWLY9VPZWXYYFRIRQRJ1" localSheetId="1" hidden="1">#REF!</definedName>
    <definedName name="BExQ2L0XYWLY9VPZWXYYFRIRQRJ1" hidden="1">#REF!</definedName>
    <definedName name="BExQ2M841F5Z1BQYR8DG5FKK0LIU" localSheetId="0" hidden="1">#REF!</definedName>
    <definedName name="BExQ2M841F5Z1BQYR8DG5FKK0LIU" localSheetId="1" hidden="1">#REF!</definedName>
    <definedName name="BExQ2M841F5Z1BQYR8DG5FKK0LIU" hidden="1">#REF!</definedName>
    <definedName name="BExQ2STHO7AXYTS1VPPHQMX1WT30" localSheetId="0" hidden="1">#REF!</definedName>
    <definedName name="BExQ2STHO7AXYTS1VPPHQMX1WT30" localSheetId="1" hidden="1">#REF!</definedName>
    <definedName name="BExQ2STHO7AXYTS1VPPHQMX1WT30" hidden="1">#REF!</definedName>
    <definedName name="BExQ2XWXHMQMQ99FF9293AEQHABB" localSheetId="0" hidden="1">#REF!</definedName>
    <definedName name="BExQ2XWXHMQMQ99FF9293AEQHABB" localSheetId="1" hidden="1">#REF!</definedName>
    <definedName name="BExQ2XWXHMQMQ99FF9293AEQHABB" hidden="1">#REF!</definedName>
    <definedName name="BExQ300G8I8TK45A0MVHV15422EU" localSheetId="0" hidden="1">#REF!</definedName>
    <definedName name="BExQ300G8I8TK45A0MVHV15422EU" localSheetId="1" hidden="1">#REF!</definedName>
    <definedName name="BExQ300G8I8TK45A0MVHV15422EU" hidden="1">#REF!</definedName>
    <definedName name="BExQ305RBEODGNAETZ0EZQLLDZZD" localSheetId="0" hidden="1">#REF!</definedName>
    <definedName name="BExQ305RBEODGNAETZ0EZQLLDZZD" localSheetId="1" hidden="1">#REF!</definedName>
    <definedName name="BExQ305RBEODGNAETZ0EZQLLDZZD" hidden="1">#REF!</definedName>
    <definedName name="BExQ37SZQJSC2C73FY2IJY852LVP" localSheetId="0" hidden="1">#REF!</definedName>
    <definedName name="BExQ37SZQJSC2C73FY2IJY852LVP" localSheetId="1" hidden="1">#REF!</definedName>
    <definedName name="BExQ37SZQJSC2C73FY2IJY852LVP" hidden="1">#REF!</definedName>
    <definedName name="BExQ39R28MXSG2SEV956F0KZ20AN" localSheetId="0" hidden="1">#REF!</definedName>
    <definedName name="BExQ39R28MXSG2SEV956F0KZ20AN" localSheetId="1" hidden="1">#REF!</definedName>
    <definedName name="BExQ39R28MXSG2SEV956F0KZ20AN" hidden="1">#REF!</definedName>
    <definedName name="BExQ3D1P3M5Z3HLMEZ17E0BLEE4U" localSheetId="0" hidden="1">#REF!</definedName>
    <definedName name="BExQ3D1P3M5Z3HLMEZ17E0BLEE4U" localSheetId="1" hidden="1">#REF!</definedName>
    <definedName name="BExQ3D1P3M5Z3HLMEZ17E0BLEE4U" hidden="1">#REF!</definedName>
    <definedName name="BExQ3EZX6BA2WHKI84SG78UPRTSE" localSheetId="0" hidden="1">#REF!</definedName>
    <definedName name="BExQ3EZX6BA2WHKI84SG78UPRTSE" localSheetId="1" hidden="1">#REF!</definedName>
    <definedName name="BExQ3EZX6BA2WHKI84SG78UPRTSE" hidden="1">#REF!</definedName>
    <definedName name="BExQ3KOX6620WUSBG7PGACNC936P" localSheetId="0" hidden="1">#REF!</definedName>
    <definedName name="BExQ3KOX6620WUSBG7PGACNC936P" localSheetId="1" hidden="1">#REF!</definedName>
    <definedName name="BExQ3KOX6620WUSBG7PGACNC936P" hidden="1">#REF!</definedName>
    <definedName name="BExQ3O4W7QF8BOXTUT4IOGF6YKUD" localSheetId="0" hidden="1">#REF!</definedName>
    <definedName name="BExQ3O4W7QF8BOXTUT4IOGF6YKUD" localSheetId="1" hidden="1">#REF!</definedName>
    <definedName name="BExQ3O4W7QF8BOXTUT4IOGF6YKUD" hidden="1">#REF!</definedName>
    <definedName name="BExQ3PXOWSN8561ZR8IEY8ZASI3B" localSheetId="0" hidden="1">#REF!</definedName>
    <definedName name="BExQ3PXOWSN8561ZR8IEY8ZASI3B" localSheetId="1" hidden="1">#REF!</definedName>
    <definedName name="BExQ3PXOWSN8561ZR8IEY8ZASI3B" hidden="1">#REF!</definedName>
    <definedName name="BExQ3TZF04IPY0B0UG9CQQ5736UA" localSheetId="0" hidden="1">#REF!</definedName>
    <definedName name="BExQ3TZF04IPY0B0UG9CQQ5736UA" localSheetId="1" hidden="1">#REF!</definedName>
    <definedName name="BExQ3TZF04IPY0B0UG9CQQ5736UA" hidden="1">#REF!</definedName>
    <definedName name="BExQ42IU9MNDYLODP41DL6YTZMAR" localSheetId="0" hidden="1">#REF!</definedName>
    <definedName name="BExQ42IU9MNDYLODP41DL6YTZMAR" localSheetId="1" hidden="1">#REF!</definedName>
    <definedName name="BExQ42IU9MNDYLODP41DL6YTZMAR" hidden="1">#REF!</definedName>
    <definedName name="BExQ42O4PHH156IHXSW0JAYAC0NJ" localSheetId="0" hidden="1">#REF!</definedName>
    <definedName name="BExQ42O4PHH156IHXSW0JAYAC0NJ" localSheetId="1" hidden="1">#REF!</definedName>
    <definedName name="BExQ42O4PHH156IHXSW0JAYAC0NJ" hidden="1">#REF!</definedName>
    <definedName name="BExQ452HF7N1HYPXJXQ8WD6SOWUV" localSheetId="0" hidden="1">#REF!</definedName>
    <definedName name="BExQ452HF7N1HYPXJXQ8WD6SOWUV" localSheetId="1" hidden="1">#REF!</definedName>
    <definedName name="BExQ452HF7N1HYPXJXQ8WD6SOWUV" hidden="1">#REF!</definedName>
    <definedName name="BExQ4BTBSHPHVEDRCXC2ROW8PLFC" localSheetId="0" hidden="1">#REF!</definedName>
    <definedName name="BExQ4BTBSHPHVEDRCXC2ROW8PLFC" localSheetId="1" hidden="1">#REF!</definedName>
    <definedName name="BExQ4BTBSHPHVEDRCXC2ROW8PLFC" hidden="1">#REF!</definedName>
    <definedName name="BExQ4DGKF54SRKQUTUT4B1CZSS62" localSheetId="0" hidden="1">#REF!</definedName>
    <definedName name="BExQ4DGKF54SRKQUTUT4B1CZSS62" localSheetId="1" hidden="1">#REF!</definedName>
    <definedName name="BExQ4DGKF54SRKQUTUT4B1CZSS62" hidden="1">#REF!</definedName>
    <definedName name="BExQ4T74LQ5PYTV1MUQUW75A4BDY" localSheetId="0" hidden="1">#REF!</definedName>
    <definedName name="BExQ4T74LQ5PYTV1MUQUW75A4BDY" localSheetId="1" hidden="1">#REF!</definedName>
    <definedName name="BExQ4T74LQ5PYTV1MUQUW75A4BDY" hidden="1">#REF!</definedName>
    <definedName name="BExQ4XJHD7EJCNH7S1MJDZJ2MNWG" localSheetId="0" hidden="1">#REF!</definedName>
    <definedName name="BExQ4XJHD7EJCNH7S1MJDZJ2MNWG" localSheetId="1" hidden="1">#REF!</definedName>
    <definedName name="BExQ4XJHD7EJCNH7S1MJDZJ2MNWG" hidden="1">#REF!</definedName>
    <definedName name="BExQ5039ZCEWBUJHU682G4S89J03" localSheetId="0" hidden="1">#REF!</definedName>
    <definedName name="BExQ5039ZCEWBUJHU682G4S89J03" localSheetId="1" hidden="1">#REF!</definedName>
    <definedName name="BExQ5039ZCEWBUJHU682G4S89J03" hidden="1">#REF!</definedName>
    <definedName name="BExQ56Z9W6YHZHRXOFFI8EFA7CDI" localSheetId="0" hidden="1">#REF!</definedName>
    <definedName name="BExQ56Z9W6YHZHRXOFFI8EFA7CDI" localSheetId="1" hidden="1">#REF!</definedName>
    <definedName name="BExQ56Z9W6YHZHRXOFFI8EFA7CDI" hidden="1">#REF!</definedName>
    <definedName name="BExQ58MP5FO5Q5CIXVMMYWWPEFW3" localSheetId="0" hidden="1">#REF!</definedName>
    <definedName name="BExQ58MP5FO5Q5CIXVMMYWWPEFW3" localSheetId="1" hidden="1">#REF!</definedName>
    <definedName name="BExQ58MP5FO5Q5CIXVMMYWWPEFW3" hidden="1">#REF!</definedName>
    <definedName name="BExQ5KX3Z668H1KUCKZ9J24HUQ1F" localSheetId="0" hidden="1">#REF!</definedName>
    <definedName name="BExQ5KX3Z668H1KUCKZ9J24HUQ1F" localSheetId="1" hidden="1">#REF!</definedName>
    <definedName name="BExQ5KX3Z668H1KUCKZ9J24HUQ1F" hidden="1">#REF!</definedName>
    <definedName name="BExQ5SPMSOCJYLAY20NB5A6O32RE" localSheetId="0" hidden="1">#REF!</definedName>
    <definedName name="BExQ5SPMSOCJYLAY20NB5A6O32RE" localSheetId="1" hidden="1">#REF!</definedName>
    <definedName name="BExQ5SPMSOCJYLAY20NB5A6O32RE" hidden="1">#REF!</definedName>
    <definedName name="BExQ5UICMGTMK790KTLK49MAGXRC" localSheetId="0" hidden="1">#REF!</definedName>
    <definedName name="BExQ5UICMGTMK790KTLK49MAGXRC" localSheetId="1" hidden="1">#REF!</definedName>
    <definedName name="BExQ5UICMGTMK790KTLK49MAGXRC" hidden="1">#REF!</definedName>
    <definedName name="BExQ5YUUK9FD0QGTY4WD0W90O7OL" localSheetId="0" hidden="1">#REF!</definedName>
    <definedName name="BExQ5YUUK9FD0QGTY4WD0W90O7OL" localSheetId="1" hidden="1">#REF!</definedName>
    <definedName name="BExQ5YUUK9FD0QGTY4WD0W90O7OL" hidden="1">#REF!</definedName>
    <definedName name="BExQ62WGBSDPG7ZU34W0N8X45R3X" localSheetId="0" hidden="1">#REF!</definedName>
    <definedName name="BExQ62WGBSDPG7ZU34W0N8X45R3X" localSheetId="1" hidden="1">#REF!</definedName>
    <definedName name="BExQ62WGBSDPG7ZU34W0N8X45R3X" hidden="1">#REF!</definedName>
    <definedName name="BExQ63793YQ9BH7JLCNRIATIGTRG" localSheetId="0" hidden="1">#REF!</definedName>
    <definedName name="BExQ63793YQ9BH7JLCNRIATIGTRG" localSheetId="1" hidden="1">#REF!</definedName>
    <definedName name="BExQ63793YQ9BH7JLCNRIATIGTRG" hidden="1">#REF!</definedName>
    <definedName name="BExQ6CN1EF2UPZ57ZYMGK8TUJQSS" localSheetId="0" hidden="1">#REF!</definedName>
    <definedName name="BExQ6CN1EF2UPZ57ZYMGK8TUJQSS" localSheetId="1" hidden="1">#REF!</definedName>
    <definedName name="BExQ6CN1EF2UPZ57ZYMGK8TUJQSS" hidden="1">#REF!</definedName>
    <definedName name="BExQ6FSF8BMWVLJI7Y7MKPG9SU5O" localSheetId="0" hidden="1">#REF!</definedName>
    <definedName name="BExQ6FSF8BMWVLJI7Y7MKPG9SU5O" localSheetId="1" hidden="1">#REF!</definedName>
    <definedName name="BExQ6FSF8BMWVLJI7Y7MKPG9SU5O" hidden="1">#REF!</definedName>
    <definedName name="BExQ6M2YXJ8AMRJF3QGHC40ADAHZ" localSheetId="0" hidden="1">#REF!</definedName>
    <definedName name="BExQ6M2YXJ8AMRJF3QGHC40ADAHZ" localSheetId="1" hidden="1">#REF!</definedName>
    <definedName name="BExQ6M2YXJ8AMRJF3QGHC40ADAHZ" hidden="1">#REF!</definedName>
    <definedName name="BExQ6M8B0X44N9TV56ATUVHGDI00" localSheetId="0" hidden="1">#REF!</definedName>
    <definedName name="BExQ6M8B0X44N9TV56ATUVHGDI00" localSheetId="1" hidden="1">#REF!</definedName>
    <definedName name="BExQ6M8B0X44N9TV56ATUVHGDI00" hidden="1">#REF!</definedName>
    <definedName name="BExQ6POH065GV0I74XXVD0VUPBJW" localSheetId="0" hidden="1">#REF!</definedName>
    <definedName name="BExQ6POH065GV0I74XXVD0VUPBJW" localSheetId="1" hidden="1">#REF!</definedName>
    <definedName name="BExQ6POH065GV0I74XXVD0VUPBJW" hidden="1">#REF!</definedName>
    <definedName name="BExQ6WV9KPSMXPPLGZ3KK4WNYTHU" localSheetId="0" hidden="1">#REF!</definedName>
    <definedName name="BExQ6WV9KPSMXPPLGZ3KK4WNYTHU" localSheetId="1" hidden="1">#REF!</definedName>
    <definedName name="BExQ6WV9KPSMXPPLGZ3KK4WNYTHU" hidden="1">#REF!</definedName>
    <definedName name="BExQ7541G92R52ECOIYO6UXIWJJ4" localSheetId="0" hidden="1">#REF!</definedName>
    <definedName name="BExQ7541G92R52ECOIYO6UXIWJJ4" localSheetId="1" hidden="1">#REF!</definedName>
    <definedName name="BExQ7541G92R52ECOIYO6UXIWJJ4" hidden="1">#REF!</definedName>
    <definedName name="BExQ783XTMM2A9I3UKCFWJH1PP2N" localSheetId="0" hidden="1">#REF!</definedName>
    <definedName name="BExQ783XTMM2A9I3UKCFWJH1PP2N" localSheetId="1" hidden="1">#REF!</definedName>
    <definedName name="BExQ783XTMM2A9I3UKCFWJH1PP2N" hidden="1">#REF!</definedName>
    <definedName name="BExQ79LX01ZPQB8EGD1ZHR2VK2H3" localSheetId="0" hidden="1">#REF!</definedName>
    <definedName name="BExQ79LX01ZPQB8EGD1ZHR2VK2H3" localSheetId="1" hidden="1">#REF!</definedName>
    <definedName name="BExQ79LX01ZPQB8EGD1ZHR2VK2H3" hidden="1">#REF!</definedName>
    <definedName name="BExQ7B3V9MGDK2OIJ61XXFBFLJFZ" localSheetId="0" hidden="1">#REF!</definedName>
    <definedName name="BExQ7B3V9MGDK2OIJ61XXFBFLJFZ" localSheetId="1" hidden="1">#REF!</definedName>
    <definedName name="BExQ7B3V9MGDK2OIJ61XXFBFLJFZ" hidden="1">#REF!</definedName>
    <definedName name="BExQ7CB046NVPF9ZXDGA7OXOLSLX" localSheetId="0" hidden="1">#REF!</definedName>
    <definedName name="BExQ7CB046NVPF9ZXDGA7OXOLSLX" localSheetId="1" hidden="1">#REF!</definedName>
    <definedName name="BExQ7CB046NVPF9ZXDGA7OXOLSLX" hidden="1">#REF!</definedName>
    <definedName name="BExQ7IWDCGGOO1HTJ97YGO1CK3R9" localSheetId="0" hidden="1">#REF!</definedName>
    <definedName name="BExQ7IWDCGGOO1HTJ97YGO1CK3R9" localSheetId="1" hidden="1">#REF!</definedName>
    <definedName name="BExQ7IWDCGGOO1HTJ97YGO1CK3R9" hidden="1">#REF!</definedName>
    <definedName name="BExQ7JNFIEGS2HKNBALH3Q2N5G7Z" localSheetId="0" hidden="1">#REF!</definedName>
    <definedName name="BExQ7JNFIEGS2HKNBALH3Q2N5G7Z" localSheetId="1" hidden="1">#REF!</definedName>
    <definedName name="BExQ7JNFIEGS2HKNBALH3Q2N5G7Z" hidden="1">#REF!</definedName>
    <definedName name="BExQ7MY3U2Z1IZ71U5LJUD00VVB4" localSheetId="0" hidden="1">#REF!</definedName>
    <definedName name="BExQ7MY3U2Z1IZ71U5LJUD00VVB4" localSheetId="1" hidden="1">#REF!</definedName>
    <definedName name="BExQ7MY3U2Z1IZ71U5LJUD00VVB4" hidden="1">#REF!</definedName>
    <definedName name="BExQ7XL2Q1GVUFL1F9KK0K0EXMWG" localSheetId="0" hidden="1">#REF!</definedName>
    <definedName name="BExQ7XL2Q1GVUFL1F9KK0K0EXMWG" localSheetId="1" hidden="1">#REF!</definedName>
    <definedName name="BExQ7XL2Q1GVUFL1F9KK0K0EXMWG" hidden="1">#REF!</definedName>
    <definedName name="BExQ8469L3ZRZ3KYZPYMSJIDL7Y5" localSheetId="0" hidden="1">#REF!</definedName>
    <definedName name="BExQ8469L3ZRZ3KYZPYMSJIDL7Y5" localSheetId="1" hidden="1">#REF!</definedName>
    <definedName name="BExQ8469L3ZRZ3KYZPYMSJIDL7Y5" hidden="1">#REF!</definedName>
    <definedName name="BExQ84MJB94HL3BWRN50M4NCB6Z0" localSheetId="0" hidden="1">#REF!</definedName>
    <definedName name="BExQ84MJB94HL3BWRN50M4NCB6Z0" localSheetId="1" hidden="1">#REF!</definedName>
    <definedName name="BExQ84MJB94HL3BWRN50M4NCB6Z0" hidden="1">#REF!</definedName>
    <definedName name="BExQ8583ZE00NW7T9OF11OT9IA14" localSheetId="0" hidden="1">#REF!</definedName>
    <definedName name="BExQ8583ZE00NW7T9OF11OT9IA14" localSheetId="1" hidden="1">#REF!</definedName>
    <definedName name="BExQ8583ZE00NW7T9OF11OT9IA14" hidden="1">#REF!</definedName>
    <definedName name="BExQ8A0RPE3IMIFIZLUE7KD2N21W" localSheetId="0" hidden="1">#REF!</definedName>
    <definedName name="BExQ8A0RPE3IMIFIZLUE7KD2N21W" localSheetId="1" hidden="1">#REF!</definedName>
    <definedName name="BExQ8A0RPE3IMIFIZLUE7KD2N21W" hidden="1">#REF!</definedName>
    <definedName name="BExQ8ABK6H1ADV2R2OYT8NFFYG2N" localSheetId="0" hidden="1">#REF!</definedName>
    <definedName name="BExQ8ABK6H1ADV2R2OYT8NFFYG2N" localSheetId="1" hidden="1">#REF!</definedName>
    <definedName name="BExQ8ABK6H1ADV2R2OYT8NFFYG2N" hidden="1">#REF!</definedName>
    <definedName name="BExQ8DM90XJ6GCJIK9LC5O82I2TJ" localSheetId="0" hidden="1">#REF!</definedName>
    <definedName name="BExQ8DM90XJ6GCJIK9LC5O82I2TJ" localSheetId="1" hidden="1">#REF!</definedName>
    <definedName name="BExQ8DM90XJ6GCJIK9LC5O82I2TJ" hidden="1">#REF!</definedName>
    <definedName name="BExQ8G0K46ZORA0QVQTDI7Z8LXGF" localSheetId="0" hidden="1">#REF!</definedName>
    <definedName name="BExQ8G0K46ZORA0QVQTDI7Z8LXGF" localSheetId="1" hidden="1">#REF!</definedName>
    <definedName name="BExQ8G0K46ZORA0QVQTDI7Z8LXGF" hidden="1">#REF!</definedName>
    <definedName name="BExQ8O3WEU8HNTTGKTW5T0QSKCLP" localSheetId="0" hidden="1">#REF!</definedName>
    <definedName name="BExQ8O3WEU8HNTTGKTW5T0QSKCLP" localSheetId="1" hidden="1">#REF!</definedName>
    <definedName name="BExQ8O3WEU8HNTTGKTW5T0QSKCLP" hidden="1">#REF!</definedName>
    <definedName name="BExQ8ZCEDBOBJA3D9LDP5TU2WYGR" localSheetId="0" hidden="1">#REF!</definedName>
    <definedName name="BExQ8ZCEDBOBJA3D9LDP5TU2WYGR" localSheetId="1" hidden="1">#REF!</definedName>
    <definedName name="BExQ8ZCEDBOBJA3D9LDP5TU2WYGR" hidden="1">#REF!</definedName>
    <definedName name="BExQ94LAW6MAQBWY25WTBFV5PPZJ" localSheetId="0" hidden="1">#REF!</definedName>
    <definedName name="BExQ94LAW6MAQBWY25WTBFV5PPZJ" localSheetId="1" hidden="1">#REF!</definedName>
    <definedName name="BExQ94LAW6MAQBWY25WTBFV5PPZJ" hidden="1">#REF!</definedName>
    <definedName name="BExQ968K8V66L55PCVI3B4VR4FW6" localSheetId="0" hidden="1">#REF!</definedName>
    <definedName name="BExQ968K8V66L55PCVI3B4VR4FW6" localSheetId="1" hidden="1">#REF!</definedName>
    <definedName name="BExQ968K8V66L55PCVI3B4VR4FW6" hidden="1">#REF!</definedName>
    <definedName name="BExQ97QIPOSSRK978N8P234Y1XA4" localSheetId="0" hidden="1">#REF!</definedName>
    <definedName name="BExQ97QIPOSSRK978N8P234Y1XA4" localSheetId="1" hidden="1">#REF!</definedName>
    <definedName name="BExQ97QIPOSSRK978N8P234Y1XA4" hidden="1">#REF!</definedName>
    <definedName name="BExQ9DFHXLBKBS9DWH05G83SL12Z" localSheetId="0" hidden="1">#REF!</definedName>
    <definedName name="BExQ9DFHXLBKBS9DWH05G83SL12Z" localSheetId="1" hidden="1">#REF!</definedName>
    <definedName name="BExQ9DFHXLBKBS9DWH05G83SL12Z" hidden="1">#REF!</definedName>
    <definedName name="BExQ9E6FBAXTHGF3RXANFIA77GXP" localSheetId="0" hidden="1">#REF!</definedName>
    <definedName name="BExQ9E6FBAXTHGF3RXANFIA77GXP" localSheetId="1" hidden="1">#REF!</definedName>
    <definedName name="BExQ9E6FBAXTHGF3RXANFIA77GXP" hidden="1">#REF!</definedName>
    <definedName name="BExQ9J4ID0TGFFFJSQ9PFAMXOYZ1" localSheetId="0" hidden="1">#REF!</definedName>
    <definedName name="BExQ9J4ID0TGFFFJSQ9PFAMXOYZ1" localSheetId="1" hidden="1">#REF!</definedName>
    <definedName name="BExQ9J4ID0TGFFFJSQ9PFAMXOYZ1" hidden="1">#REF!</definedName>
    <definedName name="BExQ9KX9734KIAK7IMRLHCPYDHO2" localSheetId="0" hidden="1">#REF!</definedName>
    <definedName name="BExQ9KX9734KIAK7IMRLHCPYDHO2" localSheetId="1" hidden="1">#REF!</definedName>
    <definedName name="BExQ9KX9734KIAK7IMRLHCPYDHO2" hidden="1">#REF!</definedName>
    <definedName name="BExQ9L81FF4I7816VTPFBDWVU4CW" localSheetId="0" hidden="1">#REF!</definedName>
    <definedName name="BExQ9L81FF4I7816VTPFBDWVU4CW" localSheetId="1" hidden="1">#REF!</definedName>
    <definedName name="BExQ9L81FF4I7816VTPFBDWVU4CW" hidden="1">#REF!</definedName>
    <definedName name="BExQ9M4E2ACZOWWWP1JJIQO8AHUM" localSheetId="0" hidden="1">#REF!</definedName>
    <definedName name="BExQ9M4E2ACZOWWWP1JJIQO8AHUM" localSheetId="1" hidden="1">#REF!</definedName>
    <definedName name="BExQ9M4E2ACZOWWWP1JJIQO8AHUM" hidden="1">#REF!</definedName>
    <definedName name="BExQ9TBCP5IJKSQLYEBE6FQLF16I" localSheetId="0" hidden="1">#REF!</definedName>
    <definedName name="BExQ9TBCP5IJKSQLYEBE6FQLF16I" localSheetId="1" hidden="1">#REF!</definedName>
    <definedName name="BExQ9TBCP5IJKSQLYEBE6FQLF16I" hidden="1">#REF!</definedName>
    <definedName name="BExQ9UTANMJCK7LJ4OQMD6F2Q01L" localSheetId="0" hidden="1">#REF!</definedName>
    <definedName name="BExQ9UTANMJCK7LJ4OQMD6F2Q01L" localSheetId="1" hidden="1">#REF!</definedName>
    <definedName name="BExQ9UTANMJCK7LJ4OQMD6F2Q01L" hidden="1">#REF!</definedName>
    <definedName name="BExQ9ZLYHWABXAA9NJDW8ZS0UQ9P" localSheetId="0" hidden="1">#REF!</definedName>
    <definedName name="BExQ9ZLYHWABXAA9NJDW8ZS0UQ9P" localSheetId="1" hidden="1">#REF!</definedName>
    <definedName name="BExQ9ZLYHWABXAA9NJDW8ZS0UQ9P" hidden="1">#REF!</definedName>
    <definedName name="BExQ9ZWQ19KSRZNZNPY6ZNWEST1J" localSheetId="0" hidden="1">#REF!</definedName>
    <definedName name="BExQ9ZWQ19KSRZNZNPY6ZNWEST1J" localSheetId="1" hidden="1">#REF!</definedName>
    <definedName name="BExQ9ZWQ19KSRZNZNPY6ZNWEST1J" hidden="1">#REF!</definedName>
    <definedName name="BExQA324HSCK40ENJUT9CS9EC71B" localSheetId="0" hidden="1">#REF!</definedName>
    <definedName name="BExQA324HSCK40ENJUT9CS9EC71B" localSheetId="1" hidden="1">#REF!</definedName>
    <definedName name="BExQA324HSCK40ENJUT9CS9EC71B" hidden="1">#REF!</definedName>
    <definedName name="BExQA55GY0STSNBWQCWN8E31ZXCS" localSheetId="0" hidden="1">#REF!</definedName>
    <definedName name="BExQA55GY0STSNBWQCWN8E31ZXCS" localSheetId="1" hidden="1">#REF!</definedName>
    <definedName name="BExQA55GY0STSNBWQCWN8E31ZXCS" hidden="1">#REF!</definedName>
    <definedName name="BExQA7URC7M82I0T9RUF90GCS15S" localSheetId="0" hidden="1">#REF!</definedName>
    <definedName name="BExQA7URC7M82I0T9RUF90GCS15S" localSheetId="1" hidden="1">#REF!</definedName>
    <definedName name="BExQA7URC7M82I0T9RUF90GCS15S" hidden="1">#REF!</definedName>
    <definedName name="BExQA9HZIN9XEMHEEVHT99UU9Z82" localSheetId="0" hidden="1">#REF!</definedName>
    <definedName name="BExQA9HZIN9XEMHEEVHT99UU9Z82" localSheetId="1" hidden="1">#REF!</definedName>
    <definedName name="BExQA9HZIN9XEMHEEVHT99UU9Z82" hidden="1">#REF!</definedName>
    <definedName name="BExQAELFYH92K8CJL155181UDORO" localSheetId="0" hidden="1">#REF!</definedName>
    <definedName name="BExQAELFYH92K8CJL155181UDORO" localSheetId="1" hidden="1">#REF!</definedName>
    <definedName name="BExQAELFYH92K8CJL155181UDORO" hidden="1">#REF!</definedName>
    <definedName name="BExQAG8PP8R5NJKNQD1U4QOSD6X5" localSheetId="0" hidden="1">#REF!</definedName>
    <definedName name="BExQAG8PP8R5NJKNQD1U4QOSD6X5" localSheetId="1" hidden="1">#REF!</definedName>
    <definedName name="BExQAG8PP8R5NJKNQD1U4QOSD6X5" hidden="1">#REF!</definedName>
    <definedName name="BExQAVTR32SDHZQ69KNYF6UXXKS2" localSheetId="0" hidden="1">#REF!</definedName>
    <definedName name="BExQAVTR32SDHZQ69KNYF6UXXKS2" localSheetId="1" hidden="1">#REF!</definedName>
    <definedName name="BExQAVTR32SDHZQ69KNYF6UXXKS2" hidden="1">#REF!</definedName>
    <definedName name="BExQBBETZJ7LHJ9CLAL3GEKQFEGR" localSheetId="0" hidden="1">#REF!</definedName>
    <definedName name="BExQBBETZJ7LHJ9CLAL3GEKQFEGR" localSheetId="1" hidden="1">#REF!</definedName>
    <definedName name="BExQBBETZJ7LHJ9CLAL3GEKQFEGR" hidden="1">#REF!</definedName>
    <definedName name="BExQBDICMZTSA1X73TMHNO4JSFLN" localSheetId="0" hidden="1">#REF!</definedName>
    <definedName name="BExQBDICMZTSA1X73TMHNO4JSFLN" localSheetId="1" hidden="1">#REF!</definedName>
    <definedName name="BExQBDICMZTSA1X73TMHNO4JSFLN" hidden="1">#REF!</definedName>
    <definedName name="BExQBEER6CRCRPSSL61S0OMH57ZA" localSheetId="0" hidden="1">#REF!</definedName>
    <definedName name="BExQBEER6CRCRPSSL61S0OMH57ZA" localSheetId="1" hidden="1">#REF!</definedName>
    <definedName name="BExQBEER6CRCRPSSL61S0OMH57ZA" hidden="1">#REF!</definedName>
    <definedName name="BExQBFR753FNBMC27WEQJT8UKANJ" localSheetId="0" hidden="1">#REF!</definedName>
    <definedName name="BExQBFR753FNBMC27WEQJT8UKANJ" localSheetId="1" hidden="1">#REF!</definedName>
    <definedName name="BExQBFR753FNBMC27WEQJT8UKANJ" hidden="1">#REF!</definedName>
    <definedName name="BExQBIGGY5TXI2FJVVZSLZ0LTZYH" localSheetId="0" hidden="1">#REF!</definedName>
    <definedName name="BExQBIGGY5TXI2FJVVZSLZ0LTZYH" localSheetId="1" hidden="1">#REF!</definedName>
    <definedName name="BExQBIGGY5TXI2FJVVZSLZ0LTZYH" hidden="1">#REF!</definedName>
    <definedName name="BExQBM1RUSIQ85LLMM2159BYDPIP" localSheetId="0" hidden="1">#REF!</definedName>
    <definedName name="BExQBM1RUSIQ85LLMM2159BYDPIP" localSheetId="1" hidden="1">#REF!</definedName>
    <definedName name="BExQBM1RUSIQ85LLMM2159BYDPIP" hidden="1">#REF!</definedName>
    <definedName name="BExQBOWE543K7PGA5S7SVU2QKPM3" localSheetId="0" hidden="1">#REF!</definedName>
    <definedName name="BExQBOWE543K7PGA5S7SVU2QKPM3" localSheetId="1" hidden="1">#REF!</definedName>
    <definedName name="BExQBOWE543K7PGA5S7SVU2QKPM3" hidden="1">#REF!</definedName>
    <definedName name="BExQBPSOZ47V81YAEURP0NQJNTJH" localSheetId="0" hidden="1">#REF!</definedName>
    <definedName name="BExQBPSOZ47V81YAEURP0NQJNTJH" localSheetId="1" hidden="1">#REF!</definedName>
    <definedName name="BExQBPSOZ47V81YAEURP0NQJNTJH" hidden="1">#REF!</definedName>
    <definedName name="BExQC5TWT21CGBKD0IHAXTIN2QB8" localSheetId="0" hidden="1">#REF!</definedName>
    <definedName name="BExQC5TWT21CGBKD0IHAXTIN2QB8" localSheetId="1" hidden="1">#REF!</definedName>
    <definedName name="BExQC5TWT21CGBKD0IHAXTIN2QB8" hidden="1">#REF!</definedName>
    <definedName name="BExQC94JL9F5GW4S8DQCAF4WB2DA" localSheetId="0" hidden="1">#REF!</definedName>
    <definedName name="BExQC94JL9F5GW4S8DQCAF4WB2DA" localSheetId="1" hidden="1">#REF!</definedName>
    <definedName name="BExQC94JL9F5GW4S8DQCAF4WB2DA" hidden="1">#REF!</definedName>
    <definedName name="BExQCKTD8AT0824LGWREXM1B5D1X" localSheetId="0" hidden="1">#REF!</definedName>
    <definedName name="BExQCKTD8AT0824LGWREXM1B5D1X" localSheetId="1" hidden="1">#REF!</definedName>
    <definedName name="BExQCKTD8AT0824LGWREXM1B5D1X" hidden="1">#REF!</definedName>
    <definedName name="BExQCQ7KF4HVXSD72FF3DJGNNO3M" localSheetId="0" hidden="1">#REF!</definedName>
    <definedName name="BExQCQ7KF4HVXSD72FF3DJGNNO3M" localSheetId="1" hidden="1">#REF!</definedName>
    <definedName name="BExQCQ7KF4HVXSD72FF3DJGNNO3M" hidden="1">#REF!</definedName>
    <definedName name="BExQCRPJXI0WNJUFFAC39C0PFUFK" localSheetId="0" hidden="1">#REF!</definedName>
    <definedName name="BExQCRPJXI0WNJUFFAC39C0PFUFK" localSheetId="1" hidden="1">#REF!</definedName>
    <definedName name="BExQCRPJXI0WNJUFFAC39C0PFUFK" hidden="1">#REF!</definedName>
    <definedName name="BExQD571YWOXKR2SX85K5MKQ0AO2" localSheetId="0" hidden="1">#REF!</definedName>
    <definedName name="BExQD571YWOXKR2SX85K5MKQ0AO2" localSheetId="1" hidden="1">#REF!</definedName>
    <definedName name="BExQD571YWOXKR2SX85K5MKQ0AO2" hidden="1">#REF!</definedName>
    <definedName name="BExQDB6VCHN8PNX8EA6JNIEQ2JC2" localSheetId="0" hidden="1">#REF!</definedName>
    <definedName name="BExQDB6VCHN8PNX8EA6JNIEQ2JC2" localSheetId="1" hidden="1">#REF!</definedName>
    <definedName name="BExQDB6VCHN8PNX8EA6JNIEQ2JC2" hidden="1">#REF!</definedName>
    <definedName name="BExQDE1B6U2Q9B73KBENABP71YM1" localSheetId="0" hidden="1">#REF!</definedName>
    <definedName name="BExQDE1B6U2Q9B73KBENABP71YM1" localSheetId="1" hidden="1">#REF!</definedName>
    <definedName name="BExQDE1B6U2Q9B73KBENABP71YM1" hidden="1">#REF!</definedName>
    <definedName name="BExQDGQCN7ZW41QDUHOBJUGQAX40" localSheetId="0" hidden="1">#REF!</definedName>
    <definedName name="BExQDGQCN7ZW41QDUHOBJUGQAX40" localSheetId="1" hidden="1">#REF!</definedName>
    <definedName name="BExQDGQCN7ZW41QDUHOBJUGQAX40" hidden="1">#REF!</definedName>
    <definedName name="BExQED8ZZUEH0WRNOHXI7V9TVC8K" localSheetId="0" hidden="1">#REF!</definedName>
    <definedName name="BExQED8ZZUEH0WRNOHXI7V9TVC8K" localSheetId="1" hidden="1">#REF!</definedName>
    <definedName name="BExQED8ZZUEH0WRNOHXI7V9TVC8K" hidden="1">#REF!</definedName>
    <definedName name="BExQEF1PIJIB9J24OB0M4X1WLBB0" localSheetId="0" hidden="1">#REF!</definedName>
    <definedName name="BExQEF1PIJIB9J24OB0M4X1WLBB0" localSheetId="1" hidden="1">#REF!</definedName>
    <definedName name="BExQEF1PIJIB9J24OB0M4X1WLBB0" hidden="1">#REF!</definedName>
    <definedName name="BExQEMUA4HEFM4OVO8M8MA8PIAW1" localSheetId="0" hidden="1">#REF!</definedName>
    <definedName name="BExQEMUA4HEFM4OVO8M8MA8PIAW1" localSheetId="1" hidden="1">#REF!</definedName>
    <definedName name="BExQEMUA4HEFM4OVO8M8MA8PIAW1" hidden="1">#REF!</definedName>
    <definedName name="BExQEP38QPDKB85WG2WOL17IMB5S" localSheetId="0" hidden="1">#REF!</definedName>
    <definedName name="BExQEP38QPDKB85WG2WOL17IMB5S" localSheetId="1" hidden="1">#REF!</definedName>
    <definedName name="BExQEP38QPDKB85WG2WOL17IMB5S" hidden="1">#REF!</definedName>
    <definedName name="BExQEQ4XZQFIKUXNU9H7WE7AMZ1U" localSheetId="0" hidden="1">#REF!</definedName>
    <definedName name="BExQEQ4XZQFIKUXNU9H7WE7AMZ1U" localSheetId="1" hidden="1">#REF!</definedName>
    <definedName name="BExQEQ4XZQFIKUXNU9H7WE7AMZ1U" hidden="1">#REF!</definedName>
    <definedName name="BExQF1OEB07CRAP6ALNNMJNJ3P2D" localSheetId="0" hidden="1">#REF!</definedName>
    <definedName name="BExQF1OEB07CRAP6ALNNMJNJ3P2D" localSheetId="1" hidden="1">#REF!</definedName>
    <definedName name="BExQF1OEB07CRAP6ALNNMJNJ3P2D" hidden="1">#REF!</definedName>
    <definedName name="BExQF8KKL224NYD20XYLLM2RE7EW" localSheetId="0" hidden="1">#REF!</definedName>
    <definedName name="BExQF8KKL224NYD20XYLLM2RE7EW" localSheetId="1" hidden="1">#REF!</definedName>
    <definedName name="BExQF8KKL224NYD20XYLLM2RE7EW" hidden="1">#REF!</definedName>
    <definedName name="BExQF9X2AQPFJZTCHTU5PTTR0JAH" localSheetId="0" hidden="1">#REF!</definedName>
    <definedName name="BExQF9X2AQPFJZTCHTU5PTTR0JAH" localSheetId="1" hidden="1">#REF!</definedName>
    <definedName name="BExQF9X2AQPFJZTCHTU5PTTR0JAH" hidden="1">#REF!</definedName>
    <definedName name="BExQFAINO9ODQZX6NSM8EBTRD04E" localSheetId="0" hidden="1">#REF!</definedName>
    <definedName name="BExQFAINO9ODQZX6NSM8EBTRD04E" localSheetId="1" hidden="1">#REF!</definedName>
    <definedName name="BExQFAINO9ODQZX6NSM8EBTRD04E" hidden="1">#REF!</definedName>
    <definedName name="BExQFC0M9KKFMQKPLPEO2RQDB7MM" localSheetId="0" hidden="1">#REF!</definedName>
    <definedName name="BExQFC0M9KKFMQKPLPEO2RQDB7MM" localSheetId="1" hidden="1">#REF!</definedName>
    <definedName name="BExQFC0M9KKFMQKPLPEO2RQDB7MM" hidden="1">#REF!</definedName>
    <definedName name="BExQFEEV7627R8TYZCM28C6V6WHE" localSheetId="0" hidden="1">#REF!</definedName>
    <definedName name="BExQFEEV7627R8TYZCM28C6V6WHE" localSheetId="1" hidden="1">#REF!</definedName>
    <definedName name="BExQFEEV7627R8TYZCM28C6V6WHE" hidden="1">#REF!</definedName>
    <definedName name="BExQFEK8NUD04X2OBRA275ADPSDL" localSheetId="0" hidden="1">#REF!</definedName>
    <definedName name="BExQFEK8NUD04X2OBRA275ADPSDL" localSheetId="1" hidden="1">#REF!</definedName>
    <definedName name="BExQFEK8NUD04X2OBRA275ADPSDL" hidden="1">#REF!</definedName>
    <definedName name="BExQFGYIWDR4W0YF7XR6E4EWWJ02" localSheetId="0" hidden="1">#REF!</definedName>
    <definedName name="BExQFGYIWDR4W0YF7XR6E4EWWJ02" localSheetId="1" hidden="1">#REF!</definedName>
    <definedName name="BExQFGYIWDR4W0YF7XR6E4EWWJ02" hidden="1">#REF!</definedName>
    <definedName name="BExQFPNFKA36IAPS22LAUMBDI4KE" localSheetId="0" hidden="1">#REF!</definedName>
    <definedName name="BExQFPNFKA36IAPS22LAUMBDI4KE" localSheetId="1" hidden="1">#REF!</definedName>
    <definedName name="BExQFPNFKA36IAPS22LAUMBDI4KE" hidden="1">#REF!</definedName>
    <definedName name="BExQFPSWEMA8WBUZ4WK20LR13VSU" localSheetId="0" hidden="1">#REF!</definedName>
    <definedName name="BExQFPSWEMA8WBUZ4WK20LR13VSU" localSheetId="1" hidden="1">#REF!</definedName>
    <definedName name="BExQFPSWEMA8WBUZ4WK20LR13VSU" hidden="1">#REF!</definedName>
    <definedName name="BExQFVSPOSCCPF1TLJPIWYWYB8A9" localSheetId="0" hidden="1">#REF!</definedName>
    <definedName name="BExQFVSPOSCCPF1TLJPIWYWYB8A9" localSheetId="1" hidden="1">#REF!</definedName>
    <definedName name="BExQFVSPOSCCPF1TLJPIWYWYB8A9" hidden="1">#REF!</definedName>
    <definedName name="BExQFWJQXNQAW6LUMOEDS6KMJMYL" localSheetId="0" hidden="1">#REF!</definedName>
    <definedName name="BExQFWJQXNQAW6LUMOEDS6KMJMYL" localSheetId="1" hidden="1">#REF!</definedName>
    <definedName name="BExQFWJQXNQAW6LUMOEDS6KMJMYL" hidden="1">#REF!</definedName>
    <definedName name="BExQG8TYRD2G42UA5ZPCRLNKUDMX" localSheetId="0" hidden="1">#REF!</definedName>
    <definedName name="BExQG8TYRD2G42UA5ZPCRLNKUDMX" localSheetId="1" hidden="1">#REF!</definedName>
    <definedName name="BExQG8TYRD2G42UA5ZPCRLNKUDMX" hidden="1">#REF!</definedName>
    <definedName name="BExQG9A8OZ31BDN5QEGQGWG59A43" localSheetId="0" hidden="1">#REF!</definedName>
    <definedName name="BExQG9A8OZ31BDN5QEGQGWG59A43" localSheetId="1" hidden="1">#REF!</definedName>
    <definedName name="BExQG9A8OZ31BDN5QEGQGWG59A43" hidden="1">#REF!</definedName>
    <definedName name="BExQGGBQ2CMSPV4NV4RA7NMBQER6" localSheetId="0" hidden="1">#REF!</definedName>
    <definedName name="BExQGGBQ2CMSPV4NV4RA7NMBQER6" localSheetId="1" hidden="1">#REF!</definedName>
    <definedName name="BExQGGBQ2CMSPV4NV4RA7NMBQER6" hidden="1">#REF!</definedName>
    <definedName name="BExQGO48J9MPCDQ96RBB9UN9AIGT" localSheetId="0" hidden="1">#REF!</definedName>
    <definedName name="BExQGO48J9MPCDQ96RBB9UN9AIGT" localSheetId="1" hidden="1">#REF!</definedName>
    <definedName name="BExQGO48J9MPCDQ96RBB9UN9AIGT" hidden="1">#REF!</definedName>
    <definedName name="BExQGSBB6MJWDW7AYWA0MSFTXKRR" localSheetId="0" hidden="1">#REF!</definedName>
    <definedName name="BExQGSBB6MJWDW7AYWA0MSFTXKRR" localSheetId="1" hidden="1">#REF!</definedName>
    <definedName name="BExQGSBB6MJWDW7AYWA0MSFTXKRR" hidden="1">#REF!</definedName>
    <definedName name="BExQH0UURAJ13AVO5UI04HSRGVYW" localSheetId="0" hidden="1">#REF!</definedName>
    <definedName name="BExQH0UURAJ13AVO5UI04HSRGVYW" localSheetId="1" hidden="1">#REF!</definedName>
    <definedName name="BExQH0UURAJ13AVO5UI04HSRGVYW" hidden="1">#REF!</definedName>
    <definedName name="BExQH5I0FUT0822E2ITR6M5724UF" localSheetId="0" hidden="1">#REF!</definedName>
    <definedName name="BExQH5I0FUT0822E2ITR6M5724UF" localSheetId="1" hidden="1">#REF!</definedName>
    <definedName name="BExQH5I0FUT0822E2ITR6M5724UF" hidden="1">#REF!</definedName>
    <definedName name="BExQH6ZZY0NR8SE48PSI9D0CU1TC" localSheetId="0" hidden="1">#REF!</definedName>
    <definedName name="BExQH6ZZY0NR8SE48PSI9D0CU1TC" localSheetId="1" hidden="1">#REF!</definedName>
    <definedName name="BExQH6ZZY0NR8SE48PSI9D0CU1TC" hidden="1">#REF!</definedName>
    <definedName name="BExQH9P2MCXAJOVEO4GFQT6MNW22" localSheetId="0" hidden="1">#REF!</definedName>
    <definedName name="BExQH9P2MCXAJOVEO4GFQT6MNW22" localSheetId="1" hidden="1">#REF!</definedName>
    <definedName name="BExQH9P2MCXAJOVEO4GFQT6MNW22" hidden="1">#REF!</definedName>
    <definedName name="BExQHCZSBYUY8OKKJXFYWKBBM6AH" localSheetId="0" hidden="1">#REF!</definedName>
    <definedName name="BExQHCZSBYUY8OKKJXFYWKBBM6AH" localSheetId="1" hidden="1">#REF!</definedName>
    <definedName name="BExQHCZSBYUY8OKKJXFYWKBBM6AH" hidden="1">#REF!</definedName>
    <definedName name="BExQHML1J3V7M9VZ3S2S198637RP" localSheetId="0" hidden="1">#REF!</definedName>
    <definedName name="BExQHML1J3V7M9VZ3S2S198637RP" localSheetId="1" hidden="1">#REF!</definedName>
    <definedName name="BExQHML1J3V7M9VZ3S2S198637RP" hidden="1">#REF!</definedName>
    <definedName name="BExQHPKXZ1K33V2F90NZIQRZYIAW" localSheetId="0" hidden="1">#REF!</definedName>
    <definedName name="BExQHPKXZ1K33V2F90NZIQRZYIAW" localSheetId="1" hidden="1">#REF!</definedName>
    <definedName name="BExQHPKXZ1K33V2F90NZIQRZYIAW" hidden="1">#REF!</definedName>
    <definedName name="BExQHRDNW8YFGT2B35K9CYSS1VAI" localSheetId="0" hidden="1">#REF!</definedName>
    <definedName name="BExQHRDNW8YFGT2B35K9CYSS1VAI" localSheetId="1" hidden="1">#REF!</definedName>
    <definedName name="BExQHRDNW8YFGT2B35K9CYSS1VAI" hidden="1">#REF!</definedName>
    <definedName name="BExQHRZ9FBLUG6G6CC88UZA6V39L" localSheetId="0" hidden="1">#REF!</definedName>
    <definedName name="BExQHRZ9FBLUG6G6CC88UZA6V39L" localSheetId="1" hidden="1">#REF!</definedName>
    <definedName name="BExQHRZ9FBLUG6G6CC88UZA6V39L" hidden="1">#REF!</definedName>
    <definedName name="BExQHVF9KD06AG2RXUQJ9X4PVGX4" localSheetId="0" hidden="1">#REF!</definedName>
    <definedName name="BExQHVF9KD06AG2RXUQJ9X4PVGX4" localSheetId="1" hidden="1">#REF!</definedName>
    <definedName name="BExQHVF9KD06AG2RXUQJ9X4PVGX4" hidden="1">#REF!</definedName>
    <definedName name="BExQHZBHVN2L4HC7ACTR73T5OCV0" localSheetId="0" hidden="1">#REF!</definedName>
    <definedName name="BExQHZBHVN2L4HC7ACTR73T5OCV0" localSheetId="1" hidden="1">#REF!</definedName>
    <definedName name="BExQHZBHVN2L4HC7ACTR73T5OCV0" hidden="1">#REF!</definedName>
    <definedName name="BExQI3O3BBL6MXZNJD1S3UD8WBUU" localSheetId="0" hidden="1">#REF!</definedName>
    <definedName name="BExQI3O3BBL6MXZNJD1S3UD8WBUU" localSheetId="1" hidden="1">#REF!</definedName>
    <definedName name="BExQI3O3BBL6MXZNJD1S3UD8WBUU" hidden="1">#REF!</definedName>
    <definedName name="BExQI7431UOEBYKYPVVMNXBZ2ZP2" localSheetId="0" hidden="1">#REF!</definedName>
    <definedName name="BExQI7431UOEBYKYPVVMNXBZ2ZP2" localSheetId="1" hidden="1">#REF!</definedName>
    <definedName name="BExQI7431UOEBYKYPVVMNXBZ2ZP2" hidden="1">#REF!</definedName>
    <definedName name="BExQI85V9TNLDJT5LTRZS10Y26SG" localSheetId="0" hidden="1">#REF!</definedName>
    <definedName name="BExQI85V9TNLDJT5LTRZS10Y26SG" localSheetId="1" hidden="1">#REF!</definedName>
    <definedName name="BExQI85V9TNLDJT5LTRZS10Y26SG" hidden="1">#REF!</definedName>
    <definedName name="BExQI9ICYVAAXE7L1BQSE1VWSQA9" localSheetId="0" hidden="1">#REF!</definedName>
    <definedName name="BExQI9ICYVAAXE7L1BQSE1VWSQA9" localSheetId="1" hidden="1">#REF!</definedName>
    <definedName name="BExQI9ICYVAAXE7L1BQSE1VWSQA9" hidden="1">#REF!</definedName>
    <definedName name="BExQIAPKHVEV8CU1L3TTHJW67FJ5" localSheetId="0" hidden="1">#REF!</definedName>
    <definedName name="BExQIAPKHVEV8CU1L3TTHJW67FJ5" localSheetId="1" hidden="1">#REF!</definedName>
    <definedName name="BExQIAPKHVEV8CU1L3TTHJW67FJ5" hidden="1">#REF!</definedName>
    <definedName name="BExQIAV02RGEQG6AF0CWXU3MS9BZ" localSheetId="0" hidden="1">#REF!</definedName>
    <definedName name="BExQIAV02RGEQG6AF0CWXU3MS9BZ" localSheetId="1" hidden="1">#REF!</definedName>
    <definedName name="BExQIAV02RGEQG6AF0CWXU3MS9BZ" hidden="1">#REF!</definedName>
    <definedName name="BExQIBB4I3Z6AUU0HYV1DHRS13M4" localSheetId="0" hidden="1">#REF!</definedName>
    <definedName name="BExQIBB4I3Z6AUU0HYV1DHRS13M4" localSheetId="1" hidden="1">#REF!</definedName>
    <definedName name="BExQIBB4I3Z6AUU0HYV1DHRS13M4" hidden="1">#REF!</definedName>
    <definedName name="BExQIBWPAXU7HJZLKGJZY3EB7MIS" localSheetId="0" hidden="1">#REF!</definedName>
    <definedName name="BExQIBWPAXU7HJZLKGJZY3EB7MIS" localSheetId="1" hidden="1">#REF!</definedName>
    <definedName name="BExQIBWPAXU7HJZLKGJZY3EB7MIS" hidden="1">#REF!</definedName>
    <definedName name="BExQIHLP9AT969BKBF22IGW76GLI" localSheetId="0" hidden="1">#REF!</definedName>
    <definedName name="BExQIHLP9AT969BKBF22IGW76GLI" localSheetId="1" hidden="1">#REF!</definedName>
    <definedName name="BExQIHLP9AT969BKBF22IGW76GLI" hidden="1">#REF!</definedName>
    <definedName name="BExQIS8O6R36CI01XRY9ISM99TW9" localSheetId="0" hidden="1">#REF!</definedName>
    <definedName name="BExQIS8O6R36CI01XRY9ISM99TW9" localSheetId="1" hidden="1">#REF!</definedName>
    <definedName name="BExQIS8O6R36CI01XRY9ISM99TW9" hidden="1">#REF!</definedName>
    <definedName name="BExQIVJB9MJ25NDUHTCVMSODJY2C" localSheetId="0" hidden="1">#REF!</definedName>
    <definedName name="BExQIVJB9MJ25NDUHTCVMSODJY2C" localSheetId="1" hidden="1">#REF!</definedName>
    <definedName name="BExQIVJB9MJ25NDUHTCVMSODJY2C" hidden="1">#REF!</definedName>
    <definedName name="BExQIWAEMVTWAU39DWIXT17K2A9Z" localSheetId="0" hidden="1">#REF!</definedName>
    <definedName name="BExQIWAEMVTWAU39DWIXT17K2A9Z" localSheetId="1" hidden="1">#REF!</definedName>
    <definedName name="BExQIWAEMVTWAU39DWIXT17K2A9Z" hidden="1">#REF!</definedName>
    <definedName name="BExQJ72T8UR0U461ZLEGOOEPCDIG" localSheetId="0" hidden="1">#REF!</definedName>
    <definedName name="BExQJ72T8UR0U461ZLEGOOEPCDIG" localSheetId="1" hidden="1">#REF!</definedName>
    <definedName name="BExQJ72T8UR0U461ZLEGOOEPCDIG" hidden="1">#REF!</definedName>
    <definedName name="BExQJAZ2QDORCR0K8PR9VHQZ4Y3P" localSheetId="0" hidden="1">#REF!</definedName>
    <definedName name="BExQJAZ2QDORCR0K8PR9VHQZ4Y3P" localSheetId="1" hidden="1">#REF!</definedName>
    <definedName name="BExQJAZ2QDORCR0K8PR9VHQZ4Y3P" hidden="1">#REF!</definedName>
    <definedName name="BExQJBF7LAX128WR7VTMJC88ZLPG" localSheetId="0" hidden="1">#REF!</definedName>
    <definedName name="BExQJBF7LAX128WR7VTMJC88ZLPG" localSheetId="1" hidden="1">#REF!</definedName>
    <definedName name="BExQJBF7LAX128WR7VTMJC88ZLPG" hidden="1">#REF!</definedName>
    <definedName name="BExQJEVCKX6KZHNCLYXY7D0MX5KN" localSheetId="0" hidden="1">#REF!</definedName>
    <definedName name="BExQJEVCKX6KZHNCLYXY7D0MX5KN" localSheetId="1" hidden="1">#REF!</definedName>
    <definedName name="BExQJEVCKX6KZHNCLYXY7D0MX5KN" hidden="1">#REF!</definedName>
    <definedName name="BExQJJYSDX8B0J1QGF2HL071KKA3" localSheetId="0" hidden="1">#REF!</definedName>
    <definedName name="BExQJJYSDX8B0J1QGF2HL071KKA3" localSheetId="1" hidden="1">#REF!</definedName>
    <definedName name="BExQJJYSDX8B0J1QGF2HL071KKA3" hidden="1">#REF!</definedName>
    <definedName name="BExQK1HV6SQQ7CP8H8IUKI9TYXTD" localSheetId="0" hidden="1">#REF!</definedName>
    <definedName name="BExQK1HV6SQQ7CP8H8IUKI9TYXTD" localSheetId="1" hidden="1">#REF!</definedName>
    <definedName name="BExQK1HV6SQQ7CP8H8IUKI9TYXTD" hidden="1">#REF!</definedName>
    <definedName name="BExQK3LE5CSBW1E4H4KHW548FL2R" localSheetId="0" hidden="1">#REF!</definedName>
    <definedName name="BExQK3LE5CSBW1E4H4KHW548FL2R" localSheetId="1" hidden="1">#REF!</definedName>
    <definedName name="BExQK3LE5CSBW1E4H4KHW548FL2R" hidden="1">#REF!</definedName>
    <definedName name="BExQKG6LD6PLNDGNGO9DJXY865BR" localSheetId="0" hidden="1">#REF!</definedName>
    <definedName name="BExQKG6LD6PLNDGNGO9DJXY865BR" localSheetId="1" hidden="1">#REF!</definedName>
    <definedName name="BExQKG6LD6PLNDGNGO9DJXY865BR" hidden="1">#REF!</definedName>
    <definedName name="BExQKUKG8I4CGS9QYSD0H7NHP4JN" localSheetId="0" hidden="1">#REF!</definedName>
    <definedName name="BExQKUKG8I4CGS9QYSD0H7NHP4JN" localSheetId="1" hidden="1">#REF!</definedName>
    <definedName name="BExQKUKG8I4CGS9QYSD0H7NHP4JN" hidden="1">#REF!</definedName>
    <definedName name="BExQL2NSE8OYZFXQH8A23RMVMFW7" localSheetId="0" hidden="1">#REF!</definedName>
    <definedName name="BExQL2NSE8OYZFXQH8A23RMVMFW7" localSheetId="1" hidden="1">#REF!</definedName>
    <definedName name="BExQL2NSE8OYZFXQH8A23RMVMFW7" hidden="1">#REF!</definedName>
    <definedName name="BExQL4GJ3LZJL6JDEHT7UDXW90TV" localSheetId="0" hidden="1">#REF!</definedName>
    <definedName name="BExQL4GJ3LZJL6JDEHT7UDXW90TV" localSheetId="1" hidden="1">#REF!</definedName>
    <definedName name="BExQL4GJ3LZJL6JDEHT7UDXW90TV" hidden="1">#REF!</definedName>
    <definedName name="BExQLE1TOW3A287TQB0AVWENT8O1" localSheetId="0" hidden="1">#REF!</definedName>
    <definedName name="BExQLE1TOW3A287TQB0AVWENT8O1" localSheetId="1" hidden="1">#REF!</definedName>
    <definedName name="BExQLE1TOW3A287TQB0AVWENT8O1" hidden="1">#REF!</definedName>
    <definedName name="BExRYOYB4A3E5F6MTROY69LR0PMG" localSheetId="0" hidden="1">#REF!</definedName>
    <definedName name="BExRYOYB4A3E5F6MTROY69LR0PMG" localSheetId="1" hidden="1">#REF!</definedName>
    <definedName name="BExRYOYB4A3E5F6MTROY69LR0PMG" hidden="1">#REF!</definedName>
    <definedName name="BExRYZLA9EW71H4SXQR525S72LLP" localSheetId="0" hidden="1">#REF!</definedName>
    <definedName name="BExRYZLA9EW71H4SXQR525S72LLP" localSheetId="1" hidden="1">#REF!</definedName>
    <definedName name="BExRYZLA9EW71H4SXQR525S72LLP" hidden="1">#REF!</definedName>
    <definedName name="BExRZ66M8G9FQ0VFP077QSZBSOA5" localSheetId="0" hidden="1">#REF!</definedName>
    <definedName name="BExRZ66M8G9FQ0VFP077QSZBSOA5" localSheetId="1" hidden="1">#REF!</definedName>
    <definedName name="BExRZ66M8G9FQ0VFP077QSZBSOA5" hidden="1">#REF!</definedName>
    <definedName name="BExRZ8FMQQL46I8AQWU17LRNZD5T" localSheetId="0" hidden="1">#REF!</definedName>
    <definedName name="BExRZ8FMQQL46I8AQWU17LRNZD5T" localSheetId="1" hidden="1">#REF!</definedName>
    <definedName name="BExRZ8FMQQL46I8AQWU17LRNZD5T" hidden="1">#REF!</definedName>
    <definedName name="BExRZIRRIXRUMZ5GOO95S7460BMP" localSheetId="0" hidden="1">#REF!</definedName>
    <definedName name="BExRZIRRIXRUMZ5GOO95S7460BMP" localSheetId="1" hidden="1">#REF!</definedName>
    <definedName name="BExRZIRRIXRUMZ5GOO95S7460BMP" hidden="1">#REF!</definedName>
    <definedName name="BExRZJTNBKKPK7SB4LA31O3OH6PO" localSheetId="0" hidden="1">#REF!</definedName>
    <definedName name="BExRZJTNBKKPK7SB4LA31O3OH6PO" localSheetId="1" hidden="1">#REF!</definedName>
    <definedName name="BExRZJTNBKKPK7SB4LA31O3OH6PO" hidden="1">#REF!</definedName>
    <definedName name="BExRZK9RAHMM0ZLTNSK7A4LDC42D" localSheetId="0" hidden="1">#REF!</definedName>
    <definedName name="BExRZK9RAHMM0ZLTNSK7A4LDC42D" localSheetId="1" hidden="1">#REF!</definedName>
    <definedName name="BExRZK9RAHMM0ZLTNSK7A4LDC42D" hidden="1">#REF!</definedName>
    <definedName name="BExRZNF461H0WDF36L3U0UQSJGZB" localSheetId="0" hidden="1">#REF!</definedName>
    <definedName name="BExRZNF461H0WDF36L3U0UQSJGZB" localSheetId="1" hidden="1">#REF!</definedName>
    <definedName name="BExRZNF461H0WDF36L3U0UQSJGZB" hidden="1">#REF!</definedName>
    <definedName name="BExRZOGSR69INI6GAEPHDWSNK5Q4" localSheetId="0" hidden="1">#REF!</definedName>
    <definedName name="BExRZOGSR69INI6GAEPHDWSNK5Q4" localSheetId="1" hidden="1">#REF!</definedName>
    <definedName name="BExRZOGSR69INI6GAEPHDWSNK5Q4" hidden="1">#REF!</definedName>
    <definedName name="BExS0ASQBKRTPDWFK0KUDFOS9LE5" localSheetId="0" hidden="1">#REF!</definedName>
    <definedName name="BExS0ASQBKRTPDWFK0KUDFOS9LE5" localSheetId="1" hidden="1">#REF!</definedName>
    <definedName name="BExS0ASQBKRTPDWFK0KUDFOS9LE5" hidden="1">#REF!</definedName>
    <definedName name="BExS0GHQUF6YT0RU3TKDEO8CSJYB" localSheetId="0" hidden="1">#REF!</definedName>
    <definedName name="BExS0GHQUF6YT0RU3TKDEO8CSJYB" localSheetId="1" hidden="1">#REF!</definedName>
    <definedName name="BExS0GHQUF6YT0RU3TKDEO8CSJYB" hidden="1">#REF!</definedName>
    <definedName name="BExS0K8IHC45I78DMZBOJ1P13KQA" localSheetId="0" hidden="1">#REF!</definedName>
    <definedName name="BExS0K8IHC45I78DMZBOJ1P13KQA" localSheetId="1" hidden="1">#REF!</definedName>
    <definedName name="BExS0K8IHC45I78DMZBOJ1P13KQA" hidden="1">#REF!</definedName>
    <definedName name="BExS0L4WP69XXUFHED98XIEPB593" localSheetId="0" hidden="1">#REF!</definedName>
    <definedName name="BExS0L4WP69XXUFHED98XIEPB593" localSheetId="1" hidden="1">#REF!</definedName>
    <definedName name="BExS0L4WP69XXUFHED98XIEPB593" hidden="1">#REF!</definedName>
    <definedName name="BExS0Z2O2N4AJXFEPN87NU9ZGAHG" localSheetId="0" hidden="1">#REF!</definedName>
    <definedName name="BExS0Z2O2N4AJXFEPN87NU9ZGAHG" localSheetId="1" hidden="1">#REF!</definedName>
    <definedName name="BExS0Z2O2N4AJXFEPN87NU9ZGAHG" hidden="1">#REF!</definedName>
    <definedName name="BExS15IJV0WW662NXQUVT3FGP4ST" localSheetId="0" hidden="1">#REF!</definedName>
    <definedName name="BExS15IJV0WW662NXQUVT3FGP4ST" localSheetId="1" hidden="1">#REF!</definedName>
    <definedName name="BExS15IJV0WW662NXQUVT3FGP4ST" hidden="1">#REF!</definedName>
    <definedName name="BExS18T8TBNEPF4AU1VJ268XLF3L" localSheetId="0" hidden="1">#REF!</definedName>
    <definedName name="BExS18T8TBNEPF4AU1VJ268XLF3L" localSheetId="1" hidden="1">#REF!</definedName>
    <definedName name="BExS18T8TBNEPF4AU1VJ268XLF3L" hidden="1">#REF!</definedName>
    <definedName name="BExS194110MR25BYJI3CJ2EGZ8XT" localSheetId="0" hidden="1">#REF!</definedName>
    <definedName name="BExS194110MR25BYJI3CJ2EGZ8XT" localSheetId="1" hidden="1">#REF!</definedName>
    <definedName name="BExS194110MR25BYJI3CJ2EGZ8XT" hidden="1">#REF!</definedName>
    <definedName name="BExS1BNVGNSGD4EP90QL8WXYWZ66" localSheetId="0" hidden="1">#REF!</definedName>
    <definedName name="BExS1BNVGNSGD4EP90QL8WXYWZ66" localSheetId="1" hidden="1">#REF!</definedName>
    <definedName name="BExS1BNVGNSGD4EP90QL8WXYWZ66" hidden="1">#REF!</definedName>
    <definedName name="BExS1UE39N6NCND7MAARSBWXS6HU" localSheetId="0" hidden="1">#REF!</definedName>
    <definedName name="BExS1UE39N6NCND7MAARSBWXS6HU" localSheetId="1" hidden="1">#REF!</definedName>
    <definedName name="BExS1UE39N6NCND7MAARSBWXS6HU" hidden="1">#REF!</definedName>
    <definedName name="BExS226HTWL5WVC76MP5A1IBI8WD" localSheetId="0" hidden="1">#REF!</definedName>
    <definedName name="BExS226HTWL5WVC76MP5A1IBI8WD" localSheetId="1" hidden="1">#REF!</definedName>
    <definedName name="BExS226HTWL5WVC76MP5A1IBI8WD" hidden="1">#REF!</definedName>
    <definedName name="BExS26OI2QNNAH2WMDD95Z400048" localSheetId="0" hidden="1">#REF!</definedName>
    <definedName name="BExS26OI2QNNAH2WMDD95Z400048" localSheetId="1" hidden="1">#REF!</definedName>
    <definedName name="BExS26OI2QNNAH2WMDD95Z400048" hidden="1">#REF!</definedName>
    <definedName name="BExS2D4EI622QRKZKVDPRE66M4XA" localSheetId="0" hidden="1">#REF!</definedName>
    <definedName name="BExS2D4EI622QRKZKVDPRE66M4XA" localSheetId="1" hidden="1">#REF!</definedName>
    <definedName name="BExS2D4EI622QRKZKVDPRE66M4XA" hidden="1">#REF!</definedName>
    <definedName name="BExS2DF6B4ZUF3VZLI4G6LJ3BF38" localSheetId="0" hidden="1">#REF!</definedName>
    <definedName name="BExS2DF6B4ZUF3VZLI4G6LJ3BF38" localSheetId="1" hidden="1">#REF!</definedName>
    <definedName name="BExS2DF6B4ZUF3VZLI4G6LJ3BF38" hidden="1">#REF!</definedName>
    <definedName name="BExS2GKEA6VM3PDWKD7XI0KRUHTW" localSheetId="0" hidden="1">#REF!</definedName>
    <definedName name="BExS2GKEA6VM3PDWKD7XI0KRUHTW" localSheetId="1" hidden="1">#REF!</definedName>
    <definedName name="BExS2GKEA6VM3PDWKD7XI0KRUHTW" hidden="1">#REF!</definedName>
    <definedName name="BExS2I2HVU314TXI2DYFRY8XV913" localSheetId="0" hidden="1">#REF!</definedName>
    <definedName name="BExS2I2HVU314TXI2DYFRY8XV913" localSheetId="1" hidden="1">#REF!</definedName>
    <definedName name="BExS2I2HVU314TXI2DYFRY8XV913" hidden="1">#REF!</definedName>
    <definedName name="BExS2QB5FS5LYTFYO4BROTWG3OV5" localSheetId="0" hidden="1">#REF!</definedName>
    <definedName name="BExS2QB5FS5LYTFYO4BROTWG3OV5" localSheetId="1" hidden="1">#REF!</definedName>
    <definedName name="BExS2QB5FS5LYTFYO4BROTWG3OV5" hidden="1">#REF!</definedName>
    <definedName name="BExS2TLU1HONYV6S3ZD9T12D7CIG" localSheetId="0" hidden="1">#REF!</definedName>
    <definedName name="BExS2TLU1HONYV6S3ZD9T12D7CIG" localSheetId="1" hidden="1">#REF!</definedName>
    <definedName name="BExS2TLU1HONYV6S3ZD9T12D7CIG" hidden="1">#REF!</definedName>
    <definedName name="BExS2WLQUVBRZJWQTWUU4CYDY4IN" localSheetId="0" hidden="1">#REF!</definedName>
    <definedName name="BExS2WLQUVBRZJWQTWUU4CYDY4IN" localSheetId="1" hidden="1">#REF!</definedName>
    <definedName name="BExS2WLQUVBRZJWQTWUU4CYDY4IN" hidden="1">#REF!</definedName>
    <definedName name="BExS2YJQV4NUX6135T90Z1Y5R26Q" localSheetId="0" hidden="1">#REF!</definedName>
    <definedName name="BExS2YJQV4NUX6135T90Z1Y5R26Q" localSheetId="1" hidden="1">#REF!</definedName>
    <definedName name="BExS2YJQV4NUX6135T90Z1Y5R26Q" hidden="1">#REF!</definedName>
    <definedName name="BExS318UV9I2FXPQQWUKKX00QLPJ" localSheetId="0" hidden="1">#REF!</definedName>
    <definedName name="BExS318UV9I2FXPQQWUKKX00QLPJ" localSheetId="1" hidden="1">#REF!</definedName>
    <definedName name="BExS318UV9I2FXPQQWUKKX00QLPJ" hidden="1">#REF!</definedName>
    <definedName name="BExS3LBS0SMTHALVM4NRI1BAV1NP" localSheetId="0" hidden="1">#REF!</definedName>
    <definedName name="BExS3LBS0SMTHALVM4NRI1BAV1NP" localSheetId="1" hidden="1">#REF!</definedName>
    <definedName name="BExS3LBS0SMTHALVM4NRI1BAV1NP" hidden="1">#REF!</definedName>
    <definedName name="BExS3MTQ75VBXDGEBURP6YT8RROE" localSheetId="0" hidden="1">#REF!</definedName>
    <definedName name="BExS3MTQ75VBXDGEBURP6YT8RROE" localSheetId="1" hidden="1">#REF!</definedName>
    <definedName name="BExS3MTQ75VBXDGEBURP6YT8RROE" hidden="1">#REF!</definedName>
    <definedName name="BExS3OMGYO0DFN5186UFKEXZ2RX3" localSheetId="0" hidden="1">#REF!</definedName>
    <definedName name="BExS3OMGYO0DFN5186UFKEXZ2RX3" localSheetId="1" hidden="1">#REF!</definedName>
    <definedName name="BExS3OMGYO0DFN5186UFKEXZ2RX3" hidden="1">#REF!</definedName>
    <definedName name="BExS3SDERJ27OER67TIGOVZU13A2" localSheetId="0" hidden="1">#REF!</definedName>
    <definedName name="BExS3SDERJ27OER67TIGOVZU13A2" localSheetId="1" hidden="1">#REF!</definedName>
    <definedName name="BExS3SDERJ27OER67TIGOVZU13A2" hidden="1">#REF!</definedName>
    <definedName name="BExS3STIH9SFG0R6H30P191QZE98" localSheetId="0" hidden="1">#REF!</definedName>
    <definedName name="BExS3STIH9SFG0R6H30P191QZE98" localSheetId="1" hidden="1">#REF!</definedName>
    <definedName name="BExS3STIH9SFG0R6H30P191QZE98" hidden="1">#REF!</definedName>
    <definedName name="BExS46R5WDNU5KL04FKY5LHJUCB8" localSheetId="0" hidden="1">#REF!</definedName>
    <definedName name="BExS46R5WDNU5KL04FKY5LHJUCB8" localSheetId="1" hidden="1">#REF!</definedName>
    <definedName name="BExS46R5WDNU5KL04FKY5LHJUCB8" hidden="1">#REF!</definedName>
    <definedName name="BExS4ASWKM93XA275AXHYP8AG6SU" localSheetId="0" hidden="1">#REF!</definedName>
    <definedName name="BExS4ASWKM93XA275AXHYP8AG6SU" localSheetId="1" hidden="1">#REF!</definedName>
    <definedName name="BExS4ASWKM93XA275AXHYP8AG6SU" hidden="1">#REF!</definedName>
    <definedName name="BExS4IANBC4RO7HIK0MZZ2RPQU78" localSheetId="0" hidden="1">#REF!</definedName>
    <definedName name="BExS4IANBC4RO7HIK0MZZ2RPQU78" localSheetId="1" hidden="1">#REF!</definedName>
    <definedName name="BExS4IANBC4RO7HIK0MZZ2RPQU78" hidden="1">#REF!</definedName>
    <definedName name="BExS4JN3Y6SVBKILQK0R9HS45Y52" localSheetId="0" hidden="1">#REF!</definedName>
    <definedName name="BExS4JN3Y6SVBKILQK0R9HS45Y52" localSheetId="1" hidden="1">#REF!</definedName>
    <definedName name="BExS4JN3Y6SVBKILQK0R9HS45Y52" hidden="1">#REF!</definedName>
    <definedName name="BExS4P6S41O6Z6BED77U3GD9PNH1" localSheetId="0" hidden="1">#REF!</definedName>
    <definedName name="BExS4P6S41O6Z6BED77U3GD9PNH1" localSheetId="1" hidden="1">#REF!</definedName>
    <definedName name="BExS4P6S41O6Z6BED77U3GD9PNH1" hidden="1">#REF!</definedName>
    <definedName name="BExS4PXPURUHFBOKYFJD5J1J2RXC" localSheetId="0" hidden="1">#REF!</definedName>
    <definedName name="BExS4PXPURUHFBOKYFJD5J1J2RXC" localSheetId="1" hidden="1">#REF!</definedName>
    <definedName name="BExS4PXPURUHFBOKYFJD5J1J2RXC" hidden="1">#REF!</definedName>
    <definedName name="BExS4T32HD3YGJ91HTJ2IGVX6V4O" localSheetId="0" hidden="1">#REF!</definedName>
    <definedName name="BExS4T32HD3YGJ91HTJ2IGVX6V4O" localSheetId="1" hidden="1">#REF!</definedName>
    <definedName name="BExS4T32HD3YGJ91HTJ2IGVX6V4O" hidden="1">#REF!</definedName>
    <definedName name="BExS51H0N51UT0FZOPZRCF1GU063" localSheetId="0" hidden="1">#REF!</definedName>
    <definedName name="BExS51H0N51UT0FZOPZRCF1GU063" localSheetId="1" hidden="1">#REF!</definedName>
    <definedName name="BExS51H0N51UT0FZOPZRCF1GU063" hidden="1">#REF!</definedName>
    <definedName name="BExS54X72TJFC41FJK72MLRR2OO7" localSheetId="0" hidden="1">#REF!</definedName>
    <definedName name="BExS54X72TJFC41FJK72MLRR2OO7" localSheetId="1" hidden="1">#REF!</definedName>
    <definedName name="BExS54X72TJFC41FJK72MLRR2OO7" hidden="1">#REF!</definedName>
    <definedName name="BExS59F0PA1V2ZC7S5TN6IT41SXP" localSheetId="0" hidden="1">#REF!</definedName>
    <definedName name="BExS59F0PA1V2ZC7S5TN6IT41SXP" localSheetId="1" hidden="1">#REF!</definedName>
    <definedName name="BExS59F0PA1V2ZC7S5TN6IT41SXP" hidden="1">#REF!</definedName>
    <definedName name="BExS5L3TGB8JVW9ROYWTKYTUPW27" localSheetId="0" hidden="1">#REF!</definedName>
    <definedName name="BExS5L3TGB8JVW9ROYWTKYTUPW27" localSheetId="1" hidden="1">#REF!</definedName>
    <definedName name="BExS5L3TGB8JVW9ROYWTKYTUPW27" hidden="1">#REF!</definedName>
    <definedName name="BExS6GKQ96EHVLYWNJDWXZXUZW90" localSheetId="0" hidden="1">#REF!</definedName>
    <definedName name="BExS6GKQ96EHVLYWNJDWXZXUZW90" localSheetId="1" hidden="1">#REF!</definedName>
    <definedName name="BExS6GKQ96EHVLYWNJDWXZXUZW90" hidden="1">#REF!</definedName>
    <definedName name="BExS6ITKSZFRR01YD5B0F676SYN7" localSheetId="0" hidden="1">#REF!</definedName>
    <definedName name="BExS6ITKSZFRR01YD5B0F676SYN7" localSheetId="1" hidden="1">#REF!</definedName>
    <definedName name="BExS6ITKSZFRR01YD5B0F676SYN7" hidden="1">#REF!</definedName>
    <definedName name="BExS6N0LI574IAC89EFW6CLTCQ33" localSheetId="0" hidden="1">#REF!</definedName>
    <definedName name="BExS6N0LI574IAC89EFW6CLTCQ33" localSheetId="1" hidden="1">#REF!</definedName>
    <definedName name="BExS6N0LI574IAC89EFW6CLTCQ33" hidden="1">#REF!</definedName>
    <definedName name="BExS6N0NEF7XCTT5R600QZ71A44O" localSheetId="0" hidden="1">#REF!</definedName>
    <definedName name="BExS6N0NEF7XCTT5R600QZ71A44O" localSheetId="1" hidden="1">#REF!</definedName>
    <definedName name="BExS6N0NEF7XCTT5R600QZ71A44O" hidden="1">#REF!</definedName>
    <definedName name="BExS6WRDBF3ST86ZOBBUL3GTCR11" localSheetId="0" hidden="1">#REF!</definedName>
    <definedName name="BExS6WRDBF3ST86ZOBBUL3GTCR11" localSheetId="1" hidden="1">#REF!</definedName>
    <definedName name="BExS6WRDBF3ST86ZOBBUL3GTCR11" hidden="1">#REF!</definedName>
    <definedName name="BExS6XNRKR0C3MTA0LV5B60UB908" localSheetId="0" hidden="1">#REF!</definedName>
    <definedName name="BExS6XNRKR0C3MTA0LV5B60UB908" localSheetId="1" hidden="1">#REF!</definedName>
    <definedName name="BExS6XNRKR0C3MTA0LV5B60UB908" hidden="1">#REF!</definedName>
    <definedName name="BExS73NELZEK2MDOLXO2Q7H3EG71" localSheetId="0" hidden="1">#REF!</definedName>
    <definedName name="BExS73NELZEK2MDOLXO2Q7H3EG71" localSheetId="1" hidden="1">#REF!</definedName>
    <definedName name="BExS73NELZEK2MDOLXO2Q7H3EG71" hidden="1">#REF!</definedName>
    <definedName name="BExS7DJF6AXTWAJD7K4ZCD7L6BHV" localSheetId="0" hidden="1">#REF!</definedName>
    <definedName name="BExS7DJF6AXTWAJD7K4ZCD7L6BHV" localSheetId="1" hidden="1">#REF!</definedName>
    <definedName name="BExS7DJF6AXTWAJD7K4ZCD7L6BHV" hidden="1">#REF!</definedName>
    <definedName name="BExS7GOTHHOK287MX2RC853NWQAL" localSheetId="0" hidden="1">#REF!</definedName>
    <definedName name="BExS7GOTHHOK287MX2RC853NWQAL" localSheetId="1" hidden="1">#REF!</definedName>
    <definedName name="BExS7GOTHHOK287MX2RC853NWQAL" hidden="1">#REF!</definedName>
    <definedName name="BExS7TKQYLRZGM93UY3ZJZJBQNFJ" localSheetId="0" hidden="1">#REF!</definedName>
    <definedName name="BExS7TKQYLRZGM93UY3ZJZJBQNFJ" localSheetId="1" hidden="1">#REF!</definedName>
    <definedName name="BExS7TKQYLRZGM93UY3ZJZJBQNFJ" hidden="1">#REF!</definedName>
    <definedName name="BExS7Y2LNGVHSIBKC7C3R6X4LDR6" localSheetId="0" hidden="1">#REF!</definedName>
    <definedName name="BExS7Y2LNGVHSIBKC7C3R6X4LDR6" localSheetId="1" hidden="1">#REF!</definedName>
    <definedName name="BExS7Y2LNGVHSIBKC7C3R6X4LDR6" hidden="1">#REF!</definedName>
    <definedName name="BExS81TE0EY44Y3W2M4Z4MGNP5OM" localSheetId="0" hidden="1">#REF!</definedName>
    <definedName name="BExS81TE0EY44Y3W2M4Z4MGNP5OM" localSheetId="1" hidden="1">#REF!</definedName>
    <definedName name="BExS81TE0EY44Y3W2M4Z4MGNP5OM" hidden="1">#REF!</definedName>
    <definedName name="BExS81YPDZDVJJVS15HV2HDXAC3Y" localSheetId="0" hidden="1">#REF!</definedName>
    <definedName name="BExS81YPDZDVJJVS15HV2HDXAC3Y" localSheetId="1" hidden="1">#REF!</definedName>
    <definedName name="BExS81YPDZDVJJVS15HV2HDXAC3Y" hidden="1">#REF!</definedName>
    <definedName name="BExS82PRVNUTEKQZS56YT2DVF6C2" localSheetId="0" hidden="1">#REF!</definedName>
    <definedName name="BExS82PRVNUTEKQZS56YT2DVF6C2" localSheetId="1" hidden="1">#REF!</definedName>
    <definedName name="BExS82PRVNUTEKQZS56YT2DVF6C2" hidden="1">#REF!</definedName>
    <definedName name="BExS83BCNFAV6DRCB1VTUF96491J" localSheetId="0" hidden="1">#REF!</definedName>
    <definedName name="BExS83BCNFAV6DRCB1VTUF96491J" localSheetId="1" hidden="1">#REF!</definedName>
    <definedName name="BExS83BCNFAV6DRCB1VTUF96491J" hidden="1">#REF!</definedName>
    <definedName name="BExS86GKM9ISCSNZD15BQ5E5L6A5" localSheetId="0" hidden="1">#REF!</definedName>
    <definedName name="BExS86GKM9ISCSNZD15BQ5E5L6A5" localSheetId="1" hidden="1">#REF!</definedName>
    <definedName name="BExS86GKM9ISCSNZD15BQ5E5L6A5" hidden="1">#REF!</definedName>
    <definedName name="BExS89GGRJ55EK546SM31UGE2K8T" localSheetId="0" hidden="1">#REF!</definedName>
    <definedName name="BExS89GGRJ55EK546SM31UGE2K8T" localSheetId="1" hidden="1">#REF!</definedName>
    <definedName name="BExS89GGRJ55EK546SM31UGE2K8T" hidden="1">#REF!</definedName>
    <definedName name="BExS8BPG5A0GR5AO1U951NDGGR0L" localSheetId="0" hidden="1">#REF!</definedName>
    <definedName name="BExS8BPG5A0GR5AO1U951NDGGR0L" localSheetId="1" hidden="1">#REF!</definedName>
    <definedName name="BExS8BPG5A0GR5AO1U951NDGGR0L" hidden="1">#REF!</definedName>
    <definedName name="BExS8CGI0JXFUBD41VFLI0SZSV8F" localSheetId="0" hidden="1">#REF!</definedName>
    <definedName name="BExS8CGI0JXFUBD41VFLI0SZSV8F" localSheetId="1" hidden="1">#REF!</definedName>
    <definedName name="BExS8CGI0JXFUBD41VFLI0SZSV8F" hidden="1">#REF!</definedName>
    <definedName name="BExS8D22FXVQKOEJP01LT0CDI3PS" localSheetId="0" hidden="1">#REF!</definedName>
    <definedName name="BExS8D22FXVQKOEJP01LT0CDI3PS" localSheetId="1" hidden="1">#REF!</definedName>
    <definedName name="BExS8D22FXVQKOEJP01LT0CDI3PS" hidden="1">#REF!</definedName>
    <definedName name="BExS8EEJOZFBUWZDOM3O25AJRUVU" localSheetId="0" hidden="1">#REF!</definedName>
    <definedName name="BExS8EEJOZFBUWZDOM3O25AJRUVU" localSheetId="1" hidden="1">#REF!</definedName>
    <definedName name="BExS8EEJOZFBUWZDOM3O25AJRUVU" hidden="1">#REF!</definedName>
    <definedName name="BExS8GSUS17UY50TEM2AWF36BR9Z" localSheetId="0" hidden="1">#REF!</definedName>
    <definedName name="BExS8GSUS17UY50TEM2AWF36BR9Z" localSheetId="1" hidden="1">#REF!</definedName>
    <definedName name="BExS8GSUS17UY50TEM2AWF36BR9Z" hidden="1">#REF!</definedName>
    <definedName name="BExS8HJRBVG0XI6PWA9KTMJZMQXK" localSheetId="0" hidden="1">#REF!</definedName>
    <definedName name="BExS8HJRBVG0XI6PWA9KTMJZMQXK" localSheetId="1" hidden="1">#REF!</definedName>
    <definedName name="BExS8HJRBVG0XI6PWA9KTMJZMQXK" hidden="1">#REF!</definedName>
    <definedName name="BExS8NE9HUZJH13OXLREOV1BX0OZ" localSheetId="0" hidden="1">#REF!</definedName>
    <definedName name="BExS8NE9HUZJH13OXLREOV1BX0OZ" localSheetId="1" hidden="1">#REF!</definedName>
    <definedName name="BExS8NE9HUZJH13OXLREOV1BX0OZ" hidden="1">#REF!</definedName>
    <definedName name="BExS8R51C8RM2FS6V6IRTYO9GA4A" localSheetId="0" hidden="1">#REF!</definedName>
    <definedName name="BExS8R51C8RM2FS6V6IRTYO9GA4A" localSheetId="1" hidden="1">#REF!</definedName>
    <definedName name="BExS8R51C8RM2FS6V6IRTYO9GA4A" hidden="1">#REF!</definedName>
    <definedName name="BExS8WDX408F60MH1X9B9UZ2H4R7" localSheetId="0" hidden="1">#REF!</definedName>
    <definedName name="BExS8WDX408F60MH1X9B9UZ2H4R7" localSheetId="1" hidden="1">#REF!</definedName>
    <definedName name="BExS8WDX408F60MH1X9B9UZ2H4R7" hidden="1">#REF!</definedName>
    <definedName name="BExS8X4UTVOFE2YEVLO8LTKMSI3A" localSheetId="0" hidden="1">#REF!</definedName>
    <definedName name="BExS8X4UTVOFE2YEVLO8LTKMSI3A" localSheetId="1" hidden="1">#REF!</definedName>
    <definedName name="BExS8X4UTVOFE2YEVLO8LTKMSI3A" hidden="1">#REF!</definedName>
    <definedName name="BExS8Z2W2QEC3MH0BZIYLDFQNUIP" localSheetId="0" hidden="1">#REF!</definedName>
    <definedName name="BExS8Z2W2QEC3MH0BZIYLDFQNUIP" localSheetId="1" hidden="1">#REF!</definedName>
    <definedName name="BExS8Z2W2QEC3MH0BZIYLDFQNUIP" hidden="1">#REF!</definedName>
    <definedName name="BExS92DKGRFFCIA9C0IXDOLO57EP" localSheetId="0" hidden="1">#REF!</definedName>
    <definedName name="BExS92DKGRFFCIA9C0IXDOLO57EP" localSheetId="1" hidden="1">#REF!</definedName>
    <definedName name="BExS92DKGRFFCIA9C0IXDOLO57EP" hidden="1">#REF!</definedName>
    <definedName name="BExS98OB4321YCHLCQ022PXKTT2W" localSheetId="0" hidden="1">#REF!</definedName>
    <definedName name="BExS98OB4321YCHLCQ022PXKTT2W" localSheetId="1" hidden="1">#REF!</definedName>
    <definedName name="BExS98OB4321YCHLCQ022PXKTT2W" hidden="1">#REF!</definedName>
    <definedName name="BExS9C9N8GFISC6HUERJ0EI06GB2" localSheetId="0" hidden="1">#REF!</definedName>
    <definedName name="BExS9C9N8GFISC6HUERJ0EI06GB2" localSheetId="1" hidden="1">#REF!</definedName>
    <definedName name="BExS9C9N8GFISC6HUERJ0EI06GB2" hidden="1">#REF!</definedName>
    <definedName name="BExS9D6619QNINF06KHZHYUAH0S9" localSheetId="0" hidden="1">#REF!</definedName>
    <definedName name="BExS9D6619QNINF06KHZHYUAH0S9" localSheetId="1" hidden="1">#REF!</definedName>
    <definedName name="BExS9D6619QNINF06KHZHYUAH0S9" hidden="1">#REF!</definedName>
    <definedName name="BExS9DX13CACP3J8JDREK30JB1SQ" localSheetId="0" hidden="1">#REF!</definedName>
    <definedName name="BExS9DX13CACP3J8JDREK30JB1SQ" localSheetId="1" hidden="1">#REF!</definedName>
    <definedName name="BExS9DX13CACP3J8JDREK30JB1SQ" hidden="1">#REF!</definedName>
    <definedName name="BExS9FPRS2KRRCS33SE6WFNF5GYL" localSheetId="0" hidden="1">#REF!</definedName>
    <definedName name="BExS9FPRS2KRRCS33SE6WFNF5GYL" localSheetId="1" hidden="1">#REF!</definedName>
    <definedName name="BExS9FPRS2KRRCS33SE6WFNF5GYL" hidden="1">#REF!</definedName>
    <definedName name="BExS9M5VN3VE822UH6TLACVY24CJ" localSheetId="0" hidden="1">#REF!</definedName>
    <definedName name="BExS9M5VN3VE822UH6TLACVY24CJ" localSheetId="1" hidden="1">#REF!</definedName>
    <definedName name="BExS9M5VN3VE822UH6TLACVY24CJ" hidden="1">#REF!</definedName>
    <definedName name="BExS9WI0A6PSEB8N9GPXF2Z7MWHM" localSheetId="0" hidden="1">#REF!</definedName>
    <definedName name="BExS9WI0A6PSEB8N9GPXF2Z7MWHM" localSheetId="1" hidden="1">#REF!</definedName>
    <definedName name="BExS9WI0A6PSEB8N9GPXF2Z7MWHM" hidden="1">#REF!</definedName>
    <definedName name="BExS9XJPZ07ND34OHX60QD382FV6" localSheetId="0" hidden="1">#REF!</definedName>
    <definedName name="BExS9XJPZ07ND34OHX60QD382FV6" localSheetId="1" hidden="1">#REF!</definedName>
    <definedName name="BExS9XJPZ07ND34OHX60QD382FV6" hidden="1">#REF!</definedName>
    <definedName name="BExSA4AJLEEN4R7HU4FRSMYR17TR" localSheetId="0" hidden="1">#REF!</definedName>
    <definedName name="BExSA4AJLEEN4R7HU4FRSMYR17TR" localSheetId="1" hidden="1">#REF!</definedName>
    <definedName name="BExSA4AJLEEN4R7HU4FRSMYR17TR" hidden="1">#REF!</definedName>
    <definedName name="BExSA5HP306TN9XJS0TU619DLRR7" localSheetId="0" hidden="1">#REF!</definedName>
    <definedName name="BExSA5HP306TN9XJS0TU619DLRR7" localSheetId="1" hidden="1">#REF!</definedName>
    <definedName name="BExSA5HP306TN9XJS0TU619DLRR7" hidden="1">#REF!</definedName>
    <definedName name="BExSAAVWQOOIA6B3JHQVGP08HFEM" localSheetId="0" hidden="1">#REF!</definedName>
    <definedName name="BExSAAVWQOOIA6B3JHQVGP08HFEM" localSheetId="1" hidden="1">#REF!</definedName>
    <definedName name="BExSAAVWQOOIA6B3JHQVGP08HFEM" hidden="1">#REF!</definedName>
    <definedName name="BExSAFJ3IICU2M7QPVE4ARYMXZKX" localSheetId="0" hidden="1">#REF!</definedName>
    <definedName name="BExSAFJ3IICU2M7QPVE4ARYMXZKX" localSheetId="1" hidden="1">#REF!</definedName>
    <definedName name="BExSAFJ3IICU2M7QPVE4ARYMXZKX" hidden="1">#REF!</definedName>
    <definedName name="BExSAH6ID8OHX379UXVNGFO8J6KQ" localSheetId="0" hidden="1">#REF!</definedName>
    <definedName name="BExSAH6ID8OHX379UXVNGFO8J6KQ" localSheetId="1" hidden="1">#REF!</definedName>
    <definedName name="BExSAH6ID8OHX379UXVNGFO8J6KQ" hidden="1">#REF!</definedName>
    <definedName name="BExSAQBHIXGQRNIRGCJMBXUPCZQA" localSheetId="0" hidden="1">#REF!</definedName>
    <definedName name="BExSAQBHIXGQRNIRGCJMBXUPCZQA" localSheetId="1" hidden="1">#REF!</definedName>
    <definedName name="BExSAQBHIXGQRNIRGCJMBXUPCZQA" hidden="1">#REF!</definedName>
    <definedName name="BExSAUTCT4P7JP57NOR9MTX33QJZ" localSheetId="0" hidden="1">#REF!</definedName>
    <definedName name="BExSAUTCT4P7JP57NOR9MTX33QJZ" localSheetId="1" hidden="1">#REF!</definedName>
    <definedName name="BExSAUTCT4P7JP57NOR9MTX33QJZ" hidden="1">#REF!</definedName>
    <definedName name="BExSAY9CA9TFXQ9M9FBJRGJO9T9E" localSheetId="0" hidden="1">#REF!</definedName>
    <definedName name="BExSAY9CA9TFXQ9M9FBJRGJO9T9E" localSheetId="1" hidden="1">#REF!</definedName>
    <definedName name="BExSAY9CA9TFXQ9M9FBJRGJO9T9E" hidden="1">#REF!</definedName>
    <definedName name="BExSB4JYKQ3MINI7RAYK5M8BLJDC" localSheetId="0" hidden="1">#REF!</definedName>
    <definedName name="BExSB4JYKQ3MINI7RAYK5M8BLJDC" localSheetId="1" hidden="1">#REF!</definedName>
    <definedName name="BExSB4JYKQ3MINI7RAYK5M8BLJDC" hidden="1">#REF!</definedName>
    <definedName name="BExSBCY73CG3Q15P5BDLDT994XRL" localSheetId="0" hidden="1">#REF!</definedName>
    <definedName name="BExSBCY73CG3Q15P5BDLDT994XRL" localSheetId="1" hidden="1">#REF!</definedName>
    <definedName name="BExSBCY73CG3Q15P5BDLDT994XRL" hidden="1">#REF!</definedName>
    <definedName name="BExSBMOS41ZRLWYLOU29V6Y7YORR" localSheetId="0" hidden="1">#REF!</definedName>
    <definedName name="BExSBMOS41ZRLWYLOU29V6Y7YORR" localSheetId="1" hidden="1">#REF!</definedName>
    <definedName name="BExSBMOS41ZRLWYLOU29V6Y7YORR" hidden="1">#REF!</definedName>
    <definedName name="BExSBPZG22WAMZYIF7CZ686E8X80" localSheetId="0" hidden="1">#REF!</definedName>
    <definedName name="BExSBPZG22WAMZYIF7CZ686E8X80" localSheetId="1" hidden="1">#REF!</definedName>
    <definedName name="BExSBPZG22WAMZYIF7CZ686E8X80" hidden="1">#REF!</definedName>
    <definedName name="BExSBRBXXQMBU1TYDW1BXTEVEPRU" localSheetId="0" hidden="1">#REF!</definedName>
    <definedName name="BExSBRBXXQMBU1TYDW1BXTEVEPRU" localSheetId="1" hidden="1">#REF!</definedName>
    <definedName name="BExSBRBXXQMBU1TYDW1BXTEVEPRU" hidden="1">#REF!</definedName>
    <definedName name="BExSC54998WTZ21DSL0R8UN0Y9JH" localSheetId="0" hidden="1">#REF!</definedName>
    <definedName name="BExSC54998WTZ21DSL0R8UN0Y9JH" localSheetId="1" hidden="1">#REF!</definedName>
    <definedName name="BExSC54998WTZ21DSL0R8UN0Y9JH" hidden="1">#REF!</definedName>
    <definedName name="BExSC60N7WR9PJSNC9B7ORCX9NGY" localSheetId="0" hidden="1">#REF!</definedName>
    <definedName name="BExSC60N7WR9PJSNC9B7ORCX9NGY" localSheetId="1" hidden="1">#REF!</definedName>
    <definedName name="BExSC60N7WR9PJSNC9B7ORCX9NGY" hidden="1">#REF!</definedName>
    <definedName name="BExSCE99EZTILTTCE4NJJF96OYYM" localSheetId="0" hidden="1">#REF!</definedName>
    <definedName name="BExSCE99EZTILTTCE4NJJF96OYYM" localSheetId="1" hidden="1">#REF!</definedName>
    <definedName name="BExSCE99EZTILTTCE4NJJF96OYYM" hidden="1">#REF!</definedName>
    <definedName name="BExSCFWOMYELUEPWVJIRGIQZH5BV" localSheetId="0" hidden="1">#REF!</definedName>
    <definedName name="BExSCFWOMYELUEPWVJIRGIQZH5BV" localSheetId="1" hidden="1">#REF!</definedName>
    <definedName name="BExSCFWOMYELUEPWVJIRGIQZH5BV" hidden="1">#REF!</definedName>
    <definedName name="BExSCHUQZ2HFEWS54X67DIS8OSXZ" localSheetId="0" hidden="1">#REF!</definedName>
    <definedName name="BExSCHUQZ2HFEWS54X67DIS8OSXZ" localSheetId="1" hidden="1">#REF!</definedName>
    <definedName name="BExSCHUQZ2HFEWS54X67DIS8OSXZ" hidden="1">#REF!</definedName>
    <definedName name="BExSCOG41SKKG4GYU76WRWW1CTE6" localSheetId="0" hidden="1">#REF!</definedName>
    <definedName name="BExSCOG41SKKG4GYU76WRWW1CTE6" localSheetId="1" hidden="1">#REF!</definedName>
    <definedName name="BExSCOG41SKKG4GYU76WRWW1CTE6" hidden="1">#REF!</definedName>
    <definedName name="BExSCVC9P86YVFMRKKUVRV29MZXZ" localSheetId="0" hidden="1">#REF!</definedName>
    <definedName name="BExSCVC9P86YVFMRKKUVRV29MZXZ" localSheetId="1" hidden="1">#REF!</definedName>
    <definedName name="BExSCVC9P86YVFMRKKUVRV29MZXZ" hidden="1">#REF!</definedName>
    <definedName name="BExSD233CH4MU9ZMGNRF97ZV7KWU" localSheetId="0" hidden="1">#REF!</definedName>
    <definedName name="BExSD233CH4MU9ZMGNRF97ZV7KWU" localSheetId="1" hidden="1">#REF!</definedName>
    <definedName name="BExSD233CH4MU9ZMGNRF97ZV7KWU" hidden="1">#REF!</definedName>
    <definedName name="BExSD2U0F3BN6IN9N4R2DTTJG15H" localSheetId="0" hidden="1">#REF!</definedName>
    <definedName name="BExSD2U0F3BN6IN9N4R2DTTJG15H" localSheetId="1" hidden="1">#REF!</definedName>
    <definedName name="BExSD2U0F3BN6IN9N4R2DTTJG15H" hidden="1">#REF!</definedName>
    <definedName name="BExSD6A6NY15YSMFH51ST6XJY429" localSheetId="0" hidden="1">#REF!</definedName>
    <definedName name="BExSD6A6NY15YSMFH51ST6XJY429" localSheetId="1" hidden="1">#REF!</definedName>
    <definedName name="BExSD6A6NY15YSMFH51ST6XJY429" hidden="1">#REF!</definedName>
    <definedName name="BExSD9VH6PF6RQ135VOEE08YXPAW" localSheetId="0" hidden="1">#REF!</definedName>
    <definedName name="BExSD9VH6PF6RQ135VOEE08YXPAW" localSheetId="1" hidden="1">#REF!</definedName>
    <definedName name="BExSD9VH6PF6RQ135VOEE08YXPAW" hidden="1">#REF!</definedName>
    <definedName name="BExSDI9QWFD49GEZWZ3KOGM27XRB" localSheetId="0" hidden="1">#REF!</definedName>
    <definedName name="BExSDI9QWFD49GEZWZ3KOGM27XRB" localSheetId="1" hidden="1">#REF!</definedName>
    <definedName name="BExSDI9QWFD49GEZWZ3KOGM27XRB" hidden="1">#REF!</definedName>
    <definedName name="BExSDP5Y04WWMX2WWRITWOX8R5I9" localSheetId="0" hidden="1">#REF!</definedName>
    <definedName name="BExSDP5Y04WWMX2WWRITWOX8R5I9" localSheetId="1" hidden="1">#REF!</definedName>
    <definedName name="BExSDP5Y04WWMX2WWRITWOX8R5I9" hidden="1">#REF!</definedName>
    <definedName name="BExSDSGM203BJTNS9MKCBX453HMD" localSheetId="0" hidden="1">#REF!</definedName>
    <definedName name="BExSDSGM203BJTNS9MKCBX453HMD" localSheetId="1" hidden="1">#REF!</definedName>
    <definedName name="BExSDSGM203BJTNS9MKCBX453HMD" hidden="1">#REF!</definedName>
    <definedName name="BExSDT20XUFXTDM37M148AXAP7HN" localSheetId="0" hidden="1">#REF!</definedName>
    <definedName name="BExSDT20XUFXTDM37M148AXAP7HN" localSheetId="1" hidden="1">#REF!</definedName>
    <definedName name="BExSDT20XUFXTDM37M148AXAP7HN" hidden="1">#REF!</definedName>
    <definedName name="BExSDYLOWNTKCY92LFEDAV8LO7D3" localSheetId="0" hidden="1">#REF!</definedName>
    <definedName name="BExSDYLOWNTKCY92LFEDAV8LO7D3" localSheetId="1" hidden="1">#REF!</definedName>
    <definedName name="BExSDYLOWNTKCY92LFEDAV8LO7D3" hidden="1">#REF!</definedName>
    <definedName name="BExSE277VXZ807WBUB6A1UGQ1SF9" localSheetId="0" hidden="1">#REF!</definedName>
    <definedName name="BExSE277VXZ807WBUB6A1UGQ1SF9" localSheetId="1" hidden="1">#REF!</definedName>
    <definedName name="BExSE277VXZ807WBUB6A1UGQ1SF9" hidden="1">#REF!</definedName>
    <definedName name="BExSE3EDSP4UL6G0I3DZ5SBHMUBU" localSheetId="0" hidden="1">#REF!</definedName>
    <definedName name="BExSE3EDSP4UL6G0I3DZ5SBHMUBU" localSheetId="1" hidden="1">#REF!</definedName>
    <definedName name="BExSE3EDSP4UL6G0I3DZ5SBHMUBU" hidden="1">#REF!</definedName>
    <definedName name="BExSEEHK1VLWD7JBV9SVVVIKQZ3I" localSheetId="0" hidden="1">#REF!</definedName>
    <definedName name="BExSEEHK1VLWD7JBV9SVVVIKQZ3I" localSheetId="1" hidden="1">#REF!</definedName>
    <definedName name="BExSEEHK1VLWD7JBV9SVVVIKQZ3I" hidden="1">#REF!</definedName>
    <definedName name="BExSEITYG8XAMWJ1C8VKU1MB4TEO" localSheetId="0" hidden="1">#REF!</definedName>
    <definedName name="BExSEITYG8XAMWJ1C8VKU1MB4TEO" localSheetId="1" hidden="1">#REF!</definedName>
    <definedName name="BExSEITYG8XAMWJ1C8VKU1MB4TEO" hidden="1">#REF!</definedName>
    <definedName name="BExSEJKZLX37P3V33TRTFJ30BFRK" localSheetId="0" hidden="1">#REF!</definedName>
    <definedName name="BExSEJKZLX37P3V33TRTFJ30BFRK" localSheetId="1" hidden="1">#REF!</definedName>
    <definedName name="BExSEJKZLX37P3V33TRTFJ30BFRK" hidden="1">#REF!</definedName>
    <definedName name="BExSEKXG1AW54E28IG5EODEM0JJV" localSheetId="0" hidden="1">#REF!</definedName>
    <definedName name="BExSEKXG1AW54E28IG5EODEM0JJV" localSheetId="1" hidden="1">#REF!</definedName>
    <definedName name="BExSEKXG1AW54E28IG5EODEM0JJV" hidden="1">#REF!</definedName>
    <definedName name="BExSEO84KVM8R2IV5MFH0XI3IZSN" localSheetId="0" hidden="1">#REF!</definedName>
    <definedName name="BExSEO84KVM8R2IV5MFH0XI3IZSN" localSheetId="1" hidden="1">#REF!</definedName>
    <definedName name="BExSEO84KVM8R2IV5MFH0XI3IZSN" hidden="1">#REF!</definedName>
    <definedName name="BExSEP9UVOAI6TMXKNK587PQ3328" localSheetId="0" hidden="1">#REF!</definedName>
    <definedName name="BExSEP9UVOAI6TMXKNK587PQ3328" localSheetId="1" hidden="1">#REF!</definedName>
    <definedName name="BExSEP9UVOAI6TMXKNK587PQ3328" hidden="1">#REF!</definedName>
    <definedName name="BExSERIU9MUGR4NPZAUJCVXUZ74I" localSheetId="0" hidden="1">#REF!</definedName>
    <definedName name="BExSERIU9MUGR4NPZAUJCVXUZ74I" localSheetId="1" hidden="1">#REF!</definedName>
    <definedName name="BExSERIU9MUGR4NPZAUJCVXUZ74I" hidden="1">#REF!</definedName>
    <definedName name="BExSF07QFLZCO4P6K6QF05XG7PH1" localSheetId="0" hidden="1">#REF!</definedName>
    <definedName name="BExSF07QFLZCO4P6K6QF05XG7PH1" localSheetId="1" hidden="1">#REF!</definedName>
    <definedName name="BExSF07QFLZCO4P6K6QF05XG7PH1" hidden="1">#REF!</definedName>
    <definedName name="BExSFJ8ZAGQ63A4MVMZRQWLVRGQ5" localSheetId="0" hidden="1">#REF!</definedName>
    <definedName name="BExSFJ8ZAGQ63A4MVMZRQWLVRGQ5" localSheetId="1" hidden="1">#REF!</definedName>
    <definedName name="BExSFJ8ZAGQ63A4MVMZRQWLVRGQ5" hidden="1">#REF!</definedName>
    <definedName name="BExSFKQRST2S9KXWWLCXYLKSF4G1" localSheetId="0" hidden="1">#REF!</definedName>
    <definedName name="BExSFKQRST2S9KXWWLCXYLKSF4G1" localSheetId="1" hidden="1">#REF!</definedName>
    <definedName name="BExSFKQRST2S9KXWWLCXYLKSF4G1" hidden="1">#REF!</definedName>
    <definedName name="BExSFOHO6VZ5Y463KL3XYTZBVE3P" localSheetId="0" hidden="1">#REF!</definedName>
    <definedName name="BExSFOHO6VZ5Y463KL3XYTZBVE3P" localSheetId="1" hidden="1">#REF!</definedName>
    <definedName name="BExSFOHO6VZ5Y463KL3XYTZBVE3P" hidden="1">#REF!</definedName>
    <definedName name="BExSFY2ZJOYUEYBX21QZ7AMN2WK1" localSheetId="0" hidden="1">#REF!</definedName>
    <definedName name="BExSFY2ZJOYUEYBX21QZ7AMN2WK1" localSheetId="1" hidden="1">#REF!</definedName>
    <definedName name="BExSFY2ZJOYUEYBX21QZ7AMN2WK1" hidden="1">#REF!</definedName>
    <definedName name="BExSFYDRRTAZVPXRWUF5PDQ97WFF" localSheetId="0" hidden="1">#REF!</definedName>
    <definedName name="BExSFYDRRTAZVPXRWUF5PDQ97WFF" localSheetId="1" hidden="1">#REF!</definedName>
    <definedName name="BExSFYDRRTAZVPXRWUF5PDQ97WFF" hidden="1">#REF!</definedName>
    <definedName name="BExSFZVPFTXA3F0IJ2NGH1GXX9R7" localSheetId="0" hidden="1">#REF!</definedName>
    <definedName name="BExSFZVPFTXA3F0IJ2NGH1GXX9R7" localSheetId="1" hidden="1">#REF!</definedName>
    <definedName name="BExSFZVPFTXA3F0IJ2NGH1GXX9R7" hidden="1">#REF!</definedName>
    <definedName name="BExSG2Q34XRC1K28H4XG6PQM3FTW" localSheetId="0" hidden="1">#REF!</definedName>
    <definedName name="BExSG2Q34XRC1K28H4XG6PQM3FTW" localSheetId="1" hidden="1">#REF!</definedName>
    <definedName name="BExSG2Q34XRC1K28H4XG6PQM3FTW" hidden="1">#REF!</definedName>
    <definedName name="BExSG90Q4ZUU2IPGDYOM169NJV9S" localSheetId="0" hidden="1">#REF!</definedName>
    <definedName name="BExSG90Q4ZUU2IPGDYOM169NJV9S" localSheetId="1" hidden="1">#REF!</definedName>
    <definedName name="BExSG90Q4ZUU2IPGDYOM169NJV9S" hidden="1">#REF!</definedName>
    <definedName name="BExSG9X3DU845PNXYJGGLBQY2UHG" localSheetId="0" hidden="1">#REF!</definedName>
    <definedName name="BExSG9X3DU845PNXYJGGLBQY2UHG" localSheetId="1" hidden="1">#REF!</definedName>
    <definedName name="BExSG9X3DU845PNXYJGGLBQY2UHG" hidden="1">#REF!</definedName>
    <definedName name="BExSGE45J27MDUUNXW7Z8Q33UAON" localSheetId="0" hidden="1">#REF!</definedName>
    <definedName name="BExSGE45J27MDUUNXW7Z8Q33UAON" localSheetId="1" hidden="1">#REF!</definedName>
    <definedName name="BExSGE45J27MDUUNXW7Z8Q33UAON" hidden="1">#REF!</definedName>
    <definedName name="BExSGE9LY91Q0URHB4YAMX0UAMYI" localSheetId="0" hidden="1">#REF!</definedName>
    <definedName name="BExSGE9LY91Q0URHB4YAMX0UAMYI" localSheetId="1" hidden="1">#REF!</definedName>
    <definedName name="BExSGE9LY91Q0URHB4YAMX0UAMYI" hidden="1">#REF!</definedName>
    <definedName name="BExSGLB2URTLBCKBB4Y885W925F2" localSheetId="0" hidden="1">#REF!</definedName>
    <definedName name="BExSGLB2URTLBCKBB4Y885W925F2" localSheetId="1" hidden="1">#REF!</definedName>
    <definedName name="BExSGLB2URTLBCKBB4Y885W925F2" hidden="1">#REF!</definedName>
    <definedName name="BExSGNEL2G0PC04ATVS20W5179EK" localSheetId="0" hidden="1">#REF!</definedName>
    <definedName name="BExSGNEL2G0PC04ATVS20W5179EK" localSheetId="1" hidden="1">#REF!</definedName>
    <definedName name="BExSGNEL2G0PC04ATVS20W5179EK" hidden="1">#REF!</definedName>
    <definedName name="BExSGOAYG73SFWOPAQV80P710GID" localSheetId="0" hidden="1">#REF!</definedName>
    <definedName name="BExSGOAYG73SFWOPAQV80P710GID" localSheetId="1" hidden="1">#REF!</definedName>
    <definedName name="BExSGOAYG73SFWOPAQV80P710GID" hidden="1">#REF!</definedName>
    <definedName name="BExSGOWJHRW7FWKLO2EHUOOGHNAF" localSheetId="0" hidden="1">#REF!</definedName>
    <definedName name="BExSGOWJHRW7FWKLO2EHUOOGHNAF" localSheetId="1" hidden="1">#REF!</definedName>
    <definedName name="BExSGOWJHRW7FWKLO2EHUOOGHNAF" hidden="1">#REF!</definedName>
    <definedName name="BExSGOWJTAP41ZV5Q23H7MI9C76W" localSheetId="0" hidden="1">#REF!</definedName>
    <definedName name="BExSGOWJTAP41ZV5Q23H7MI9C76W" localSheetId="1" hidden="1">#REF!</definedName>
    <definedName name="BExSGOWJTAP41ZV5Q23H7MI9C76W" hidden="1">#REF!</definedName>
    <definedName name="BExSGR5JQVX2HQ0PKCGZNSSUM1RV" localSheetId="0" hidden="1">#REF!</definedName>
    <definedName name="BExSGR5JQVX2HQ0PKCGZNSSUM1RV" localSheetId="1" hidden="1">#REF!</definedName>
    <definedName name="BExSGR5JQVX2HQ0PKCGZNSSUM1RV" hidden="1">#REF!</definedName>
    <definedName name="BExSGT3MKX7YVLVP6YLL6KVO8UGV" localSheetId="0" hidden="1">#REF!</definedName>
    <definedName name="BExSGT3MKX7YVLVP6YLL6KVO8UGV" localSheetId="1" hidden="1">#REF!</definedName>
    <definedName name="BExSGT3MKX7YVLVP6YLL6KVO8UGV" hidden="1">#REF!</definedName>
    <definedName name="BExSGVHX69GJZHD99DKE4RZ042B1" localSheetId="0" hidden="1">#REF!</definedName>
    <definedName name="BExSGVHX69GJZHD99DKE4RZ042B1" localSheetId="1" hidden="1">#REF!</definedName>
    <definedName name="BExSGVHX69GJZHD99DKE4RZ042B1" hidden="1">#REF!</definedName>
    <definedName name="BExSGZJO4J4ZO04E2N2ECVYS9DEZ" localSheetId="0" hidden="1">#REF!</definedName>
    <definedName name="BExSGZJO4J4ZO04E2N2ECVYS9DEZ" localSheetId="1" hidden="1">#REF!</definedName>
    <definedName name="BExSGZJO4J4ZO04E2N2ECVYS9DEZ" hidden="1">#REF!</definedName>
    <definedName name="BExSHAHFHS7MMNJR8JPVABRGBVIT" localSheetId="0" hidden="1">#REF!</definedName>
    <definedName name="BExSHAHFHS7MMNJR8JPVABRGBVIT" localSheetId="1" hidden="1">#REF!</definedName>
    <definedName name="BExSHAHFHS7MMNJR8JPVABRGBVIT" hidden="1">#REF!</definedName>
    <definedName name="BExSHGH88QZWW4RNAX4YKAZ5JEBL" localSheetId="0" hidden="1">#REF!</definedName>
    <definedName name="BExSHGH88QZWW4RNAX4YKAZ5JEBL" localSheetId="1" hidden="1">#REF!</definedName>
    <definedName name="BExSHGH88QZWW4RNAX4YKAZ5JEBL" hidden="1">#REF!</definedName>
    <definedName name="BExSHOKK1OO3CX9Z28C58E5J1D9W" localSheetId="0" hidden="1">#REF!</definedName>
    <definedName name="BExSHOKK1OO3CX9Z28C58E5J1D9W" localSheetId="1" hidden="1">#REF!</definedName>
    <definedName name="BExSHOKK1OO3CX9Z28C58E5J1D9W" hidden="1">#REF!</definedName>
    <definedName name="BExSHQD8KYLTQGDXIRKCHQQ7MKIH" localSheetId="0" hidden="1">#REF!</definedName>
    <definedName name="BExSHQD8KYLTQGDXIRKCHQQ7MKIH" localSheetId="1" hidden="1">#REF!</definedName>
    <definedName name="BExSHQD8KYLTQGDXIRKCHQQ7MKIH" hidden="1">#REF!</definedName>
    <definedName name="BExSHVGPIAHXI97UBLI9G4I4M29F" localSheetId="0" hidden="1">#REF!</definedName>
    <definedName name="BExSHVGPIAHXI97UBLI9G4I4M29F" localSheetId="1" hidden="1">#REF!</definedName>
    <definedName name="BExSHVGPIAHXI97UBLI9G4I4M29F" hidden="1">#REF!</definedName>
    <definedName name="BExSI0K2YL3HTCQAD8A7TR4QCUR6" localSheetId="0" hidden="1">#REF!</definedName>
    <definedName name="BExSI0K2YL3HTCQAD8A7TR4QCUR6" localSheetId="1" hidden="1">#REF!</definedName>
    <definedName name="BExSI0K2YL3HTCQAD8A7TR4QCUR6" hidden="1">#REF!</definedName>
    <definedName name="BExSIFUDNRWXWIWNGCCFOOD8WIAZ" localSheetId="0" hidden="1">#REF!</definedName>
    <definedName name="BExSIFUDNRWXWIWNGCCFOOD8WIAZ" localSheetId="1" hidden="1">#REF!</definedName>
    <definedName name="BExSIFUDNRWXWIWNGCCFOOD8WIAZ" hidden="1">#REF!</definedName>
    <definedName name="BExTTZNS2PBCR93C9IUW49UZ4I6T" localSheetId="0" hidden="1">#REF!</definedName>
    <definedName name="BExTTZNS2PBCR93C9IUW49UZ4I6T" localSheetId="1" hidden="1">#REF!</definedName>
    <definedName name="BExTTZNS2PBCR93C9IUW49UZ4I6T" hidden="1">#REF!</definedName>
    <definedName name="BExTU2YFQ25JQ6MEMRHHN66VLTPJ" localSheetId="0" hidden="1">#REF!</definedName>
    <definedName name="BExTU2YFQ25JQ6MEMRHHN66VLTPJ" localSheetId="1" hidden="1">#REF!</definedName>
    <definedName name="BExTU2YFQ25JQ6MEMRHHN66VLTPJ" hidden="1">#REF!</definedName>
    <definedName name="BExTU75IOII1V5O0C9X2VAYYVJUG" localSheetId="0" hidden="1">#REF!</definedName>
    <definedName name="BExTU75IOII1V5O0C9X2VAYYVJUG" localSheetId="1" hidden="1">#REF!</definedName>
    <definedName name="BExTU75IOII1V5O0C9X2VAYYVJUG" hidden="1">#REF!</definedName>
    <definedName name="BExTUA5F7V4LUIIAM17J3A8XF3JE" localSheetId="0" hidden="1">#REF!</definedName>
    <definedName name="BExTUA5F7V4LUIIAM17J3A8XF3JE" localSheetId="1" hidden="1">#REF!</definedName>
    <definedName name="BExTUA5F7V4LUIIAM17J3A8XF3JE" hidden="1">#REF!</definedName>
    <definedName name="BExTUBY3AA9B91YRRWFOT21LUL8Q" localSheetId="0" hidden="1">#REF!</definedName>
    <definedName name="BExTUBY3AA9B91YRRWFOT21LUL8Q" localSheetId="1" hidden="1">#REF!</definedName>
    <definedName name="BExTUBY3AA9B91YRRWFOT21LUL8Q" hidden="1">#REF!</definedName>
    <definedName name="BExTUJ53ANGZ3H1KDK4CR4Q0OD6P" localSheetId="0" hidden="1">#REF!</definedName>
    <definedName name="BExTUJ53ANGZ3H1KDK4CR4Q0OD6P" localSheetId="1" hidden="1">#REF!</definedName>
    <definedName name="BExTUJ53ANGZ3H1KDK4CR4Q0OD6P" hidden="1">#REF!</definedName>
    <definedName name="BExTUKXSZBM7C57G6NGLWGU4WOHY" localSheetId="0" hidden="1">#REF!</definedName>
    <definedName name="BExTUKXSZBM7C57G6NGLWGU4WOHY" localSheetId="1" hidden="1">#REF!</definedName>
    <definedName name="BExTUKXSZBM7C57G6NGLWGU4WOHY" hidden="1">#REF!</definedName>
    <definedName name="BExTUNC5INBE8Y5OA5GQUTXX6QJW" localSheetId="0" hidden="1">#REF!</definedName>
    <definedName name="BExTUNC5INBE8Y5OA5GQUTXX6QJW" localSheetId="1" hidden="1">#REF!</definedName>
    <definedName name="BExTUNC5INBE8Y5OA5GQUTXX6QJW" hidden="1">#REF!</definedName>
    <definedName name="BExTUSQCFFYZCDNHWHADBC2E1ZP1" localSheetId="0" hidden="1">#REF!</definedName>
    <definedName name="BExTUSQCFFYZCDNHWHADBC2E1ZP1" localSheetId="1" hidden="1">#REF!</definedName>
    <definedName name="BExTUSQCFFYZCDNHWHADBC2E1ZP1" hidden="1">#REF!</definedName>
    <definedName name="BExTUV4NQDZVAENZPSZGF7A3DDFN" localSheetId="0" hidden="1">#REF!</definedName>
    <definedName name="BExTUV4NQDZVAENZPSZGF7A3DDFN" localSheetId="1" hidden="1">#REF!</definedName>
    <definedName name="BExTUV4NQDZVAENZPSZGF7A3DDFN" hidden="1">#REF!</definedName>
    <definedName name="BExTUVFGOJEYS28JURA5KHQFDU5J" localSheetId="0" hidden="1">#REF!</definedName>
    <definedName name="BExTUVFGOJEYS28JURA5KHQFDU5J" localSheetId="1" hidden="1">#REF!</definedName>
    <definedName name="BExTUVFGOJEYS28JURA5KHQFDU5J" hidden="1">#REF!</definedName>
    <definedName name="BExTUW10U40QCYGHM5NJ3YR1O5SP" localSheetId="0" hidden="1">#REF!</definedName>
    <definedName name="BExTUW10U40QCYGHM5NJ3YR1O5SP" localSheetId="1" hidden="1">#REF!</definedName>
    <definedName name="BExTUW10U40QCYGHM5NJ3YR1O5SP" hidden="1">#REF!</definedName>
    <definedName name="BExTUWXFQHINU66YG82BI20ATMB5" localSheetId="0" hidden="1">#REF!</definedName>
    <definedName name="BExTUWXFQHINU66YG82BI20ATMB5" localSheetId="1" hidden="1">#REF!</definedName>
    <definedName name="BExTUWXFQHINU66YG82BI20ATMB5" hidden="1">#REF!</definedName>
    <definedName name="BExTUY9WNSJ91GV8CP0SKJTEIV82" localSheetId="0" hidden="1">#REF!</definedName>
    <definedName name="BExTUY9WNSJ91GV8CP0SKJTEIV82" localSheetId="1" hidden="1">#REF!</definedName>
    <definedName name="BExTUY9WNSJ91GV8CP0SKJTEIV82" hidden="1">#REF!</definedName>
    <definedName name="BExTV67VIM8PV6KO253M4DUBJQLC" localSheetId="0" hidden="1">#REF!</definedName>
    <definedName name="BExTV67VIM8PV6KO253M4DUBJQLC" localSheetId="1" hidden="1">#REF!</definedName>
    <definedName name="BExTV67VIM8PV6KO253M4DUBJQLC" hidden="1">#REF!</definedName>
    <definedName name="BExTVELZCF2YA5L6F23BYZZR6WHF" localSheetId="0" hidden="1">#REF!</definedName>
    <definedName name="BExTVELZCF2YA5L6F23BYZZR6WHF" localSheetId="1" hidden="1">#REF!</definedName>
    <definedName name="BExTVELZCF2YA5L6F23BYZZR6WHF" hidden="1">#REF!</definedName>
    <definedName name="BExTVGPIQZ99YFXUC8OONUX5BD42" localSheetId="0" hidden="1">#REF!</definedName>
    <definedName name="BExTVGPIQZ99YFXUC8OONUX5BD42" localSheetId="1" hidden="1">#REF!</definedName>
    <definedName name="BExTVGPIQZ99YFXUC8OONUX5BD42" hidden="1">#REF!</definedName>
    <definedName name="BExTVQG4F5RF0LZXG06AZ6EU1GQ3" localSheetId="0" hidden="1">#REF!</definedName>
    <definedName name="BExTVQG4F5RF0LZXG06AZ6EU1GQ3" localSheetId="1" hidden="1">#REF!</definedName>
    <definedName name="BExTVQG4F5RF0LZXG06AZ6EU1GQ3" hidden="1">#REF!</definedName>
    <definedName name="BExTVZQLP9VFLEYQ9280W13X7E8K" localSheetId="0" hidden="1">#REF!</definedName>
    <definedName name="BExTVZQLP9VFLEYQ9280W13X7E8K" localSheetId="1" hidden="1">#REF!</definedName>
    <definedName name="BExTVZQLP9VFLEYQ9280W13X7E8K" hidden="1">#REF!</definedName>
    <definedName name="BExTWB4LA1PODQOH4LDTHQKBN16K" localSheetId="0" hidden="1">#REF!</definedName>
    <definedName name="BExTWB4LA1PODQOH4LDTHQKBN16K" localSheetId="1" hidden="1">#REF!</definedName>
    <definedName name="BExTWB4LA1PODQOH4LDTHQKBN16K" hidden="1">#REF!</definedName>
    <definedName name="BExTWI0Q8AWXUA3ZN7I5V3QK2KM1" localSheetId="0" hidden="1">#REF!</definedName>
    <definedName name="BExTWI0Q8AWXUA3ZN7I5V3QK2KM1" localSheetId="1" hidden="1">#REF!</definedName>
    <definedName name="BExTWI0Q8AWXUA3ZN7I5V3QK2KM1" hidden="1">#REF!</definedName>
    <definedName name="BExTWJTIA3WUW1PUWXAOP9O8NKLZ" localSheetId="0" hidden="1">#REF!</definedName>
    <definedName name="BExTWJTIA3WUW1PUWXAOP9O8NKLZ" localSheetId="1" hidden="1">#REF!</definedName>
    <definedName name="BExTWJTIA3WUW1PUWXAOP9O8NKLZ" hidden="1">#REF!</definedName>
    <definedName name="BExTWW95OX07FNA01WF5MSSSFQLX" localSheetId="0" hidden="1">#REF!</definedName>
    <definedName name="BExTWW95OX07FNA01WF5MSSSFQLX" localSheetId="1" hidden="1">#REF!</definedName>
    <definedName name="BExTWW95OX07FNA01WF5MSSSFQLX" hidden="1">#REF!</definedName>
    <definedName name="BExTX005F4GLW03J0PLPRPMI1SEG" localSheetId="0" hidden="1">#REF!</definedName>
    <definedName name="BExTX005F4GLW03J0PLPRPMI1SEG" localSheetId="1" hidden="1">#REF!</definedName>
    <definedName name="BExTX005F4GLW03J0PLPRPMI1SEG" hidden="1">#REF!</definedName>
    <definedName name="BExTX476KI0RNB71XI5TYMANSGBG" localSheetId="0" hidden="1">#REF!</definedName>
    <definedName name="BExTX476KI0RNB71XI5TYMANSGBG" localSheetId="1" hidden="1">#REF!</definedName>
    <definedName name="BExTX476KI0RNB71XI5TYMANSGBG" hidden="1">#REF!</definedName>
    <definedName name="BExTXBJFKNSCUO7IOL6CSKERP06D" localSheetId="0" hidden="1">#REF!</definedName>
    <definedName name="BExTXBJFKNSCUO7IOL6CSKERP06D" localSheetId="1" hidden="1">#REF!</definedName>
    <definedName name="BExTXBJFKNSCUO7IOL6CSKERP06D" hidden="1">#REF!</definedName>
    <definedName name="BExTXDMZDQ9U1FD9T7F79J29SYYN" localSheetId="0" hidden="1">#REF!</definedName>
    <definedName name="BExTXDMZDQ9U1FD9T7F79J29SYYN" localSheetId="1" hidden="1">#REF!</definedName>
    <definedName name="BExTXDMZDQ9U1FD9T7F79J29SYYN" hidden="1">#REF!</definedName>
    <definedName name="BExTXJ6HBAIXMMWKZTJNFDYVZCAY" localSheetId="0" hidden="1">#REF!</definedName>
    <definedName name="BExTXJ6HBAIXMMWKZTJNFDYVZCAY" localSheetId="1" hidden="1">#REF!</definedName>
    <definedName name="BExTXJ6HBAIXMMWKZTJNFDYVZCAY" hidden="1">#REF!</definedName>
    <definedName name="BExTXT812NQT8GAEGH738U29BI0D" localSheetId="0" hidden="1">#REF!</definedName>
    <definedName name="BExTXT812NQT8GAEGH738U29BI0D" localSheetId="1" hidden="1">#REF!</definedName>
    <definedName name="BExTXT812NQT8GAEGH738U29BI0D" hidden="1">#REF!</definedName>
    <definedName name="BExTXWIP2TFPTQ76NHFOB72NICRZ" localSheetId="0" hidden="1">#REF!</definedName>
    <definedName name="BExTXWIP2TFPTQ76NHFOB72NICRZ" localSheetId="1" hidden="1">#REF!</definedName>
    <definedName name="BExTXWIP2TFPTQ76NHFOB72NICRZ" hidden="1">#REF!</definedName>
    <definedName name="BExTY5T62H651VC86QM4X7E28JVA" localSheetId="0" hidden="1">#REF!</definedName>
    <definedName name="BExTY5T62H651VC86QM4X7E28JVA" localSheetId="1" hidden="1">#REF!</definedName>
    <definedName name="BExTY5T62H651VC86QM4X7E28JVA" hidden="1">#REF!</definedName>
    <definedName name="BExTYB7EHGVTJ4RSYOXWSG87U5WI" localSheetId="0" hidden="1">#REF!</definedName>
    <definedName name="BExTYB7EHGVTJ4RSYOXWSG87U5WI" localSheetId="1" hidden="1">#REF!</definedName>
    <definedName name="BExTYB7EHGVTJ4RSYOXWSG87U5WI" hidden="1">#REF!</definedName>
    <definedName name="BExTYC93RS0KNKFOD35WG37LS9LY" localSheetId="0" hidden="1">#REF!</definedName>
    <definedName name="BExTYC93RS0KNKFOD35WG37LS9LY" localSheetId="1" hidden="1">#REF!</definedName>
    <definedName name="BExTYC93RS0KNKFOD35WG37LS9LY" hidden="1">#REF!</definedName>
    <definedName name="BExTYKCEFJ83LZM95M1V7CSFQVEA" localSheetId="0" hidden="1">#REF!</definedName>
    <definedName name="BExTYKCEFJ83LZM95M1V7CSFQVEA" localSheetId="1" hidden="1">#REF!</definedName>
    <definedName name="BExTYKCEFJ83LZM95M1V7CSFQVEA" hidden="1">#REF!</definedName>
    <definedName name="BExTYPLA9N640MFRJJQPKXT7P88M" localSheetId="0" hidden="1">#REF!</definedName>
    <definedName name="BExTYPLA9N640MFRJJQPKXT7P88M" localSheetId="1" hidden="1">#REF!</definedName>
    <definedName name="BExTYPLA9N640MFRJJQPKXT7P88M" hidden="1">#REF!</definedName>
    <definedName name="BExTYW1794M1TLJ2QQQCEEUZN18F" localSheetId="0" hidden="1">#REF!</definedName>
    <definedName name="BExTYW1794M1TLJ2QQQCEEUZN18F" localSheetId="1" hidden="1">#REF!</definedName>
    <definedName name="BExTYW1794M1TLJ2QQQCEEUZN18F" hidden="1">#REF!</definedName>
    <definedName name="BExTZ7F71SNTOX4LLZCK5R9VUMIJ" localSheetId="0" hidden="1">#REF!</definedName>
    <definedName name="BExTZ7F71SNTOX4LLZCK5R9VUMIJ" localSheetId="1" hidden="1">#REF!</definedName>
    <definedName name="BExTZ7F71SNTOX4LLZCK5R9VUMIJ" hidden="1">#REF!</definedName>
    <definedName name="BExTZ80SWE36T1QSIIPJU7NJ65JL" localSheetId="0" hidden="1">#REF!</definedName>
    <definedName name="BExTZ80SWE36T1QSIIPJU7NJ65JL" localSheetId="1" hidden="1">#REF!</definedName>
    <definedName name="BExTZ80SWE36T1QSIIPJU7NJ65JL" hidden="1">#REF!</definedName>
    <definedName name="BExTZ869RSO739T4Q78JLOVO7G0C" localSheetId="0" hidden="1">#REF!</definedName>
    <definedName name="BExTZ869RSO739T4Q78JLOVO7G0C" localSheetId="1" hidden="1">#REF!</definedName>
    <definedName name="BExTZ869RSO739T4Q78JLOVO7G0C" hidden="1">#REF!</definedName>
    <definedName name="BExTZ8X5G9S3PA4FPSNK7T69W7QT" localSheetId="0" hidden="1">#REF!</definedName>
    <definedName name="BExTZ8X5G9S3PA4FPSNK7T69W7QT" localSheetId="1" hidden="1">#REF!</definedName>
    <definedName name="BExTZ8X5G9S3PA4FPSNK7T69W7QT" hidden="1">#REF!</definedName>
    <definedName name="BExTZ97Y0RMR8V5BI9F2H4MFB77O" localSheetId="0" hidden="1">#REF!</definedName>
    <definedName name="BExTZ97Y0RMR8V5BI9F2H4MFB77O" localSheetId="1" hidden="1">#REF!</definedName>
    <definedName name="BExTZ97Y0RMR8V5BI9F2H4MFB77O" hidden="1">#REF!</definedName>
    <definedName name="BExTZK5PMCAXJL4DUIGL6H9Y8U4C" localSheetId="0" hidden="1">#REF!</definedName>
    <definedName name="BExTZK5PMCAXJL4DUIGL6H9Y8U4C" localSheetId="1" hidden="1">#REF!</definedName>
    <definedName name="BExTZK5PMCAXJL4DUIGL6H9Y8U4C" hidden="1">#REF!</definedName>
    <definedName name="BExTZKB6L5SXV5UN71YVTCBEIGWY" localSheetId="0" hidden="1">#REF!</definedName>
    <definedName name="BExTZKB6L5SXV5UN71YVTCBEIGWY" localSheetId="1" hidden="1">#REF!</definedName>
    <definedName name="BExTZKB6L5SXV5UN71YVTCBEIGWY" hidden="1">#REF!</definedName>
    <definedName name="BExTZLICVKK4NBJFEGL270GJ2VQO" localSheetId="0" hidden="1">#REF!</definedName>
    <definedName name="BExTZLICVKK4NBJFEGL270GJ2VQO" localSheetId="1" hidden="1">#REF!</definedName>
    <definedName name="BExTZLICVKK4NBJFEGL270GJ2VQO" hidden="1">#REF!</definedName>
    <definedName name="BExTZO2596CBZKPI7YNA1QQNPAIJ" localSheetId="0" hidden="1">#REF!</definedName>
    <definedName name="BExTZO2596CBZKPI7YNA1QQNPAIJ" localSheetId="1" hidden="1">#REF!</definedName>
    <definedName name="BExTZO2596CBZKPI7YNA1QQNPAIJ" hidden="1">#REF!</definedName>
    <definedName name="BExTZY8TDV4U7FQL7O10G6VKWKPJ" localSheetId="0" hidden="1">#REF!</definedName>
    <definedName name="BExTZY8TDV4U7FQL7O10G6VKWKPJ" localSheetId="1" hidden="1">#REF!</definedName>
    <definedName name="BExTZY8TDV4U7FQL7O10G6VKWKPJ" hidden="1">#REF!</definedName>
    <definedName name="BExU02QNT4LT7H9JPUC4FXTLVGZT" localSheetId="0" hidden="1">#REF!</definedName>
    <definedName name="BExU02QNT4LT7H9JPUC4FXTLVGZT" localSheetId="1" hidden="1">#REF!</definedName>
    <definedName name="BExU02QNT4LT7H9JPUC4FXTLVGZT" hidden="1">#REF!</definedName>
    <definedName name="BExU0BFJJQO1HJZKI14QGOQ6JROO" localSheetId="0" hidden="1">#REF!</definedName>
    <definedName name="BExU0BFJJQO1HJZKI14QGOQ6JROO" localSheetId="1" hidden="1">#REF!</definedName>
    <definedName name="BExU0BFJJQO1HJZKI14QGOQ6JROO" hidden="1">#REF!</definedName>
    <definedName name="BExU0FH5WTGW8MRFUFMDDSMJ6YQ5" localSheetId="0" hidden="1">#REF!</definedName>
    <definedName name="BExU0FH5WTGW8MRFUFMDDSMJ6YQ5" localSheetId="1" hidden="1">#REF!</definedName>
    <definedName name="BExU0FH5WTGW8MRFUFMDDSMJ6YQ5" hidden="1">#REF!</definedName>
    <definedName name="BExU0GDOIL9U33QGU9ZU3YX3V1I4" localSheetId="0" hidden="1">#REF!</definedName>
    <definedName name="BExU0GDOIL9U33QGU9ZU3YX3V1I4" localSheetId="1" hidden="1">#REF!</definedName>
    <definedName name="BExU0GDOIL9U33QGU9ZU3YX3V1I4" hidden="1">#REF!</definedName>
    <definedName name="BExU0HKTO8WJDQDWRTUK5TETM3HS" localSheetId="0" hidden="1">#REF!</definedName>
    <definedName name="BExU0HKTO8WJDQDWRTUK5TETM3HS" localSheetId="1" hidden="1">#REF!</definedName>
    <definedName name="BExU0HKTO8WJDQDWRTUK5TETM3HS" hidden="1">#REF!</definedName>
    <definedName name="BExU0MTJQPE041ZN7H8UKGV6MZT7" localSheetId="0" hidden="1">#REF!</definedName>
    <definedName name="BExU0MTJQPE041ZN7H8UKGV6MZT7" localSheetId="1" hidden="1">#REF!</definedName>
    <definedName name="BExU0MTJQPE041ZN7H8UKGV6MZT7" hidden="1">#REF!</definedName>
    <definedName name="BExU0ZUUFYHLUK4M4E8GLGIBBNT0" localSheetId="0" hidden="1">#REF!</definedName>
    <definedName name="BExU0ZUUFYHLUK4M4E8GLGIBBNT0" localSheetId="1" hidden="1">#REF!</definedName>
    <definedName name="BExU0ZUUFYHLUK4M4E8GLGIBBNT0" hidden="1">#REF!</definedName>
    <definedName name="BExU147D6RPG6ZVTSXRKFSVRHSBG" localSheetId="0" hidden="1">#REF!</definedName>
    <definedName name="BExU147D6RPG6ZVTSXRKFSVRHSBG" localSheetId="1" hidden="1">#REF!</definedName>
    <definedName name="BExU147D6RPG6ZVTSXRKFSVRHSBG" hidden="1">#REF!</definedName>
    <definedName name="BExU16R10W1SOAPNG4CDJ01T7JRE" localSheetId="0" hidden="1">#REF!</definedName>
    <definedName name="BExU16R10W1SOAPNG4CDJ01T7JRE" localSheetId="1" hidden="1">#REF!</definedName>
    <definedName name="BExU16R10W1SOAPNG4CDJ01T7JRE" hidden="1">#REF!</definedName>
    <definedName name="BExU17CKOR3GNIHDNVLH9L1IOJS9" localSheetId="0" hidden="1">#REF!</definedName>
    <definedName name="BExU17CKOR3GNIHDNVLH9L1IOJS9" localSheetId="1" hidden="1">#REF!</definedName>
    <definedName name="BExU17CKOR3GNIHDNVLH9L1IOJS9" hidden="1">#REF!</definedName>
    <definedName name="BExU1DXYI5DAD9DSFIEAUOB5XFZ9" localSheetId="0" hidden="1">#REF!</definedName>
    <definedName name="BExU1DXYI5DAD9DSFIEAUOB5XFZ9" localSheetId="1" hidden="1">#REF!</definedName>
    <definedName name="BExU1DXYI5DAD9DSFIEAUOB5XFZ9" hidden="1">#REF!</definedName>
    <definedName name="BExU1GXUTLRPJN4MRINLAPHSZQFG" localSheetId="0" hidden="1">#REF!</definedName>
    <definedName name="BExU1GXUTLRPJN4MRINLAPHSZQFG" localSheetId="1" hidden="1">#REF!</definedName>
    <definedName name="BExU1GXUTLRPJN4MRINLAPHSZQFG" hidden="1">#REF!</definedName>
    <definedName name="BExU1IL9AOHFO85BZB6S60DK3N8H" localSheetId="0" hidden="1">#REF!</definedName>
    <definedName name="BExU1IL9AOHFO85BZB6S60DK3N8H" localSheetId="1" hidden="1">#REF!</definedName>
    <definedName name="BExU1IL9AOHFO85BZB6S60DK3N8H" hidden="1">#REF!</definedName>
    <definedName name="BExU1LAEKWJ0U6NP9G2AC9CTBYH6" localSheetId="0" hidden="1">#REF!</definedName>
    <definedName name="BExU1LAEKWJ0U6NP9G2AC9CTBYH6" localSheetId="1" hidden="1">#REF!</definedName>
    <definedName name="BExU1LAEKWJ0U6NP9G2AC9CTBYH6" hidden="1">#REF!</definedName>
    <definedName name="BExU1NOPS09CLFZL1O31RAF9BQNQ" localSheetId="0" hidden="1">#REF!</definedName>
    <definedName name="BExU1NOPS09CLFZL1O31RAF9BQNQ" localSheetId="1" hidden="1">#REF!</definedName>
    <definedName name="BExU1NOPS09CLFZL1O31RAF9BQNQ" hidden="1">#REF!</definedName>
    <definedName name="BExU1PH9MOEX1JZVZ3D5M9DXB191" localSheetId="0" hidden="1">#REF!</definedName>
    <definedName name="BExU1PH9MOEX1JZVZ3D5M9DXB191" localSheetId="1" hidden="1">#REF!</definedName>
    <definedName name="BExU1PH9MOEX1JZVZ3D5M9DXB191" hidden="1">#REF!</definedName>
    <definedName name="BExU1QZEEKJA35IMEOLOJ3ODX0ZA" localSheetId="0" hidden="1">#REF!</definedName>
    <definedName name="BExU1QZEEKJA35IMEOLOJ3ODX0ZA" localSheetId="1" hidden="1">#REF!</definedName>
    <definedName name="BExU1QZEEKJA35IMEOLOJ3ODX0ZA" hidden="1">#REF!</definedName>
    <definedName name="BExU1VRURIWWVJ95O40WA23LMTJD" localSheetId="0" hidden="1">#REF!</definedName>
    <definedName name="BExU1VRURIWWVJ95O40WA23LMTJD" localSheetId="1" hidden="1">#REF!</definedName>
    <definedName name="BExU1VRURIWWVJ95O40WA23LMTJD" hidden="1">#REF!</definedName>
    <definedName name="BExU2A0FXVBDX9LO3VWEXB4TLFT0" localSheetId="0" hidden="1">#REF!</definedName>
    <definedName name="BExU2A0FXVBDX9LO3VWEXB4TLFT0" localSheetId="1" hidden="1">#REF!</definedName>
    <definedName name="BExU2A0FXVBDX9LO3VWEXB4TLFT0" hidden="1">#REF!</definedName>
    <definedName name="BExU2LEH667H33V81XVEZUP2O0UQ" localSheetId="0" hidden="1">#REF!</definedName>
    <definedName name="BExU2LEH667H33V81XVEZUP2O0UQ" localSheetId="1" hidden="1">#REF!</definedName>
    <definedName name="BExU2LEH667H33V81XVEZUP2O0UQ" hidden="1">#REF!</definedName>
    <definedName name="BExU2M5CK6XK55UIHDVYRXJJJRI4" localSheetId="0" hidden="1">#REF!</definedName>
    <definedName name="BExU2M5CK6XK55UIHDVYRXJJJRI4" localSheetId="1" hidden="1">#REF!</definedName>
    <definedName name="BExU2M5CK6XK55UIHDVYRXJJJRI4" hidden="1">#REF!</definedName>
    <definedName name="BExU2TXVT25ZTOFQAF6CM53Z1RLF" localSheetId="0" hidden="1">#REF!</definedName>
    <definedName name="BExU2TXVT25ZTOFQAF6CM53Z1RLF" localSheetId="1" hidden="1">#REF!</definedName>
    <definedName name="BExU2TXVT25ZTOFQAF6CM53Z1RLF" hidden="1">#REF!</definedName>
    <definedName name="BExU2XZLYIU19G7358W5T9E87AFR" localSheetId="0" hidden="1">#REF!</definedName>
    <definedName name="BExU2XZLYIU19G7358W5T9E87AFR" localSheetId="1" hidden="1">#REF!</definedName>
    <definedName name="BExU2XZLYIU19G7358W5T9E87AFR" hidden="1">#REF!</definedName>
    <definedName name="BExU2ZXMKRBQEX0CT3ZPZ3UFZP1G" localSheetId="0" hidden="1">#REF!</definedName>
    <definedName name="BExU2ZXMKRBQEX0CT3ZPZ3UFZP1G" localSheetId="1" hidden="1">#REF!</definedName>
    <definedName name="BExU2ZXMKRBQEX0CT3ZPZ3UFZP1G" hidden="1">#REF!</definedName>
    <definedName name="BExU35XHF1K1XEQUSZ292S5T61YA" localSheetId="0" hidden="1">#REF!</definedName>
    <definedName name="BExU35XHF1K1XEQUSZ292S5T61YA" localSheetId="1" hidden="1">#REF!</definedName>
    <definedName name="BExU35XHF1K1XEQUSZ292S5T61YA" hidden="1">#REF!</definedName>
    <definedName name="BExU38S1U5IC1T5A3P2TZU5OV0LN" localSheetId="0" hidden="1">#REF!</definedName>
    <definedName name="BExU38S1U5IC1T5A3P2TZU5OV0LN" localSheetId="1" hidden="1">#REF!</definedName>
    <definedName name="BExU38S1U5IC1T5A3P2TZU5OV0LN" hidden="1">#REF!</definedName>
    <definedName name="BExU3B66MCKJFSKT3HL8B5EJGVX0" localSheetId="0" hidden="1">#REF!</definedName>
    <definedName name="BExU3B66MCKJFSKT3HL8B5EJGVX0" localSheetId="1" hidden="1">#REF!</definedName>
    <definedName name="BExU3B66MCKJFSKT3HL8B5EJGVX0" hidden="1">#REF!</definedName>
    <definedName name="BExU3FDFDB2NVPYUR5V7OA3HF474" localSheetId="0" hidden="1">#REF!</definedName>
    <definedName name="BExU3FDFDB2NVPYUR5V7OA3HF474" localSheetId="1" hidden="1">#REF!</definedName>
    <definedName name="BExU3FDFDB2NVPYUR5V7OA3HF474" hidden="1">#REF!</definedName>
    <definedName name="BExU3R7J076KUCCEUGKAYMANTUT5" localSheetId="0" hidden="1">#REF!</definedName>
    <definedName name="BExU3R7J076KUCCEUGKAYMANTUT5" localSheetId="1" hidden="1">#REF!</definedName>
    <definedName name="BExU3R7J076KUCCEUGKAYMANTUT5" hidden="1">#REF!</definedName>
    <definedName name="BExU3UNI9NR1RNZR07NSLSZMDOQQ" localSheetId="0" hidden="1">#REF!</definedName>
    <definedName name="BExU3UNI9NR1RNZR07NSLSZMDOQQ" localSheetId="1" hidden="1">#REF!</definedName>
    <definedName name="BExU3UNI9NR1RNZR07NSLSZMDOQQ" hidden="1">#REF!</definedName>
    <definedName name="BExU401R18N6XKZKL7CNFOZQCM14" localSheetId="0" hidden="1">#REF!</definedName>
    <definedName name="BExU401R18N6XKZKL7CNFOZQCM14" localSheetId="1" hidden="1">#REF!</definedName>
    <definedName name="BExU401R18N6XKZKL7CNFOZQCM14" hidden="1">#REF!</definedName>
    <definedName name="BExU42QVGY7TK39W1BIN6CDRG2OE" localSheetId="0" hidden="1">#REF!</definedName>
    <definedName name="BExU42QVGY7TK39W1BIN6CDRG2OE" localSheetId="1" hidden="1">#REF!</definedName>
    <definedName name="BExU42QVGY7TK39W1BIN6CDRG2OE" hidden="1">#REF!</definedName>
    <definedName name="BExU431LXP7LIUNGJB9OSXEANFGX" localSheetId="0" hidden="1">#REF!</definedName>
    <definedName name="BExU431LXP7LIUNGJB9OSXEANFGX" localSheetId="1" hidden="1">#REF!</definedName>
    <definedName name="BExU431LXP7LIUNGJB9OSXEANFGX" hidden="1">#REF!</definedName>
    <definedName name="BExU47OZMS6TCWMEHHF0UCSFLLPI" localSheetId="0" hidden="1">#REF!</definedName>
    <definedName name="BExU47OZMS6TCWMEHHF0UCSFLLPI" localSheetId="1" hidden="1">#REF!</definedName>
    <definedName name="BExU47OZMS6TCWMEHHF0UCSFLLPI" hidden="1">#REF!</definedName>
    <definedName name="BExU4D36E8TXN0M8KSNGEAFYP4DQ" localSheetId="0" hidden="1">#REF!</definedName>
    <definedName name="BExU4D36E8TXN0M8KSNGEAFYP4DQ" localSheetId="1" hidden="1">#REF!</definedName>
    <definedName name="BExU4D36E8TXN0M8KSNGEAFYP4DQ" hidden="1">#REF!</definedName>
    <definedName name="BExU4G31RRVLJ3AC6E1FNEFMXM3O" localSheetId="0" hidden="1">#REF!</definedName>
    <definedName name="BExU4G31RRVLJ3AC6E1FNEFMXM3O" localSheetId="1" hidden="1">#REF!</definedName>
    <definedName name="BExU4G31RRVLJ3AC6E1FNEFMXM3O" hidden="1">#REF!</definedName>
    <definedName name="BExU4GDVLPUEWBA4MRYRTQAUNO7B" localSheetId="0" hidden="1">#REF!</definedName>
    <definedName name="BExU4GDVLPUEWBA4MRYRTQAUNO7B" localSheetId="1" hidden="1">#REF!</definedName>
    <definedName name="BExU4GDVLPUEWBA4MRYRTQAUNO7B" hidden="1">#REF!</definedName>
    <definedName name="BExU4H4RAMAX0XVAWT5WFYQNPAL3" localSheetId="0" hidden="1">#REF!</definedName>
    <definedName name="BExU4H4RAMAX0XVAWT5WFYQNPAL3" localSheetId="1" hidden="1">#REF!</definedName>
    <definedName name="BExU4H4RAMAX0XVAWT5WFYQNPAL3" hidden="1">#REF!</definedName>
    <definedName name="BExU4I148DA7PRCCISLWQ6ABXFK6" localSheetId="0" hidden="1">#REF!</definedName>
    <definedName name="BExU4I148DA7PRCCISLWQ6ABXFK6" localSheetId="1" hidden="1">#REF!</definedName>
    <definedName name="BExU4I148DA7PRCCISLWQ6ABXFK6" hidden="1">#REF!</definedName>
    <definedName name="BExU4L101H2KQHVKCKQ4PBAWZV6K" localSheetId="0" hidden="1">#REF!</definedName>
    <definedName name="BExU4L101H2KQHVKCKQ4PBAWZV6K" localSheetId="1" hidden="1">#REF!</definedName>
    <definedName name="BExU4L101H2KQHVKCKQ4PBAWZV6K" hidden="1">#REF!</definedName>
    <definedName name="BExU4LML14Q7KDTYIKJWXF68W7X1" localSheetId="0" hidden="1">#REF!</definedName>
    <definedName name="BExU4LML14Q7KDTYIKJWXF68W7X1" localSheetId="1" hidden="1">#REF!</definedName>
    <definedName name="BExU4LML14Q7KDTYIKJWXF68W7X1" hidden="1">#REF!</definedName>
    <definedName name="BExU4NA00RRRBGRT6TOB0MXZRCRZ" localSheetId="0" hidden="1">#REF!</definedName>
    <definedName name="BExU4NA00RRRBGRT6TOB0MXZRCRZ" localSheetId="1" hidden="1">#REF!</definedName>
    <definedName name="BExU4NA00RRRBGRT6TOB0MXZRCRZ" hidden="1">#REF!</definedName>
    <definedName name="BExU529I6YHVOG83TJHWSILIQU1S" localSheetId="0" hidden="1">#REF!</definedName>
    <definedName name="BExU529I6YHVOG83TJHWSILIQU1S" localSheetId="1" hidden="1">#REF!</definedName>
    <definedName name="BExU529I6YHVOG83TJHWSILIQU1S" hidden="1">#REF!</definedName>
    <definedName name="BExU57YCIKPRD8QWL6EU0YR3NG3J" localSheetId="0" hidden="1">#REF!</definedName>
    <definedName name="BExU57YCIKPRD8QWL6EU0YR3NG3J" localSheetId="1" hidden="1">#REF!</definedName>
    <definedName name="BExU57YCIKPRD8QWL6EU0YR3NG3J" hidden="1">#REF!</definedName>
    <definedName name="BExU5DSTBWXLN6E59B757KRWRI6E" localSheetId="0" hidden="1">#REF!</definedName>
    <definedName name="BExU5DSTBWXLN6E59B757KRWRI6E" localSheetId="1" hidden="1">#REF!</definedName>
    <definedName name="BExU5DSTBWXLN6E59B757KRWRI6E" hidden="1">#REF!</definedName>
    <definedName name="BExU5JSMO03X9M4WIRPP8JPSMQKJ" localSheetId="0" hidden="1">#REF!</definedName>
    <definedName name="BExU5JSMO03X9M4WIRPP8JPSMQKJ" localSheetId="1" hidden="1">#REF!</definedName>
    <definedName name="BExU5JSMO03X9M4WIRPP8JPSMQKJ" hidden="1">#REF!</definedName>
    <definedName name="BExU5TDWM8NNDHYPQ7OQODTQ368A" localSheetId="0" hidden="1">#REF!</definedName>
    <definedName name="BExU5TDWM8NNDHYPQ7OQODTQ368A" localSheetId="1" hidden="1">#REF!</definedName>
    <definedName name="BExU5TDWM8NNDHYPQ7OQODTQ368A" hidden="1">#REF!</definedName>
    <definedName name="BExU5X4OX1V1XHS6WSSORVQPP6Z3" localSheetId="0" hidden="1">#REF!</definedName>
    <definedName name="BExU5X4OX1V1XHS6WSSORVQPP6Z3" localSheetId="1" hidden="1">#REF!</definedName>
    <definedName name="BExU5X4OX1V1XHS6WSSORVQPP6Z3" hidden="1">#REF!</definedName>
    <definedName name="BExU5XVPARTFMRYHNUTBKDIL4UJN" localSheetId="0" hidden="1">#REF!</definedName>
    <definedName name="BExU5XVPARTFMRYHNUTBKDIL4UJN" localSheetId="1" hidden="1">#REF!</definedName>
    <definedName name="BExU5XVPARTFMRYHNUTBKDIL4UJN" hidden="1">#REF!</definedName>
    <definedName name="BExU66KMFBAP8JCVG9VM1RD1TNFF" localSheetId="0" hidden="1">#REF!</definedName>
    <definedName name="BExU66KMFBAP8JCVG9VM1RD1TNFF" localSheetId="1" hidden="1">#REF!</definedName>
    <definedName name="BExU66KMFBAP8JCVG9VM1RD1TNFF" hidden="1">#REF!</definedName>
    <definedName name="BExU68IOM3CB3TACNAE9565TW7SH" localSheetId="0" hidden="1">#REF!</definedName>
    <definedName name="BExU68IOM3CB3TACNAE9565TW7SH" localSheetId="1" hidden="1">#REF!</definedName>
    <definedName name="BExU68IOM3CB3TACNAE9565TW7SH" hidden="1">#REF!</definedName>
    <definedName name="BExU6AM82KN21E82HMWVP3LWP9IL" localSheetId="0" hidden="1">#REF!</definedName>
    <definedName name="BExU6AM82KN21E82HMWVP3LWP9IL" localSheetId="1" hidden="1">#REF!</definedName>
    <definedName name="BExU6AM82KN21E82HMWVP3LWP9IL" hidden="1">#REF!</definedName>
    <definedName name="BExU6FEU1MRHU98R9YOJC5OKUJ6L" localSheetId="0" hidden="1">#REF!</definedName>
    <definedName name="BExU6FEU1MRHU98R9YOJC5OKUJ6L" localSheetId="1" hidden="1">#REF!</definedName>
    <definedName name="BExU6FEU1MRHU98R9YOJC5OKUJ6L" hidden="1">#REF!</definedName>
    <definedName name="BExU6KIAJ663Y8W8QMU4HCF183DF" localSheetId="0" hidden="1">#REF!</definedName>
    <definedName name="BExU6KIAJ663Y8W8QMU4HCF183DF" localSheetId="1" hidden="1">#REF!</definedName>
    <definedName name="BExU6KIAJ663Y8W8QMU4HCF183DF" hidden="1">#REF!</definedName>
    <definedName name="BExU6KT19B4PG6SHXFBGBPLM66KT" localSheetId="0" hidden="1">#REF!</definedName>
    <definedName name="BExU6KT19B4PG6SHXFBGBPLM66KT" localSheetId="1" hidden="1">#REF!</definedName>
    <definedName name="BExU6KT19B4PG6SHXFBGBPLM66KT" hidden="1">#REF!</definedName>
    <definedName name="BExU6PAVKIOAIMQ9XQIHHF1SUAGO" localSheetId="0" hidden="1">#REF!</definedName>
    <definedName name="BExU6PAVKIOAIMQ9XQIHHF1SUAGO" localSheetId="1" hidden="1">#REF!</definedName>
    <definedName name="BExU6PAVKIOAIMQ9XQIHHF1SUAGO" hidden="1">#REF!</definedName>
    <definedName name="BExU6SLKTWV0YINVLTI6BCG9ANZM" localSheetId="0" hidden="1">#REF!</definedName>
    <definedName name="BExU6SLKTWV0YINVLTI6BCG9ANZM" localSheetId="1" hidden="1">#REF!</definedName>
    <definedName name="BExU6SLKTWV0YINVLTI6BCG9ANZM" hidden="1">#REF!</definedName>
    <definedName name="BExU6WXXC7SSQDMHSLUN5C2V4IYX" localSheetId="0" hidden="1">#REF!</definedName>
    <definedName name="BExU6WXXC7SSQDMHSLUN5C2V4IYX" localSheetId="1" hidden="1">#REF!</definedName>
    <definedName name="BExU6WXXC7SSQDMHSLUN5C2V4IYX" hidden="1">#REF!</definedName>
    <definedName name="BExU73387E74XE8A9UKZLZNJYY65" localSheetId="0" hidden="1">#REF!</definedName>
    <definedName name="BExU73387E74XE8A9UKZLZNJYY65" localSheetId="1" hidden="1">#REF!</definedName>
    <definedName name="BExU73387E74XE8A9UKZLZNJYY65" hidden="1">#REF!</definedName>
    <definedName name="BExU76ZHCJM8I7VSICCMSTC33O6U" localSheetId="0" hidden="1">#REF!</definedName>
    <definedName name="BExU76ZHCJM8I7VSICCMSTC33O6U" localSheetId="1" hidden="1">#REF!</definedName>
    <definedName name="BExU76ZHCJM8I7VSICCMSTC33O6U" hidden="1">#REF!</definedName>
    <definedName name="BExU7BBTUF8BQ42DSGM94X5TG5GF" localSheetId="0" hidden="1">#REF!</definedName>
    <definedName name="BExU7BBTUF8BQ42DSGM94X5TG5GF" localSheetId="1" hidden="1">#REF!</definedName>
    <definedName name="BExU7BBTUF8BQ42DSGM94X5TG5GF" hidden="1">#REF!</definedName>
    <definedName name="BExU7HH4EAHFQHT4AXKGWAWZP3I0" localSheetId="0" hidden="1">#REF!</definedName>
    <definedName name="BExU7HH4EAHFQHT4AXKGWAWZP3I0" localSheetId="1" hidden="1">#REF!</definedName>
    <definedName name="BExU7HH4EAHFQHT4AXKGWAWZP3I0" hidden="1">#REF!</definedName>
    <definedName name="BExU7L7WPQSA0ELXZ0I86V33QCCJ" localSheetId="0" hidden="1">#REF!</definedName>
    <definedName name="BExU7L7WPQSA0ELXZ0I86V33QCCJ" localSheetId="1" hidden="1">#REF!</definedName>
    <definedName name="BExU7L7WPQSA0ELXZ0I86V33QCCJ" hidden="1">#REF!</definedName>
    <definedName name="BExU7MF1ZVPDHOSMCAXOSYICHZ4I" localSheetId="0" hidden="1">#REF!</definedName>
    <definedName name="BExU7MF1ZVPDHOSMCAXOSYICHZ4I" localSheetId="1" hidden="1">#REF!</definedName>
    <definedName name="BExU7MF1ZVPDHOSMCAXOSYICHZ4I" hidden="1">#REF!</definedName>
    <definedName name="BExU7O2BJ6D5YCKEL6FD2EFCWYRX" localSheetId="0" hidden="1">#REF!</definedName>
    <definedName name="BExU7O2BJ6D5YCKEL6FD2EFCWYRX" localSheetId="1" hidden="1">#REF!</definedName>
    <definedName name="BExU7O2BJ6D5YCKEL6FD2EFCWYRX" hidden="1">#REF!</definedName>
    <definedName name="BExU7Q0JS9YIUKUPNSSAIDK2KJAV" localSheetId="0" hidden="1">#REF!</definedName>
    <definedName name="BExU7Q0JS9YIUKUPNSSAIDK2KJAV" localSheetId="1" hidden="1">#REF!</definedName>
    <definedName name="BExU7Q0JS9YIUKUPNSSAIDK2KJAV" hidden="1">#REF!</definedName>
    <definedName name="BExU80I6AE5OU7P7F5V7HWIZBJ4P" localSheetId="0" hidden="1">#REF!</definedName>
    <definedName name="BExU80I6AE5OU7P7F5V7HWIZBJ4P" localSheetId="1" hidden="1">#REF!</definedName>
    <definedName name="BExU80I6AE5OU7P7F5V7HWIZBJ4P" hidden="1">#REF!</definedName>
    <definedName name="BExU86NB26MCPYIISZ36HADONGT2" localSheetId="0" hidden="1">#REF!</definedName>
    <definedName name="BExU86NB26MCPYIISZ36HADONGT2" localSheetId="1" hidden="1">#REF!</definedName>
    <definedName name="BExU86NB26MCPYIISZ36HADONGT2" hidden="1">#REF!</definedName>
    <definedName name="BExU885EZZNSZV3GP298UJ8LB7OL" localSheetId="0" hidden="1">#REF!</definedName>
    <definedName name="BExU885EZZNSZV3GP298UJ8LB7OL" localSheetId="1" hidden="1">#REF!</definedName>
    <definedName name="BExU885EZZNSZV3GP298UJ8LB7OL" hidden="1">#REF!</definedName>
    <definedName name="BExU8FSAUP9TUZ1NO9WXK80QPHWV" localSheetId="0" hidden="1">#REF!</definedName>
    <definedName name="BExU8FSAUP9TUZ1NO9WXK80QPHWV" localSheetId="1" hidden="1">#REF!</definedName>
    <definedName name="BExU8FSAUP9TUZ1NO9WXK80QPHWV" hidden="1">#REF!</definedName>
    <definedName name="BExU8KFLAN778MBN93NYZB0FV30G" localSheetId="0" hidden="1">#REF!</definedName>
    <definedName name="BExU8KFLAN778MBN93NYZB0FV30G" localSheetId="1" hidden="1">#REF!</definedName>
    <definedName name="BExU8KFLAN778MBN93NYZB0FV30G" hidden="1">#REF!</definedName>
    <definedName name="BExU8PZC6845UUDFG9M8FTC3P3DK" localSheetId="0" hidden="1">#REF!</definedName>
    <definedName name="BExU8PZC6845UUDFG9M8FTC3P3DK" localSheetId="1" hidden="1">#REF!</definedName>
    <definedName name="BExU8PZC6845UUDFG9M8FTC3P3DK" hidden="1">#REF!</definedName>
    <definedName name="BExU8UX9JX3XLB47YZ8GFXE0V7R2" localSheetId="0" hidden="1">#REF!</definedName>
    <definedName name="BExU8UX9JX3XLB47YZ8GFXE0V7R2" localSheetId="1" hidden="1">#REF!</definedName>
    <definedName name="BExU8UX9JX3XLB47YZ8GFXE0V7R2" hidden="1">#REF!</definedName>
    <definedName name="BExU8WVGMRSFNWCNHODQ9JQCMZB0" localSheetId="0" hidden="1">#REF!</definedName>
    <definedName name="BExU8WVGMRSFNWCNHODQ9JQCMZB0" localSheetId="1" hidden="1">#REF!</definedName>
    <definedName name="BExU8WVGMRSFNWCNHODQ9JQCMZB0" hidden="1">#REF!</definedName>
    <definedName name="BExU96M1J7P9DZQ3S9H0C12KGYTW" localSheetId="0" hidden="1">#REF!</definedName>
    <definedName name="BExU96M1J7P9DZQ3S9H0C12KGYTW" localSheetId="1" hidden="1">#REF!</definedName>
    <definedName name="BExU96M1J7P9DZQ3S9H0C12KGYTW" hidden="1">#REF!</definedName>
    <definedName name="BExU9F05OR1GZ3057R6UL3WPEIYI" localSheetId="0" hidden="1">#REF!</definedName>
    <definedName name="BExU9F05OR1GZ3057R6UL3WPEIYI" localSheetId="1" hidden="1">#REF!</definedName>
    <definedName name="BExU9F05OR1GZ3057R6UL3WPEIYI" hidden="1">#REF!</definedName>
    <definedName name="BExU9GCSO5YILIKG6VAHN13DL75K" localSheetId="0" hidden="1">#REF!</definedName>
    <definedName name="BExU9GCSO5YILIKG6VAHN13DL75K" localSheetId="1" hidden="1">#REF!</definedName>
    <definedName name="BExU9GCSO5YILIKG6VAHN13DL75K" hidden="1">#REF!</definedName>
    <definedName name="BExU9KJOZLO15N11MJVN782NFGJ0" localSheetId="0" hidden="1">#REF!</definedName>
    <definedName name="BExU9KJOZLO15N11MJVN782NFGJ0" localSheetId="1" hidden="1">#REF!</definedName>
    <definedName name="BExU9KJOZLO15N11MJVN782NFGJ0" hidden="1">#REF!</definedName>
    <definedName name="BExU9LG29XU2K1GNKRO4438JYQZE" localSheetId="0" hidden="1">#REF!</definedName>
    <definedName name="BExU9LG29XU2K1GNKRO4438JYQZE" localSheetId="1" hidden="1">#REF!</definedName>
    <definedName name="BExU9LG29XU2K1GNKRO4438JYQZE" hidden="1">#REF!</definedName>
    <definedName name="BExU9RW36I5Z6JIXUIUB3PJH86LT" localSheetId="0" hidden="1">#REF!</definedName>
    <definedName name="BExU9RW36I5Z6JIXUIUB3PJH86LT" localSheetId="1" hidden="1">#REF!</definedName>
    <definedName name="BExU9RW36I5Z6JIXUIUB3PJH86LT" hidden="1">#REF!</definedName>
    <definedName name="BExU9WU19DJ2VAGISPFEGDWWOO4V" localSheetId="0" hidden="1">#REF!</definedName>
    <definedName name="BExU9WU19DJ2VAGISPFEGDWWOO4V" localSheetId="1" hidden="1">#REF!</definedName>
    <definedName name="BExU9WU19DJ2VAGISPFEGDWWOO4V" hidden="1">#REF!</definedName>
    <definedName name="BExUA28AO7OWDG3H23Q0CL4B7BHW" localSheetId="0" hidden="1">#REF!</definedName>
    <definedName name="BExUA28AO7OWDG3H23Q0CL4B7BHW" localSheetId="1" hidden="1">#REF!</definedName>
    <definedName name="BExUA28AO7OWDG3H23Q0CL4B7BHW" hidden="1">#REF!</definedName>
    <definedName name="BExUA34N2C083NSTAHQGZZ3BCYGK" localSheetId="0" hidden="1">#REF!</definedName>
    <definedName name="BExUA34N2C083NSTAHQGZZ3BCYGK" localSheetId="1" hidden="1">#REF!</definedName>
    <definedName name="BExUA34N2C083NSTAHQGZZ3BCYGK" hidden="1">#REF!</definedName>
    <definedName name="BExUA5O923FFNEBY8BPO1TU3QGBM" localSheetId="0" hidden="1">#REF!</definedName>
    <definedName name="BExUA5O923FFNEBY8BPO1TU3QGBM" localSheetId="1" hidden="1">#REF!</definedName>
    <definedName name="BExUA5O923FFNEBY8BPO1TU3QGBM" hidden="1">#REF!</definedName>
    <definedName name="BExUA6Q4K25VH452AQ3ZIRBCMS61" localSheetId="0" hidden="1">#REF!</definedName>
    <definedName name="BExUA6Q4K25VH452AQ3ZIRBCMS61" localSheetId="1" hidden="1">#REF!</definedName>
    <definedName name="BExUA6Q4K25VH452AQ3ZIRBCMS61" hidden="1">#REF!</definedName>
    <definedName name="BExUAFV4JMBSM2SKBQL9NHL0NIBS" localSheetId="0" hidden="1">#REF!</definedName>
    <definedName name="BExUAFV4JMBSM2SKBQL9NHL0NIBS" localSheetId="1" hidden="1">#REF!</definedName>
    <definedName name="BExUAFV4JMBSM2SKBQL9NHL0NIBS" hidden="1">#REF!</definedName>
    <definedName name="BExUAMWQODKBXMRH1QCMJLJBF8M7" localSheetId="0" hidden="1">#REF!</definedName>
    <definedName name="BExUAMWQODKBXMRH1QCMJLJBF8M7" localSheetId="1" hidden="1">#REF!</definedName>
    <definedName name="BExUAMWQODKBXMRH1QCMJLJBF8M7" hidden="1">#REF!</definedName>
    <definedName name="BExUAPR6Y32097JKJCTGC4C6EGE9" localSheetId="0" hidden="1">#REF!</definedName>
    <definedName name="BExUAPR6Y32097JKJCTGC4C6EGE9" localSheetId="1" hidden="1">#REF!</definedName>
    <definedName name="BExUAPR6Y32097JKJCTGC4C6EGE9" hidden="1">#REF!</definedName>
    <definedName name="BExUARUP0MX710TNZSAA01HUEAVC" localSheetId="0" hidden="1">#REF!</definedName>
    <definedName name="BExUARUP0MX710TNZSAA01HUEAVC" localSheetId="1" hidden="1">#REF!</definedName>
    <definedName name="BExUARUP0MX710TNZSAA01HUEAVC" hidden="1">#REF!</definedName>
    <definedName name="BExUAX8WS5OPVLCDXRGKTU2QMTFO" localSheetId="0" hidden="1">#REF!</definedName>
    <definedName name="BExUAX8WS5OPVLCDXRGKTU2QMTFO" localSheetId="1" hidden="1">#REF!</definedName>
    <definedName name="BExUAX8WS5OPVLCDXRGKTU2QMTFO" hidden="1">#REF!</definedName>
    <definedName name="BExUB1FYAZ433NX9GD7WGACX5IZD" localSheetId="0" hidden="1">#REF!</definedName>
    <definedName name="BExUB1FYAZ433NX9GD7WGACX5IZD" localSheetId="1" hidden="1">#REF!</definedName>
    <definedName name="BExUB1FYAZ433NX9GD7WGACX5IZD" hidden="1">#REF!</definedName>
    <definedName name="BExUB8HLEXSBVPZ5AXNQEK96F1N4" localSheetId="0" hidden="1">#REF!</definedName>
    <definedName name="BExUB8HLEXSBVPZ5AXNQEK96F1N4" localSheetId="1" hidden="1">#REF!</definedName>
    <definedName name="BExUB8HLEXSBVPZ5AXNQEK96F1N4" hidden="1">#REF!</definedName>
    <definedName name="BExUBCDVZIEA7YT0LPSMHL5ZSERQ" localSheetId="0" hidden="1">#REF!</definedName>
    <definedName name="BExUBCDVZIEA7YT0LPSMHL5ZSERQ" localSheetId="1" hidden="1">#REF!</definedName>
    <definedName name="BExUBCDVZIEA7YT0LPSMHL5ZSERQ" hidden="1">#REF!</definedName>
    <definedName name="BExUBDA8WU087BUIMXC1U1CKA2RA" localSheetId="0" hidden="1">#REF!</definedName>
    <definedName name="BExUBDA8WU087BUIMXC1U1CKA2RA" localSheetId="1" hidden="1">#REF!</definedName>
    <definedName name="BExUBDA8WU087BUIMXC1U1CKA2RA" hidden="1">#REF!</definedName>
    <definedName name="BExUBKXBUCN760QYU7Q8GESBWOQH" localSheetId="0" hidden="1">#REF!</definedName>
    <definedName name="BExUBKXBUCN760QYU7Q8GESBWOQH" localSheetId="1" hidden="1">#REF!</definedName>
    <definedName name="BExUBKXBUCN760QYU7Q8GESBWOQH" hidden="1">#REF!</definedName>
    <definedName name="BExUBL83ED0P076RN9RJ8P1MZ299" localSheetId="0" hidden="1">#REF!</definedName>
    <definedName name="BExUBL83ED0P076RN9RJ8P1MZ299" localSheetId="1" hidden="1">#REF!</definedName>
    <definedName name="BExUBL83ED0P076RN9RJ8P1MZ299" hidden="1">#REF!</definedName>
    <definedName name="BExUC1EPS2CZ5CKFA0AQRIVRSHS8" localSheetId="0" hidden="1">#REF!</definedName>
    <definedName name="BExUC1EPS2CZ5CKFA0AQRIVRSHS8" localSheetId="1" hidden="1">#REF!</definedName>
    <definedName name="BExUC1EPS2CZ5CKFA0AQRIVRSHS8" hidden="1">#REF!</definedName>
    <definedName name="BExUC623BDYEODBN0N4DO6PJQ7NU" localSheetId="0" hidden="1">#REF!</definedName>
    <definedName name="BExUC623BDYEODBN0N4DO6PJQ7NU" localSheetId="1" hidden="1">#REF!</definedName>
    <definedName name="BExUC623BDYEODBN0N4DO6PJQ7NU" hidden="1">#REF!</definedName>
    <definedName name="BExUC8WH8TCKBB5313JGYYQ1WFLT" localSheetId="0" hidden="1">#REF!</definedName>
    <definedName name="BExUC8WH8TCKBB5313JGYYQ1WFLT" localSheetId="1" hidden="1">#REF!</definedName>
    <definedName name="BExUC8WH8TCKBB5313JGYYQ1WFLT" hidden="1">#REF!</definedName>
    <definedName name="BExUCAP7GOSYPHMQKK6719YLSDIQ" localSheetId="0" hidden="1">#REF!</definedName>
    <definedName name="BExUCAP7GOSYPHMQKK6719YLSDIQ" localSheetId="1" hidden="1">#REF!</definedName>
    <definedName name="BExUCAP7GOSYPHMQKK6719YLSDIQ" hidden="1">#REF!</definedName>
    <definedName name="BExUCFCDK6SPH86I6STXX8X3WMC4" localSheetId="0" hidden="1">#REF!</definedName>
    <definedName name="BExUCFCDK6SPH86I6STXX8X3WMC4" localSheetId="1" hidden="1">#REF!</definedName>
    <definedName name="BExUCFCDK6SPH86I6STXX8X3WMC4" hidden="1">#REF!</definedName>
    <definedName name="BExUCKL98JB87L3I6T6IFSWJNYAB" localSheetId="0" hidden="1">#REF!</definedName>
    <definedName name="BExUCKL98JB87L3I6T6IFSWJNYAB" localSheetId="1" hidden="1">#REF!</definedName>
    <definedName name="BExUCKL98JB87L3I6T6IFSWJNYAB" hidden="1">#REF!</definedName>
    <definedName name="BExUCLC6AQ5KR6LXSAXV4QQ8ASVG" localSheetId="0" hidden="1">#REF!</definedName>
    <definedName name="BExUCLC6AQ5KR6LXSAXV4QQ8ASVG" localSheetId="1" hidden="1">#REF!</definedName>
    <definedName name="BExUCLC6AQ5KR6LXSAXV4QQ8ASVG" hidden="1">#REF!</definedName>
    <definedName name="BExUD4IOJ12X3PJG5WXNNGDRCKAP" localSheetId="0" hidden="1">#REF!</definedName>
    <definedName name="BExUD4IOJ12X3PJG5WXNNGDRCKAP" localSheetId="1" hidden="1">#REF!</definedName>
    <definedName name="BExUD4IOJ12X3PJG5WXNNGDRCKAP" hidden="1">#REF!</definedName>
    <definedName name="BExUD9WX9BWK72UWVSLYZJLAY5VY" localSheetId="0" hidden="1">#REF!</definedName>
    <definedName name="BExUD9WX9BWK72UWVSLYZJLAY5VY" localSheetId="1" hidden="1">#REF!</definedName>
    <definedName name="BExUD9WX9BWK72UWVSLYZJLAY5VY" hidden="1">#REF!</definedName>
    <definedName name="BExUDEV0CYVO7Y5IQQBEJ6FUY9S6" localSheetId="0" hidden="1">#REF!</definedName>
    <definedName name="BExUDEV0CYVO7Y5IQQBEJ6FUY9S6" localSheetId="1" hidden="1">#REF!</definedName>
    <definedName name="BExUDEV0CYVO7Y5IQQBEJ6FUY9S6" hidden="1">#REF!</definedName>
    <definedName name="BExUDWOXQGIZW0EAIIYLQUPXF8YV" localSheetId="0" hidden="1">#REF!</definedName>
    <definedName name="BExUDWOXQGIZW0EAIIYLQUPXF8YV" localSheetId="1" hidden="1">#REF!</definedName>
    <definedName name="BExUDWOXQGIZW0EAIIYLQUPXF8YV" hidden="1">#REF!</definedName>
    <definedName name="BExUDXAIC17W1FUU8Z10XUAVB7CS" localSheetId="0" hidden="1">#REF!</definedName>
    <definedName name="BExUDXAIC17W1FUU8Z10XUAVB7CS" localSheetId="1" hidden="1">#REF!</definedName>
    <definedName name="BExUDXAIC17W1FUU8Z10XUAVB7CS" hidden="1">#REF!</definedName>
    <definedName name="BExUE5OMY7OAJQ9WR8C8HG311ORP" localSheetId="0" hidden="1">#REF!</definedName>
    <definedName name="BExUE5OMY7OAJQ9WR8C8HG311ORP" localSheetId="1" hidden="1">#REF!</definedName>
    <definedName name="BExUE5OMY7OAJQ9WR8C8HG311ORP" hidden="1">#REF!</definedName>
    <definedName name="BExUEFKOQWXXGRNLAOJV2BJ66UB8" localSheetId="0" hidden="1">#REF!</definedName>
    <definedName name="BExUEFKOQWXXGRNLAOJV2BJ66UB8" localSheetId="1" hidden="1">#REF!</definedName>
    <definedName name="BExUEFKOQWXXGRNLAOJV2BJ66UB8" hidden="1">#REF!</definedName>
    <definedName name="BExUEJGX3OQQP5KFRJSRCZ70EI9V" localSheetId="0" hidden="1">#REF!</definedName>
    <definedName name="BExUEJGX3OQQP5KFRJSRCZ70EI9V" localSheetId="1" hidden="1">#REF!</definedName>
    <definedName name="BExUEJGX3OQQP5KFRJSRCZ70EI9V" hidden="1">#REF!</definedName>
    <definedName name="BExUEKDB2RWXF3WMTZ6JSBCHNSDT" localSheetId="0" hidden="1">#REF!</definedName>
    <definedName name="BExUEKDB2RWXF3WMTZ6JSBCHNSDT" localSheetId="1" hidden="1">#REF!</definedName>
    <definedName name="BExUEKDB2RWXF3WMTZ6JSBCHNSDT" hidden="1">#REF!</definedName>
    <definedName name="BExUEYR71COFS2X8PDNU21IPMQEU" localSheetId="0" hidden="1">#REF!</definedName>
    <definedName name="BExUEYR71COFS2X8PDNU21IPMQEU" localSheetId="1" hidden="1">#REF!</definedName>
    <definedName name="BExUEYR71COFS2X8PDNU21IPMQEU" hidden="1">#REF!</definedName>
    <definedName name="BExVPRLJ9I6RX45EDVFSQGCPJSOK" localSheetId="0" hidden="1">#REF!</definedName>
    <definedName name="BExVPRLJ9I6RX45EDVFSQGCPJSOK" localSheetId="1" hidden="1">#REF!</definedName>
    <definedName name="BExVPRLJ9I6RX45EDVFSQGCPJSOK" hidden="1">#REF!</definedName>
    <definedName name="BExVRFU8RWFT8A80ZVAW185SG2G6" localSheetId="0" hidden="1">#REF!</definedName>
    <definedName name="BExVRFU8RWFT8A80ZVAW185SG2G6" localSheetId="1" hidden="1">#REF!</definedName>
    <definedName name="BExVRFU8RWFT8A80ZVAW185SG2G6" hidden="1">#REF!</definedName>
    <definedName name="BExVSJ3NHETBAIZTZQSM8LAVT76V" localSheetId="0" hidden="1">#REF!</definedName>
    <definedName name="BExVSJ3NHETBAIZTZQSM8LAVT76V" localSheetId="1" hidden="1">#REF!</definedName>
    <definedName name="BExVSJ3NHETBAIZTZQSM8LAVT76V" hidden="1">#REF!</definedName>
    <definedName name="BExVSL787C8E4HFQZ2NVLT35I2XV" localSheetId="0" hidden="1">#REF!</definedName>
    <definedName name="BExVSL787C8E4HFQZ2NVLT35I2XV" localSheetId="1" hidden="1">#REF!</definedName>
    <definedName name="BExVSL787C8E4HFQZ2NVLT35I2XV" hidden="1">#REF!</definedName>
    <definedName name="BExVSTFTVV14SFGHQUOJL5SQ5TX9" localSheetId="0" hidden="1">#REF!</definedName>
    <definedName name="BExVSTFTVV14SFGHQUOJL5SQ5TX9" localSheetId="1" hidden="1">#REF!</definedName>
    <definedName name="BExVSTFTVV14SFGHQUOJL5SQ5TX9" hidden="1">#REF!</definedName>
    <definedName name="BExVT017S14M5X928ARKQ2GNUFE0" localSheetId="0" hidden="1">#REF!</definedName>
    <definedName name="BExVT017S14M5X928ARKQ2GNUFE0" localSheetId="1" hidden="1">#REF!</definedName>
    <definedName name="BExVT017S14M5X928ARKQ2GNUFE0" hidden="1">#REF!</definedName>
    <definedName name="BExVT3MPE8LQ5JFN3HQIFKSQ80U4" localSheetId="0" hidden="1">#REF!</definedName>
    <definedName name="BExVT3MPE8LQ5JFN3HQIFKSQ80U4" localSheetId="1" hidden="1">#REF!</definedName>
    <definedName name="BExVT3MPE8LQ5JFN3HQIFKSQ80U4" hidden="1">#REF!</definedName>
    <definedName name="BExVT7TRK3NZHPME2TFBXOF1WBR9" localSheetId="0" hidden="1">#REF!</definedName>
    <definedName name="BExVT7TRK3NZHPME2TFBXOF1WBR9" localSheetId="1" hidden="1">#REF!</definedName>
    <definedName name="BExVT7TRK3NZHPME2TFBXOF1WBR9" hidden="1">#REF!</definedName>
    <definedName name="BExVT9H0R0T7WGQAAC0HABMG54YM" localSheetId="0" hidden="1">#REF!</definedName>
    <definedName name="BExVT9H0R0T7WGQAAC0HABMG54YM" localSheetId="1" hidden="1">#REF!</definedName>
    <definedName name="BExVT9H0R0T7WGQAAC0HABMG54YM" hidden="1">#REF!</definedName>
    <definedName name="BExVTAO57POUXSZQJQ6MABMZQA13" localSheetId="0" hidden="1">#REF!</definedName>
    <definedName name="BExVTAO57POUXSZQJQ6MABMZQA13" localSheetId="1" hidden="1">#REF!</definedName>
    <definedName name="BExVTAO57POUXSZQJQ6MABMZQA13" hidden="1">#REF!</definedName>
    <definedName name="BExVTCMDDEDGLUIMUU6BSFHEWTOP" localSheetId="0" hidden="1">#REF!</definedName>
    <definedName name="BExVTCMDDEDGLUIMUU6BSFHEWTOP" localSheetId="1" hidden="1">#REF!</definedName>
    <definedName name="BExVTCMDDEDGLUIMUU6BSFHEWTOP" hidden="1">#REF!</definedName>
    <definedName name="BExVTCMDQMLKRA2NQR72XU6Y54IK" localSheetId="0" hidden="1">#REF!</definedName>
    <definedName name="BExVTCMDQMLKRA2NQR72XU6Y54IK" localSheetId="1" hidden="1">#REF!</definedName>
    <definedName name="BExVTCMDQMLKRA2NQR72XU6Y54IK" hidden="1">#REF!</definedName>
    <definedName name="BExVTCRV8FQ5U9OYWWL44N6KFNHU" localSheetId="0" hidden="1">#REF!</definedName>
    <definedName name="BExVTCRV8FQ5U9OYWWL44N6KFNHU" localSheetId="1" hidden="1">#REF!</definedName>
    <definedName name="BExVTCRV8FQ5U9OYWWL44N6KFNHU" hidden="1">#REF!</definedName>
    <definedName name="BExVTNESHPVG0A0KZ7BRX26MS0PF" localSheetId="0" hidden="1">#REF!</definedName>
    <definedName name="BExVTNESHPVG0A0KZ7BRX26MS0PF" localSheetId="1" hidden="1">#REF!</definedName>
    <definedName name="BExVTNESHPVG0A0KZ7BRX26MS0PF" hidden="1">#REF!</definedName>
    <definedName name="BExVTTJVTNRSBHBTUZ78WG2JM5MK" localSheetId="0" hidden="1">#REF!</definedName>
    <definedName name="BExVTTJVTNRSBHBTUZ78WG2JM5MK" localSheetId="1" hidden="1">#REF!</definedName>
    <definedName name="BExVTTJVTNRSBHBTUZ78WG2JM5MK" hidden="1">#REF!</definedName>
    <definedName name="BExVTXLMYR87BC04D1ERALPUFVPG" localSheetId="0" hidden="1">#REF!</definedName>
    <definedName name="BExVTXLMYR87BC04D1ERALPUFVPG" localSheetId="1" hidden="1">#REF!</definedName>
    <definedName name="BExVTXLMYR87BC04D1ERALPUFVPG" hidden="1">#REF!</definedName>
    <definedName name="BExVUL9V3H8ZF6Y72LQBBN639YAA" localSheetId="0" hidden="1">#REF!</definedName>
    <definedName name="BExVUL9V3H8ZF6Y72LQBBN639YAA" localSheetId="1" hidden="1">#REF!</definedName>
    <definedName name="BExVUL9V3H8ZF6Y72LQBBN639YAA" hidden="1">#REF!</definedName>
    <definedName name="BExVUZT95UAU8XG5X9XSE25CHQGA" localSheetId="0" hidden="1">#REF!</definedName>
    <definedName name="BExVUZT95UAU8XG5X9XSE25CHQGA" localSheetId="1" hidden="1">#REF!</definedName>
    <definedName name="BExVUZT95UAU8XG5X9XSE25CHQGA" hidden="1">#REF!</definedName>
    <definedName name="BExVV5T14N2HZIK7HQ4P2KG09U0J" localSheetId="0" hidden="1">#REF!</definedName>
    <definedName name="BExVV5T14N2HZIK7HQ4P2KG09U0J" localSheetId="1" hidden="1">#REF!</definedName>
    <definedName name="BExVV5T14N2HZIK7HQ4P2KG09U0J" hidden="1">#REF!</definedName>
    <definedName name="BExVV7R410VYLADLX9LNG63ID6H1" localSheetId="0" hidden="1">#REF!</definedName>
    <definedName name="BExVV7R410VYLADLX9LNG63ID6H1" localSheetId="1" hidden="1">#REF!</definedName>
    <definedName name="BExVV7R410VYLADLX9LNG63ID6H1" hidden="1">#REF!</definedName>
    <definedName name="BExVVAAVDXGWAVI6J2W0BCU58MBM" localSheetId="0" hidden="1">#REF!</definedName>
    <definedName name="BExVVAAVDXGWAVI6J2W0BCU58MBM" localSheetId="1" hidden="1">#REF!</definedName>
    <definedName name="BExVVAAVDXGWAVI6J2W0BCU58MBM" hidden="1">#REF!</definedName>
    <definedName name="BExVVCEED4JEKF59OV0G3T4XFMFO" localSheetId="0" hidden="1">#REF!</definedName>
    <definedName name="BExVVCEED4JEKF59OV0G3T4XFMFO" localSheetId="1" hidden="1">#REF!</definedName>
    <definedName name="BExVVCEED4JEKF59OV0G3T4XFMFO" hidden="1">#REF!</definedName>
    <definedName name="BExVVPFO2J7FMSRPD36909HN4BZJ" localSheetId="0" hidden="1">#REF!</definedName>
    <definedName name="BExVVPFO2J7FMSRPD36909HN4BZJ" localSheetId="1" hidden="1">#REF!</definedName>
    <definedName name="BExVVPFO2J7FMSRPD36909HN4BZJ" hidden="1">#REF!</definedName>
    <definedName name="BExVVQ19AQ3VCARJOC38SF7OYE9Y" localSheetId="0" hidden="1">#REF!</definedName>
    <definedName name="BExVVQ19AQ3VCARJOC38SF7OYE9Y" localSheetId="1" hidden="1">#REF!</definedName>
    <definedName name="BExVVQ19AQ3VCARJOC38SF7OYE9Y" hidden="1">#REF!</definedName>
    <definedName name="BExVVQ19TAECID45CS4HXT1RD3AQ" localSheetId="0" hidden="1">#REF!</definedName>
    <definedName name="BExVVQ19TAECID45CS4HXT1RD3AQ" localSheetId="1" hidden="1">#REF!</definedName>
    <definedName name="BExVVQ19TAECID45CS4HXT1RD3AQ" hidden="1">#REF!</definedName>
    <definedName name="BExVVYKOYB7OX8Y0B4UIUF79PVDO" localSheetId="0" hidden="1">#REF!</definedName>
    <definedName name="BExVVYKOYB7OX8Y0B4UIUF79PVDO" localSheetId="1" hidden="1">#REF!</definedName>
    <definedName name="BExVVYKOYB7OX8Y0B4UIUF79PVDO" hidden="1">#REF!</definedName>
    <definedName name="BExVW3YV5XGIVJ97UUPDJGJ2P15B" localSheetId="0" hidden="1">#REF!</definedName>
    <definedName name="BExVW3YV5XGIVJ97UUPDJGJ2P15B" localSheetId="1" hidden="1">#REF!</definedName>
    <definedName name="BExVW3YV5XGIVJ97UUPDJGJ2P15B" hidden="1">#REF!</definedName>
    <definedName name="BExVW5X571GEYR5SCU1Z2DHKWM79" localSheetId="0" hidden="1">#REF!</definedName>
    <definedName name="BExVW5X571GEYR5SCU1Z2DHKWM79" localSheetId="1" hidden="1">#REF!</definedName>
    <definedName name="BExVW5X571GEYR5SCU1Z2DHKWM79" hidden="1">#REF!</definedName>
    <definedName name="BExVW6YTKA098AF57M4PHNQ54XMH" localSheetId="0" hidden="1">#REF!</definedName>
    <definedName name="BExVW6YTKA098AF57M4PHNQ54XMH" localSheetId="1" hidden="1">#REF!</definedName>
    <definedName name="BExVW6YTKA098AF57M4PHNQ54XMH" hidden="1">#REF!</definedName>
    <definedName name="BExVWHRDIJBRFANMKJFY05BHP7RS" localSheetId="0" hidden="1">#REF!</definedName>
    <definedName name="BExVWHRDIJBRFANMKJFY05BHP7RS" localSheetId="1" hidden="1">#REF!</definedName>
    <definedName name="BExVWHRDIJBRFANMKJFY05BHP7RS" hidden="1">#REF!</definedName>
    <definedName name="BExVWINKCH0V0NUWH363SMXAZE62" localSheetId="0" hidden="1">#REF!</definedName>
    <definedName name="BExVWINKCH0V0NUWH363SMXAZE62" localSheetId="1" hidden="1">#REF!</definedName>
    <definedName name="BExVWINKCH0V0NUWH363SMXAZE62" hidden="1">#REF!</definedName>
    <definedName name="BExVWYU8EK669NP172GEIGCTVPPA" localSheetId="0" hidden="1">#REF!</definedName>
    <definedName name="BExVWYU8EK669NP172GEIGCTVPPA" localSheetId="1" hidden="1">#REF!</definedName>
    <definedName name="BExVWYU8EK669NP172GEIGCTVPPA" hidden="1">#REF!</definedName>
    <definedName name="BExVX3XN2DRJKL8EDBIG58RYQ36R" localSheetId="0" hidden="1">#REF!</definedName>
    <definedName name="BExVX3XN2DRJKL8EDBIG58RYQ36R" localSheetId="1" hidden="1">#REF!</definedName>
    <definedName name="BExVX3XN2DRJKL8EDBIG58RYQ36R" hidden="1">#REF!</definedName>
    <definedName name="BExVXBA38Z5WNQUH39HHZ2SAMC1T" localSheetId="0" hidden="1">#REF!</definedName>
    <definedName name="BExVXBA38Z5WNQUH39HHZ2SAMC1T" localSheetId="1" hidden="1">#REF!</definedName>
    <definedName name="BExVXBA38Z5WNQUH39HHZ2SAMC1T" hidden="1">#REF!</definedName>
    <definedName name="BExVXDZ63PUART77BBR5SI63TPC6" localSheetId="0" hidden="1">#REF!</definedName>
    <definedName name="BExVXDZ63PUART77BBR5SI63TPC6" localSheetId="1" hidden="1">#REF!</definedName>
    <definedName name="BExVXDZ63PUART77BBR5SI63TPC6" hidden="1">#REF!</definedName>
    <definedName name="BExVXHKI6LFYMGWISMPACMO247HL" localSheetId="0" hidden="1">#REF!</definedName>
    <definedName name="BExVXHKI6LFYMGWISMPACMO247HL" localSheetId="1" hidden="1">#REF!</definedName>
    <definedName name="BExVXHKI6LFYMGWISMPACMO247HL" hidden="1">#REF!</definedName>
    <definedName name="BExVXK9SK580O7MYHVNJ3V911ALP" localSheetId="0" hidden="1">#REF!</definedName>
    <definedName name="BExVXK9SK580O7MYHVNJ3V911ALP" localSheetId="1" hidden="1">#REF!</definedName>
    <definedName name="BExVXK9SK580O7MYHVNJ3V911ALP" hidden="1">#REF!</definedName>
    <definedName name="BExVXLX2BZ5EF2X6R41BTKRJR1NM" localSheetId="0" hidden="1">#REF!</definedName>
    <definedName name="BExVXLX2BZ5EF2X6R41BTKRJR1NM" localSheetId="1" hidden="1">#REF!</definedName>
    <definedName name="BExVXLX2BZ5EF2X6R41BTKRJR1NM" hidden="1">#REF!</definedName>
    <definedName name="BExVXYT01U5IPYA7E44FWS6KCEFC" localSheetId="0" hidden="1">#REF!</definedName>
    <definedName name="BExVXYT01U5IPYA7E44FWS6KCEFC" localSheetId="1" hidden="1">#REF!</definedName>
    <definedName name="BExVXYT01U5IPYA7E44FWS6KCEFC" hidden="1">#REF!</definedName>
    <definedName name="BExVY11V7U1SAY4QKYE0PBSPD7LW" localSheetId="0" hidden="1">#REF!</definedName>
    <definedName name="BExVY11V7U1SAY4QKYE0PBSPD7LW" localSheetId="1" hidden="1">#REF!</definedName>
    <definedName name="BExVY11V7U1SAY4QKYE0PBSPD7LW" hidden="1">#REF!</definedName>
    <definedName name="BExVY1SV37DL5YU59HS4IG3VBCP4" localSheetId="0" hidden="1">#REF!</definedName>
    <definedName name="BExVY1SV37DL5YU59HS4IG3VBCP4" localSheetId="1" hidden="1">#REF!</definedName>
    <definedName name="BExVY1SV37DL5YU59HS4IG3VBCP4" hidden="1">#REF!</definedName>
    <definedName name="BExVY3WFGJKSQA08UF9NCMST928Y" localSheetId="0" hidden="1">#REF!</definedName>
    <definedName name="BExVY3WFGJKSQA08UF9NCMST928Y" localSheetId="1" hidden="1">#REF!</definedName>
    <definedName name="BExVY3WFGJKSQA08UF9NCMST928Y" hidden="1">#REF!</definedName>
    <definedName name="BExVY954UOEVQEIC5OFO4NEWVKAQ" localSheetId="0" hidden="1">#REF!</definedName>
    <definedName name="BExVY954UOEVQEIC5OFO4NEWVKAQ" localSheetId="1" hidden="1">#REF!</definedName>
    <definedName name="BExVY954UOEVQEIC5OFO4NEWVKAQ" hidden="1">#REF!</definedName>
    <definedName name="BExVYHDYIV5397LC02V4FEP8VD6W" localSheetId="0" hidden="1">#REF!</definedName>
    <definedName name="BExVYHDYIV5397LC02V4FEP8VD6W" localSheetId="1" hidden="1">#REF!</definedName>
    <definedName name="BExVYHDYIV5397LC02V4FEP8VD6W" hidden="1">#REF!</definedName>
    <definedName name="BExVYO4NFDGC4ZOGHANQWX5CH4BT" localSheetId="0" hidden="1">#REF!</definedName>
    <definedName name="BExVYO4NFDGC4ZOGHANQWX5CH4BT" localSheetId="1" hidden="1">#REF!</definedName>
    <definedName name="BExVYO4NFDGC4ZOGHANQWX5CH4BT" hidden="1">#REF!</definedName>
    <definedName name="BExVYOVIZDA18YIQ0A30Q052PCAK" localSheetId="0" hidden="1">#REF!</definedName>
    <definedName name="BExVYOVIZDA18YIQ0A30Q052PCAK" localSheetId="1" hidden="1">#REF!</definedName>
    <definedName name="BExVYOVIZDA18YIQ0A30Q052PCAK" hidden="1">#REF!</definedName>
    <definedName name="BExVYPS2R6B75R1EFIUJ6G5TE4Q4" localSheetId="0" hidden="1">#REF!</definedName>
    <definedName name="BExVYPS2R6B75R1EFIUJ6G5TE4Q4" localSheetId="1" hidden="1">#REF!</definedName>
    <definedName name="BExVYPS2R6B75R1EFIUJ6G5TE4Q4" hidden="1">#REF!</definedName>
    <definedName name="BExVYQIXPEM6J4JVP78BRHIC05PV" localSheetId="0" hidden="1">#REF!</definedName>
    <definedName name="BExVYQIXPEM6J4JVP78BRHIC05PV" localSheetId="1" hidden="1">#REF!</definedName>
    <definedName name="BExVYQIXPEM6J4JVP78BRHIC05PV" hidden="1">#REF!</definedName>
    <definedName name="BExVYVGWN7SONLVDH9WJ2F1JS264" localSheetId="0" hidden="1">#REF!</definedName>
    <definedName name="BExVYVGWN7SONLVDH9WJ2F1JS264" localSheetId="1" hidden="1">#REF!</definedName>
    <definedName name="BExVYVGWN7SONLVDH9WJ2F1JS264" hidden="1">#REF!</definedName>
    <definedName name="BExVZ40HNAZRM8JHYYNQ7F6A4GU0" localSheetId="0" hidden="1">#REF!</definedName>
    <definedName name="BExVZ40HNAZRM8JHYYNQ7F6A4GU0" localSheetId="1" hidden="1">#REF!</definedName>
    <definedName name="BExVZ40HNAZRM8JHYYNQ7F6A4GU0" hidden="1">#REF!</definedName>
    <definedName name="BExVZ7WRO17PYILJEJGPQCO5IL66" localSheetId="0" hidden="1">#REF!</definedName>
    <definedName name="BExVZ7WRO17PYILJEJGPQCO5IL66" localSheetId="1" hidden="1">#REF!</definedName>
    <definedName name="BExVZ7WRO17PYILJEJGPQCO5IL66" hidden="1">#REF!</definedName>
    <definedName name="BExVZ9EO732IK6MNMG17Y1EFTJQC" localSheetId="0" hidden="1">#REF!</definedName>
    <definedName name="BExVZ9EO732IK6MNMG17Y1EFTJQC" localSheetId="1" hidden="1">#REF!</definedName>
    <definedName name="BExVZ9EO732IK6MNMG17Y1EFTJQC" hidden="1">#REF!</definedName>
    <definedName name="BExVZB1Y5J4UL2LKK0363EU7GIJ1" localSheetId="0" hidden="1">#REF!</definedName>
    <definedName name="BExVZB1Y5J4UL2LKK0363EU7GIJ1" localSheetId="1" hidden="1">#REF!</definedName>
    <definedName name="BExVZB1Y5J4UL2LKK0363EU7GIJ1" hidden="1">#REF!</definedName>
    <definedName name="BExVZGQXYK2ICC9JSNFPRHBD5KNU" localSheetId="0" hidden="1">#REF!</definedName>
    <definedName name="BExVZGQXYK2ICC9JSNFPRHBD5KNU" localSheetId="1" hidden="1">#REF!</definedName>
    <definedName name="BExVZGQXYK2ICC9JSNFPRHBD5KNU" hidden="1">#REF!</definedName>
    <definedName name="BExVZJQVO5LQ0BJH5JEN5NOBIAF6" localSheetId="0" hidden="1">#REF!</definedName>
    <definedName name="BExVZJQVO5LQ0BJH5JEN5NOBIAF6" localSheetId="1" hidden="1">#REF!</definedName>
    <definedName name="BExVZJQVO5LQ0BJH5JEN5NOBIAF6" hidden="1">#REF!</definedName>
    <definedName name="BExVZNXWS91RD7NXV5NE2R3C8WW7" localSheetId="0" hidden="1">#REF!</definedName>
    <definedName name="BExVZNXWS91RD7NXV5NE2R3C8WW7" localSheetId="1" hidden="1">#REF!</definedName>
    <definedName name="BExVZNXWS91RD7NXV5NE2R3C8WW7" hidden="1">#REF!</definedName>
    <definedName name="BExW008AGT1ZRN5DFG4YOH5F7G47" localSheetId="0" hidden="1">#REF!</definedName>
    <definedName name="BExW008AGT1ZRN5DFG4YOH5F7G47" localSheetId="1" hidden="1">#REF!</definedName>
    <definedName name="BExW008AGT1ZRN5DFG4YOH5F7G47" hidden="1">#REF!</definedName>
    <definedName name="BExW0386REQRCQCVT9BCX80UPTRY" localSheetId="0" hidden="1">#REF!</definedName>
    <definedName name="BExW0386REQRCQCVT9BCX80UPTRY" localSheetId="1" hidden="1">#REF!</definedName>
    <definedName name="BExW0386REQRCQCVT9BCX80UPTRY" hidden="1">#REF!</definedName>
    <definedName name="BExW0FYP4WXY71CYUG40SUBG9UWU" localSheetId="0" hidden="1">#REF!</definedName>
    <definedName name="BExW0FYP4WXY71CYUG40SUBG9UWU" localSheetId="1" hidden="1">#REF!</definedName>
    <definedName name="BExW0FYP4WXY71CYUG40SUBG9UWU" hidden="1">#REF!</definedName>
    <definedName name="BExW0MPJNQOJ7D6U780WU5XBL97X" localSheetId="0" hidden="1">#REF!</definedName>
    <definedName name="BExW0MPJNQOJ7D6U780WU5XBL97X" localSheetId="1" hidden="1">#REF!</definedName>
    <definedName name="BExW0MPJNQOJ7D6U780WU5XBL97X" hidden="1">#REF!</definedName>
    <definedName name="BExW0RI61B4VV0ARXTFVBAWRA1C5" localSheetId="0" hidden="1">#REF!</definedName>
    <definedName name="BExW0RI61B4VV0ARXTFVBAWRA1C5" localSheetId="1" hidden="1">#REF!</definedName>
    <definedName name="BExW0RI61B4VV0ARXTFVBAWRA1C5" hidden="1">#REF!</definedName>
    <definedName name="BExW0Y8T85LBE0WS6FPX6ILTX9ON" localSheetId="0" hidden="1">#REF!</definedName>
    <definedName name="BExW0Y8T85LBE0WS6FPX6ILTX9ON" localSheetId="1" hidden="1">#REF!</definedName>
    <definedName name="BExW0Y8T85LBE0WS6FPX6ILTX9ON" hidden="1">#REF!</definedName>
    <definedName name="BExW1BVUYQTKMOR56MW7RVRX4L1L" localSheetId="0" hidden="1">#REF!</definedName>
    <definedName name="BExW1BVUYQTKMOR56MW7RVRX4L1L" localSheetId="1" hidden="1">#REF!</definedName>
    <definedName name="BExW1BVUYQTKMOR56MW7RVRX4L1L" hidden="1">#REF!</definedName>
    <definedName name="BExW1F1220628FOMTW5UAATHRJHK" localSheetId="0" hidden="1">#REF!</definedName>
    <definedName name="BExW1F1220628FOMTW5UAATHRJHK" localSheetId="1" hidden="1">#REF!</definedName>
    <definedName name="BExW1F1220628FOMTW5UAATHRJHK" hidden="1">#REF!</definedName>
    <definedName name="BExW1PTHB0NZUF0GTD2J1UUL693E" localSheetId="0" hidden="1">#REF!</definedName>
    <definedName name="BExW1PTHB0NZUF0GTD2J1UUL693E" localSheetId="1" hidden="1">#REF!</definedName>
    <definedName name="BExW1PTHB0NZUF0GTD2J1UUL693E" hidden="1">#REF!</definedName>
    <definedName name="BExW1TKA0Z9OP2DTG50GZR5EG8C7" localSheetId="0" hidden="1">#REF!</definedName>
    <definedName name="BExW1TKA0Z9OP2DTG50GZR5EG8C7" localSheetId="1" hidden="1">#REF!</definedName>
    <definedName name="BExW1TKA0Z9OP2DTG50GZR5EG8C7" hidden="1">#REF!</definedName>
    <definedName name="BExW1U0JLKQ094DW5MMOI8UHO09V" localSheetId="0" hidden="1">#REF!</definedName>
    <definedName name="BExW1U0JLKQ094DW5MMOI8UHO09V" localSheetId="1" hidden="1">#REF!</definedName>
    <definedName name="BExW1U0JLKQ094DW5MMOI8UHO09V" hidden="1">#REF!</definedName>
    <definedName name="BExW1VNZHNB5P9V6232N0DQCE0WE" localSheetId="0" hidden="1">#REF!</definedName>
    <definedName name="BExW1VNZHNB5P9V6232N0DQCE0WE" localSheetId="1" hidden="1">#REF!</definedName>
    <definedName name="BExW1VNZHNB5P9V6232N0DQCE0WE" hidden="1">#REF!</definedName>
    <definedName name="BExW1WK6J1TDP29S3QDPTYZJBLIW" localSheetId="0" hidden="1">#REF!</definedName>
    <definedName name="BExW1WK6J1TDP29S3QDPTYZJBLIW" localSheetId="1" hidden="1">#REF!</definedName>
    <definedName name="BExW1WK6J1TDP29S3QDPTYZJBLIW" hidden="1">#REF!</definedName>
    <definedName name="BExW283NP9D366XFPXLGSCI5UB0L" localSheetId="0" hidden="1">#REF!</definedName>
    <definedName name="BExW283NP9D366XFPXLGSCI5UB0L" localSheetId="1" hidden="1">#REF!</definedName>
    <definedName name="BExW283NP9D366XFPXLGSCI5UB0L" hidden="1">#REF!</definedName>
    <definedName name="BExW2H3C8WJSBW5FGTFKVDVJC4CL" localSheetId="0" hidden="1">#REF!</definedName>
    <definedName name="BExW2H3C8WJSBW5FGTFKVDVJC4CL" localSheetId="1" hidden="1">#REF!</definedName>
    <definedName name="BExW2H3C8WJSBW5FGTFKVDVJC4CL" hidden="1">#REF!</definedName>
    <definedName name="BExW2MSCKPGF5K3I7TL4KF5ISUOL" localSheetId="0" hidden="1">#REF!</definedName>
    <definedName name="BExW2MSCKPGF5K3I7TL4KF5ISUOL" localSheetId="1" hidden="1">#REF!</definedName>
    <definedName name="BExW2MSCKPGF5K3I7TL4KF5ISUOL" hidden="1">#REF!</definedName>
    <definedName name="BExW2SMO90FU9W8DVVES6Q4E6BZR" localSheetId="0" hidden="1">#REF!</definedName>
    <definedName name="BExW2SMO90FU9W8DVVES6Q4E6BZR" localSheetId="1" hidden="1">#REF!</definedName>
    <definedName name="BExW2SMO90FU9W8DVVES6Q4E6BZR" hidden="1">#REF!</definedName>
    <definedName name="BExW36V9N91OHCUMGWJQL3I5P4JK" localSheetId="0" hidden="1">#REF!</definedName>
    <definedName name="BExW36V9N91OHCUMGWJQL3I5P4JK" localSheetId="1" hidden="1">#REF!</definedName>
    <definedName name="BExW36V9N91OHCUMGWJQL3I5P4JK" hidden="1">#REF!</definedName>
    <definedName name="BExW39V04HTFFQE7DAW9MAJT0NNF" localSheetId="0" hidden="1">#REF!</definedName>
    <definedName name="BExW39V04HTFFQE7DAW9MAJT0NNF" localSheetId="1" hidden="1">#REF!</definedName>
    <definedName name="BExW39V04HTFFQE7DAW9MAJT0NNF" hidden="1">#REF!</definedName>
    <definedName name="BExW3ECU6QPMV99AITCPHAG0CGYK" localSheetId="0" hidden="1">#REF!</definedName>
    <definedName name="BExW3ECU6QPMV99AITCPHAG0CGYK" localSheetId="1" hidden="1">#REF!</definedName>
    <definedName name="BExW3ECU6QPMV99AITCPHAG0CGYK" hidden="1">#REF!</definedName>
    <definedName name="BExW3EIBA1J9Q9NA9VCGZGRS8WV7" localSheetId="0" hidden="1">#REF!</definedName>
    <definedName name="BExW3EIBA1J9Q9NA9VCGZGRS8WV7" localSheetId="1" hidden="1">#REF!</definedName>
    <definedName name="BExW3EIBA1J9Q9NA9VCGZGRS8WV7" hidden="1">#REF!</definedName>
    <definedName name="BExW3FEO8FI8N6AGQKYEG4SQVJWB" localSheetId="0" hidden="1">#REF!</definedName>
    <definedName name="BExW3FEO8FI8N6AGQKYEG4SQVJWB" localSheetId="1" hidden="1">#REF!</definedName>
    <definedName name="BExW3FEO8FI8N6AGQKYEG4SQVJWB" hidden="1">#REF!</definedName>
    <definedName name="BExW3GB28STOMJUSZEIA7YKYNS4Y" localSheetId="0" hidden="1">#REF!</definedName>
    <definedName name="BExW3GB28STOMJUSZEIA7YKYNS4Y" localSheetId="1" hidden="1">#REF!</definedName>
    <definedName name="BExW3GB28STOMJUSZEIA7YKYNS4Y" hidden="1">#REF!</definedName>
    <definedName name="BExW3T1K638HT5E0Y8MMK108P5JT" localSheetId="0" hidden="1">#REF!</definedName>
    <definedName name="BExW3T1K638HT5E0Y8MMK108P5JT" localSheetId="1" hidden="1">#REF!</definedName>
    <definedName name="BExW3T1K638HT5E0Y8MMK108P5JT" hidden="1">#REF!</definedName>
    <definedName name="BExW3U3D6FTAFTK3Q7DSA9FY454Q" localSheetId="0" hidden="1">#REF!</definedName>
    <definedName name="BExW3U3D6FTAFTK3Q7DSA9FY454Q" localSheetId="1" hidden="1">#REF!</definedName>
    <definedName name="BExW3U3D6FTAFTK3Q7DSA9FY454Q" hidden="1">#REF!</definedName>
    <definedName name="BExW4217ZHL9VO39POSTJOD090WU" localSheetId="0" hidden="1">#REF!</definedName>
    <definedName name="BExW4217ZHL9VO39POSTJOD090WU" localSheetId="1" hidden="1">#REF!</definedName>
    <definedName name="BExW4217ZHL9VO39POSTJOD090WU" hidden="1">#REF!</definedName>
    <definedName name="BExW4GPW71EBF8XPS2QGVQHBCDX3" localSheetId="0" hidden="1">#REF!</definedName>
    <definedName name="BExW4GPW71EBF8XPS2QGVQHBCDX3" localSheetId="1" hidden="1">#REF!</definedName>
    <definedName name="BExW4GPW71EBF8XPS2QGVQHBCDX3" hidden="1">#REF!</definedName>
    <definedName name="BExW4JKC5837JBPCOJV337ZVYYY3" localSheetId="0" hidden="1">#REF!</definedName>
    <definedName name="BExW4JKC5837JBPCOJV337ZVYYY3" localSheetId="1" hidden="1">#REF!</definedName>
    <definedName name="BExW4JKC5837JBPCOJV337ZVYYY3" hidden="1">#REF!</definedName>
    <definedName name="BExW4O2DBZGV8KGBO9EB4BAXIH4Y" localSheetId="0" hidden="1">#REF!</definedName>
    <definedName name="BExW4O2DBZGV8KGBO9EB4BAXIH4Y" localSheetId="1" hidden="1">#REF!</definedName>
    <definedName name="BExW4O2DBZGV8KGBO9EB4BAXIH4Y" hidden="1">#REF!</definedName>
    <definedName name="BExW4QR9FV9MP5K610THBSM51RYO" localSheetId="0" hidden="1">#REF!</definedName>
    <definedName name="BExW4QR9FV9MP5K610THBSM51RYO" localSheetId="1" hidden="1">#REF!</definedName>
    <definedName name="BExW4QR9FV9MP5K610THBSM51RYO" hidden="1">#REF!</definedName>
    <definedName name="BExW4Z029R9E19ZENN3WEA3VDAD1" localSheetId="0" hidden="1">#REF!</definedName>
    <definedName name="BExW4Z029R9E19ZENN3WEA3VDAD1" localSheetId="1" hidden="1">#REF!</definedName>
    <definedName name="BExW4Z029R9E19ZENN3WEA3VDAD1" hidden="1">#REF!</definedName>
    <definedName name="BExW53SPLW3K0Y0ZVTM4NYF1B2YH" localSheetId="0" hidden="1">#REF!</definedName>
    <definedName name="BExW53SPLW3K0Y0ZVTM4NYF1B2YH" localSheetId="1" hidden="1">#REF!</definedName>
    <definedName name="BExW53SPLW3K0Y0ZVTM4NYF1B2YH" hidden="1">#REF!</definedName>
    <definedName name="BExW591F7X34FVKJ2OUT09PFUW1B" localSheetId="0" hidden="1">#REF!</definedName>
    <definedName name="BExW591F7X34FVKJ2OUT09PFUW1B" localSheetId="1" hidden="1">#REF!</definedName>
    <definedName name="BExW591F7X34FVKJ2OUT09PFUW1B" hidden="1">#REF!</definedName>
    <definedName name="BExW5AZNT6IAZGNF2C879ODHY1B8" localSheetId="0" hidden="1">#REF!</definedName>
    <definedName name="BExW5AZNT6IAZGNF2C879ODHY1B8" localSheetId="1" hidden="1">#REF!</definedName>
    <definedName name="BExW5AZNT6IAZGNF2C879ODHY1B8" hidden="1">#REF!</definedName>
    <definedName name="BExW5F6OUXHEWQU5VYE7W7P8DD78" localSheetId="0" hidden="1">#REF!</definedName>
    <definedName name="BExW5F6OUXHEWQU5VYE7W7P8DD78" localSheetId="1" hidden="1">#REF!</definedName>
    <definedName name="BExW5F6OUXHEWQU5VYE7W7P8DD78" hidden="1">#REF!</definedName>
    <definedName name="BExW5WPU27WD4NWZOT0ZEJIDLX5J" localSheetId="0" hidden="1">#REF!</definedName>
    <definedName name="BExW5WPU27WD4NWZOT0ZEJIDLX5J" localSheetId="1" hidden="1">#REF!</definedName>
    <definedName name="BExW5WPU27WD4NWZOT0ZEJIDLX5J" hidden="1">#REF!</definedName>
    <definedName name="BExW5YD97EMSUYC4KDEFH1FB4FY3" localSheetId="0" hidden="1">#REF!</definedName>
    <definedName name="BExW5YD97EMSUYC4KDEFH1FB4FY3" localSheetId="1" hidden="1">#REF!</definedName>
    <definedName name="BExW5YD97EMSUYC4KDEFH1FB4FY3" hidden="1">#REF!</definedName>
    <definedName name="BExW5Z469DSRWTA6T0KVLA7SMIPL" localSheetId="0" hidden="1">#REF!</definedName>
    <definedName name="BExW5Z469DSRWTA6T0KVLA7SMIPL" localSheetId="1" hidden="1">#REF!</definedName>
    <definedName name="BExW5Z469DSRWTA6T0KVLA7SMIPL" hidden="1">#REF!</definedName>
    <definedName name="BExW62ETJAPBX5X53FTGUCHZXI2K" localSheetId="0" hidden="1">#REF!</definedName>
    <definedName name="BExW62ETJAPBX5X53FTGUCHZXI2K" localSheetId="1" hidden="1">#REF!</definedName>
    <definedName name="BExW62ETJAPBX5X53FTGUCHZXI2K" hidden="1">#REF!</definedName>
    <definedName name="BExW660AV1TUV2XNUPD65RZR3QOO" localSheetId="0" hidden="1">#REF!</definedName>
    <definedName name="BExW660AV1TUV2XNUPD65RZR3QOO" localSheetId="1" hidden="1">#REF!</definedName>
    <definedName name="BExW660AV1TUV2XNUPD65RZR3QOO" hidden="1">#REF!</definedName>
    <definedName name="BExW66LVVZK656PQY1257QMHP2AY" localSheetId="0" hidden="1">#REF!</definedName>
    <definedName name="BExW66LVVZK656PQY1257QMHP2AY" localSheetId="1" hidden="1">#REF!</definedName>
    <definedName name="BExW66LVVZK656PQY1257QMHP2AY" hidden="1">#REF!</definedName>
    <definedName name="BExW6EJPHAP1TWT380AZLXNHR22P" localSheetId="0" hidden="1">#REF!</definedName>
    <definedName name="BExW6EJPHAP1TWT380AZLXNHR22P" localSheetId="1" hidden="1">#REF!</definedName>
    <definedName name="BExW6EJPHAP1TWT380AZLXNHR22P" hidden="1">#REF!</definedName>
    <definedName name="BExW6G1PJ38H10DVLL8WPQ736OEB" localSheetId="0" hidden="1">#REF!</definedName>
    <definedName name="BExW6G1PJ38H10DVLL8WPQ736OEB" localSheetId="1" hidden="1">#REF!</definedName>
    <definedName name="BExW6G1PJ38H10DVLL8WPQ736OEB" hidden="1">#REF!</definedName>
    <definedName name="BExW794A74Z5F2K8LVQLD6VSKXUE" localSheetId="0" hidden="1">#REF!</definedName>
    <definedName name="BExW794A74Z5F2K8LVQLD6VSKXUE" localSheetId="1" hidden="1">#REF!</definedName>
    <definedName name="BExW794A74Z5F2K8LVQLD6VSKXUE" hidden="1">#REF!</definedName>
    <definedName name="BExW7Q1TQ8E6G4WYYNSOMV43S95R" localSheetId="0" hidden="1">#REF!</definedName>
    <definedName name="BExW7Q1TQ8E6G4WYYNSOMV43S95R" localSheetId="1" hidden="1">#REF!</definedName>
    <definedName name="BExW7Q1TQ8E6G4WYYNSOMV43S95R" hidden="1">#REF!</definedName>
    <definedName name="BExW7XZTFZV0N9YM9S4PM74A5X2O" localSheetId="0" hidden="1">#REF!</definedName>
    <definedName name="BExW7XZTFZV0N9YM9S4PM74A5X2O" localSheetId="1" hidden="1">#REF!</definedName>
    <definedName name="BExW7XZTFZV0N9YM9S4PM74A5X2O" hidden="1">#REF!</definedName>
    <definedName name="BExW8K0SSIPSKBVP06IJ71600HJZ" localSheetId="0" hidden="1">#REF!</definedName>
    <definedName name="BExW8K0SSIPSKBVP06IJ71600HJZ" localSheetId="1" hidden="1">#REF!</definedName>
    <definedName name="BExW8K0SSIPSKBVP06IJ71600HJZ" hidden="1">#REF!</definedName>
    <definedName name="BExW8T0GVY3ZYO4ACSBLHS8SH895" localSheetId="0" hidden="1">#REF!</definedName>
    <definedName name="BExW8T0GVY3ZYO4ACSBLHS8SH895" localSheetId="1" hidden="1">#REF!</definedName>
    <definedName name="BExW8T0GVY3ZYO4ACSBLHS8SH895" hidden="1">#REF!</definedName>
    <definedName name="BExW8YEP73JMMU9HZ08PM4WHJQZ4" localSheetId="0" hidden="1">#REF!</definedName>
    <definedName name="BExW8YEP73JMMU9HZ08PM4WHJQZ4" localSheetId="1" hidden="1">#REF!</definedName>
    <definedName name="BExW8YEP73JMMU9HZ08PM4WHJQZ4" hidden="1">#REF!</definedName>
    <definedName name="BExW937AT53OZQRHNWQZ5BVH24IE" localSheetId="0" hidden="1">#REF!</definedName>
    <definedName name="BExW937AT53OZQRHNWQZ5BVH24IE" localSheetId="1" hidden="1">#REF!</definedName>
    <definedName name="BExW937AT53OZQRHNWQZ5BVH24IE" hidden="1">#REF!</definedName>
    <definedName name="BExW95LN5N0LYFFVP7GJEGDVDLF0" localSheetId="0" hidden="1">#REF!</definedName>
    <definedName name="BExW95LN5N0LYFFVP7GJEGDVDLF0" localSheetId="1" hidden="1">#REF!</definedName>
    <definedName name="BExW95LN5N0LYFFVP7GJEGDVDLF0" hidden="1">#REF!</definedName>
    <definedName name="BExW967733Q8RAJOHR2GJ3HO8JIW" localSheetId="0" hidden="1">#REF!</definedName>
    <definedName name="BExW967733Q8RAJOHR2GJ3HO8JIW" localSheetId="1" hidden="1">#REF!</definedName>
    <definedName name="BExW967733Q8RAJOHR2GJ3HO8JIW" hidden="1">#REF!</definedName>
    <definedName name="BExW9POK1KIOI0ALS5MZIKTDIYMA" localSheetId="0" hidden="1">#REF!</definedName>
    <definedName name="BExW9POK1KIOI0ALS5MZIKTDIYMA" localSheetId="1" hidden="1">#REF!</definedName>
    <definedName name="BExW9POK1KIOI0ALS5MZIKTDIYMA" hidden="1">#REF!</definedName>
    <definedName name="BExXLDE6PN4ESWT3LXJNQCY94NE4" localSheetId="0" hidden="1">#REF!</definedName>
    <definedName name="BExXLDE6PN4ESWT3LXJNQCY94NE4" localSheetId="1" hidden="1">#REF!</definedName>
    <definedName name="BExXLDE6PN4ESWT3LXJNQCY94NE4" hidden="1">#REF!</definedName>
    <definedName name="BExXLQVPK2H3IF0NDDA5CT612EUK" localSheetId="0" hidden="1">#REF!</definedName>
    <definedName name="BExXLQVPK2H3IF0NDDA5CT612EUK" localSheetId="1" hidden="1">#REF!</definedName>
    <definedName name="BExXLQVPK2H3IF0NDDA5CT612EUK" hidden="1">#REF!</definedName>
    <definedName name="BExXLR6IO70TYTACKQH9M5PGV24J" localSheetId="0" hidden="1">#REF!</definedName>
    <definedName name="BExXLR6IO70TYTACKQH9M5PGV24J" localSheetId="1" hidden="1">#REF!</definedName>
    <definedName name="BExXLR6IO70TYTACKQH9M5PGV24J" hidden="1">#REF!</definedName>
    <definedName name="BExXM065WOLYRYHGHOJE0OOFXA4M" localSheetId="0" hidden="1">#REF!</definedName>
    <definedName name="BExXM065WOLYRYHGHOJE0OOFXA4M" localSheetId="1" hidden="1">#REF!</definedName>
    <definedName name="BExXM065WOLYRYHGHOJE0OOFXA4M" hidden="1">#REF!</definedName>
    <definedName name="BExXM3GUNXVDM82KUR17NNUMQCNI" localSheetId="0" hidden="1">#REF!</definedName>
    <definedName name="BExXM3GUNXVDM82KUR17NNUMQCNI" localSheetId="1" hidden="1">#REF!</definedName>
    <definedName name="BExXM3GUNXVDM82KUR17NNUMQCNI" hidden="1">#REF!</definedName>
    <definedName name="BExXMA28M8SH7MKIGETSDA72WUIZ" localSheetId="0" hidden="1">#REF!</definedName>
    <definedName name="BExXMA28M8SH7MKIGETSDA72WUIZ" localSheetId="1" hidden="1">#REF!</definedName>
    <definedName name="BExXMA28M8SH7MKIGETSDA72WUIZ" hidden="1">#REF!</definedName>
    <definedName name="BExXMOLHIAHDLFSA31PUB36SC3I9" localSheetId="0" hidden="1">#REF!</definedName>
    <definedName name="BExXMOLHIAHDLFSA31PUB36SC3I9" localSheetId="1" hidden="1">#REF!</definedName>
    <definedName name="BExXMOLHIAHDLFSA31PUB36SC3I9" hidden="1">#REF!</definedName>
    <definedName name="BExXMT8T5Z3M2JBQN65X2LKH0YQI" localSheetId="0" hidden="1">#REF!</definedName>
    <definedName name="BExXMT8T5Z3M2JBQN65X2LKH0YQI" localSheetId="1" hidden="1">#REF!</definedName>
    <definedName name="BExXMT8T5Z3M2JBQN65X2LKH0YQI" hidden="1">#REF!</definedName>
    <definedName name="BExXN1XNO7H60M9X1E7EVWFJDM5N" localSheetId="0" hidden="1">#REF!</definedName>
    <definedName name="BExXN1XNO7H60M9X1E7EVWFJDM5N" localSheetId="1" hidden="1">#REF!</definedName>
    <definedName name="BExXN1XNO7H60M9X1E7EVWFJDM5N" hidden="1">#REF!</definedName>
    <definedName name="BExXN1XOOOY51EZQ6II0LWEU2OYT" localSheetId="0" hidden="1">#REF!</definedName>
    <definedName name="BExXN1XOOOY51EZQ6II0LWEU2OYT" localSheetId="1" hidden="1">#REF!</definedName>
    <definedName name="BExXN1XOOOY51EZQ6II0LWEU2OYT" hidden="1">#REF!</definedName>
    <definedName name="BExXN22ZOTIW49GPLWFYKVM90FNZ" localSheetId="0" hidden="1">#REF!</definedName>
    <definedName name="BExXN22ZOTIW49GPLWFYKVM90FNZ" localSheetId="1" hidden="1">#REF!</definedName>
    <definedName name="BExXN22ZOTIW49GPLWFYKVM90FNZ" hidden="1">#REF!</definedName>
    <definedName name="BExXN6QAP8UJQVN4R4BQKPP4QK35" localSheetId="0" hidden="1">#REF!</definedName>
    <definedName name="BExXN6QAP8UJQVN4R4BQKPP4QK35" localSheetId="1" hidden="1">#REF!</definedName>
    <definedName name="BExXN6QAP8UJQVN4R4BQKPP4QK35" hidden="1">#REF!</definedName>
    <definedName name="BExXNBOA39T2X6Y5Y5GZ5DDNA1AX" localSheetId="0" hidden="1">#REF!</definedName>
    <definedName name="BExXNBOA39T2X6Y5Y5GZ5DDNA1AX" localSheetId="1" hidden="1">#REF!</definedName>
    <definedName name="BExXNBOA39T2X6Y5Y5GZ5DDNA1AX" hidden="1">#REF!</definedName>
    <definedName name="BExXNBZ1BRDK73S9XPRR1645KLVB" localSheetId="0" hidden="1">#REF!</definedName>
    <definedName name="BExXNBZ1BRDK73S9XPRR1645KLVB" localSheetId="1" hidden="1">#REF!</definedName>
    <definedName name="BExXNBZ1BRDK73S9XPRR1645KLVB" hidden="1">#REF!</definedName>
    <definedName name="BExXND6872VJ3M2PGT056WQMWBHD" localSheetId="0" hidden="1">#REF!</definedName>
    <definedName name="BExXND6872VJ3M2PGT056WQMWBHD" localSheetId="1" hidden="1">#REF!</definedName>
    <definedName name="BExXND6872VJ3M2PGT056WQMWBHD" hidden="1">#REF!</definedName>
    <definedName name="BExXNPM24UN2PGVL9D1TUBFRIKR4" localSheetId="0" hidden="1">#REF!</definedName>
    <definedName name="BExXNPM24UN2PGVL9D1TUBFRIKR4" localSheetId="1" hidden="1">#REF!</definedName>
    <definedName name="BExXNPM24UN2PGVL9D1TUBFRIKR4" hidden="1">#REF!</definedName>
    <definedName name="BExXNWCR6WOY5G3VTC96QCIFQE0E" localSheetId="0" hidden="1">#REF!</definedName>
    <definedName name="BExXNWCR6WOY5G3VTC96QCIFQE0E" localSheetId="1" hidden="1">#REF!</definedName>
    <definedName name="BExXNWCR6WOY5G3VTC96QCIFQE0E" hidden="1">#REF!</definedName>
    <definedName name="BExXNWYB165VO9MHARCL5WLCHWS0" localSheetId="0" hidden="1">#REF!</definedName>
    <definedName name="BExXNWYB165VO9MHARCL5WLCHWS0" localSheetId="1" hidden="1">#REF!</definedName>
    <definedName name="BExXNWYB165VO9MHARCL5WLCHWS0" hidden="1">#REF!</definedName>
    <definedName name="BExXO278QHQN8JDK5425EJ615ECC" localSheetId="0" hidden="1">#REF!</definedName>
    <definedName name="BExXO278QHQN8JDK5425EJ615ECC" localSheetId="1" hidden="1">#REF!</definedName>
    <definedName name="BExXO278QHQN8JDK5425EJ615ECC" hidden="1">#REF!</definedName>
    <definedName name="BExXO4QVV7YZ6L5A7WZEMIA5AZOV" localSheetId="0" hidden="1">#REF!</definedName>
    <definedName name="BExXO4QVV7YZ6L5A7WZEMIA5AZOV" localSheetId="1" hidden="1">#REF!</definedName>
    <definedName name="BExXO4QVV7YZ6L5A7WZEMIA5AZOV" hidden="1">#REF!</definedName>
    <definedName name="BExXOBHOP0WGFHI2Y9AO4L440UVQ" localSheetId="0" hidden="1">#REF!</definedName>
    <definedName name="BExXOBHOP0WGFHI2Y9AO4L440UVQ" localSheetId="1" hidden="1">#REF!</definedName>
    <definedName name="BExXOBHOP0WGFHI2Y9AO4L440UVQ" hidden="1">#REF!</definedName>
    <definedName name="BExXOHHHX25B8F97636QMXFUDZQK" localSheetId="0" hidden="1">#REF!</definedName>
    <definedName name="BExXOHHHX25B8F97636QMXFUDZQK" localSheetId="1" hidden="1">#REF!</definedName>
    <definedName name="BExXOHHHX25B8F97636QMXFUDZQK" hidden="1">#REF!</definedName>
    <definedName name="BExXOHSAD2NSHOLLMZ2JWA4I3I1R" localSheetId="0" hidden="1">#REF!</definedName>
    <definedName name="BExXOHSAD2NSHOLLMZ2JWA4I3I1R" localSheetId="1" hidden="1">#REF!</definedName>
    <definedName name="BExXOHSAD2NSHOLLMZ2JWA4I3I1R" hidden="1">#REF!</definedName>
    <definedName name="BExXOJKWIJ6IFTV1RHIWHR91EZMW" localSheetId="0" hidden="1">#REF!</definedName>
    <definedName name="BExXOJKWIJ6IFTV1RHIWHR91EZMW" localSheetId="1" hidden="1">#REF!</definedName>
    <definedName name="BExXOJKWIJ6IFTV1RHIWHR91EZMW" hidden="1">#REF!</definedName>
    <definedName name="BExXP80B5FGA00JCM7UXKPI3PB7Y" localSheetId="0" hidden="1">#REF!</definedName>
    <definedName name="BExXP80B5FGA00JCM7UXKPI3PB7Y" localSheetId="1" hidden="1">#REF!</definedName>
    <definedName name="BExXP80B5FGA00JCM7UXKPI3PB7Y" hidden="1">#REF!</definedName>
    <definedName name="BExXP85M4WXYVN1UVHUTOEKEG5XS" localSheetId="0" hidden="1">#REF!</definedName>
    <definedName name="BExXP85M4WXYVN1UVHUTOEKEG5XS" localSheetId="1" hidden="1">#REF!</definedName>
    <definedName name="BExXP85M4WXYVN1UVHUTOEKEG5XS" hidden="1">#REF!</definedName>
    <definedName name="BExXPELOTHOAG0OWILLAH94OZV5J" localSheetId="0" hidden="1">#REF!</definedName>
    <definedName name="BExXPELOTHOAG0OWILLAH94OZV5J" localSheetId="1" hidden="1">#REF!</definedName>
    <definedName name="BExXPELOTHOAG0OWILLAH94OZV5J" hidden="1">#REF!</definedName>
    <definedName name="BExXPOSJRLJNYPU01QNNQ5URXP2U" localSheetId="0" hidden="1">#REF!</definedName>
    <definedName name="BExXPOSJRLJNYPU01QNNQ5URXP2U" localSheetId="1" hidden="1">#REF!</definedName>
    <definedName name="BExXPOSJRLJNYPU01QNNQ5URXP2U" hidden="1">#REF!</definedName>
    <definedName name="BExXPS31W1VD2NMIE4E37LHVDF0L" localSheetId="0" hidden="1">#REF!</definedName>
    <definedName name="BExXPS31W1VD2NMIE4E37LHVDF0L" localSheetId="1" hidden="1">#REF!</definedName>
    <definedName name="BExXPS31W1VD2NMIE4E37LHVDF0L" hidden="1">#REF!</definedName>
    <definedName name="BExXPZKYEMVF5JOC14HYOOYQK6JK" localSheetId="0" hidden="1">#REF!</definedName>
    <definedName name="BExXPZKYEMVF5JOC14HYOOYQK6JK" localSheetId="1" hidden="1">#REF!</definedName>
    <definedName name="BExXPZKYEMVF5JOC14HYOOYQK6JK" hidden="1">#REF!</definedName>
    <definedName name="BExXQ89PA10X79WBWOEP1AJX1OQM" localSheetId="0" hidden="1">#REF!</definedName>
    <definedName name="BExXQ89PA10X79WBWOEP1AJX1OQM" localSheetId="1" hidden="1">#REF!</definedName>
    <definedName name="BExXQ89PA10X79WBWOEP1AJX1OQM" hidden="1">#REF!</definedName>
    <definedName name="BExXQCGQGGYSI0LTRVR73MUO50AW" localSheetId="0" hidden="1">#REF!</definedName>
    <definedName name="BExXQCGQGGYSI0LTRVR73MUO50AW" localSheetId="1" hidden="1">#REF!</definedName>
    <definedName name="BExXQCGQGGYSI0LTRVR73MUO50AW" hidden="1">#REF!</definedName>
    <definedName name="BExXQEEXFHDQ8DSRAJSB5ET6J004" localSheetId="0" hidden="1">#REF!</definedName>
    <definedName name="BExXQEEXFHDQ8DSRAJSB5ET6J004" localSheetId="1" hidden="1">#REF!</definedName>
    <definedName name="BExXQEEXFHDQ8DSRAJSB5ET6J004" hidden="1">#REF!</definedName>
    <definedName name="BExXQH41O5HZAH8BO6HCFY8YC3TU" localSheetId="0" hidden="1">#REF!</definedName>
    <definedName name="BExXQH41O5HZAH8BO6HCFY8YC3TU" localSheetId="1" hidden="1">#REF!</definedName>
    <definedName name="BExXQH41O5HZAH8BO6HCFY8YC3TU" hidden="1">#REF!</definedName>
    <definedName name="BExXQJIEF5R3QQ6D8HO3NGPU0IQC" localSheetId="0" hidden="1">#REF!</definedName>
    <definedName name="BExXQJIEF5R3QQ6D8HO3NGPU0IQC" localSheetId="1" hidden="1">#REF!</definedName>
    <definedName name="BExXQJIEF5R3QQ6D8HO3NGPU0IQC" hidden="1">#REF!</definedName>
    <definedName name="BExXQRAVW0KPQXIJ59NG6UGTZB59" localSheetId="0" hidden="1">#REF!</definedName>
    <definedName name="BExXQRAVW0KPQXIJ59NG6UGTZB59" localSheetId="1" hidden="1">#REF!</definedName>
    <definedName name="BExXQRAVW0KPQXIJ59NG6UGTZB59" hidden="1">#REF!</definedName>
    <definedName name="BExXQU00K9ER4I1WM7T9J0W1E7ZC" localSheetId="0" hidden="1">#REF!</definedName>
    <definedName name="BExXQU00K9ER4I1WM7T9J0W1E7ZC" localSheetId="1" hidden="1">#REF!</definedName>
    <definedName name="BExXQU00K9ER4I1WM7T9J0W1E7ZC" hidden="1">#REF!</definedName>
    <definedName name="BExXQU00KOR7XLM8B13DGJ1MIQDY" localSheetId="0" hidden="1">#REF!</definedName>
    <definedName name="BExXQU00KOR7XLM8B13DGJ1MIQDY" localSheetId="1" hidden="1">#REF!</definedName>
    <definedName name="BExXQU00KOR7XLM8B13DGJ1MIQDY" hidden="1">#REF!</definedName>
    <definedName name="BExXQUG48Q1ISN53FE4MRROM0HSJ" localSheetId="0" hidden="1">#REF!</definedName>
    <definedName name="BExXQUG48Q1ISN53FE4MRROM0HSJ" localSheetId="1" hidden="1">#REF!</definedName>
    <definedName name="BExXQUG48Q1ISN53FE4MRROM0HSJ" hidden="1">#REF!</definedName>
    <definedName name="BExXQXG18PS8HGBOS03OSTQ0KEYC" localSheetId="0" hidden="1">#REF!</definedName>
    <definedName name="BExXQXG18PS8HGBOS03OSTQ0KEYC" localSheetId="1" hidden="1">#REF!</definedName>
    <definedName name="BExXQXG18PS8HGBOS03OSTQ0KEYC" hidden="1">#REF!</definedName>
    <definedName name="BExXQXQT4OAFQT5B0YB3USDJOJOB" localSheetId="0" hidden="1">#REF!</definedName>
    <definedName name="BExXQXQT4OAFQT5B0YB3USDJOJOB" localSheetId="1" hidden="1">#REF!</definedName>
    <definedName name="BExXQXQT4OAFQT5B0YB3USDJOJOB" hidden="1">#REF!</definedName>
    <definedName name="BExXR3FSEXAHSXEQNJORWFCPX86N" localSheetId="0" hidden="1">#REF!</definedName>
    <definedName name="BExXR3FSEXAHSXEQNJORWFCPX86N" localSheetId="1" hidden="1">#REF!</definedName>
    <definedName name="BExXR3FSEXAHSXEQNJORWFCPX86N" hidden="1">#REF!</definedName>
    <definedName name="BExXR3W3FKYQBLR299HO9RZ70C43" localSheetId="0" hidden="1">#REF!</definedName>
    <definedName name="BExXR3W3FKYQBLR299HO9RZ70C43" localSheetId="1" hidden="1">#REF!</definedName>
    <definedName name="BExXR3W3FKYQBLR299HO9RZ70C43" hidden="1">#REF!</definedName>
    <definedName name="BExXR46U23CRRBV6IZT982MAEQKI" localSheetId="0" hidden="1">#REF!</definedName>
    <definedName name="BExXR46U23CRRBV6IZT982MAEQKI" localSheetId="1" hidden="1">#REF!</definedName>
    <definedName name="BExXR46U23CRRBV6IZT982MAEQKI" hidden="1">#REF!</definedName>
    <definedName name="BExXR6A8W3ND3XDZXBMQZ1VCAXHG" localSheetId="0" hidden="1">#REF!</definedName>
    <definedName name="BExXR6A8W3ND3XDZXBMQZ1VCAXHG" localSheetId="1" hidden="1">#REF!</definedName>
    <definedName name="BExXR6A8W3ND3XDZXBMQZ1VCAXHG" hidden="1">#REF!</definedName>
    <definedName name="BExXR7HKNHT37B4OOA9K9191PP22" localSheetId="0" hidden="1">#REF!</definedName>
    <definedName name="BExXR7HKNHT37B4OOA9K9191PP22" localSheetId="1" hidden="1">#REF!</definedName>
    <definedName name="BExXR7HKNHT37B4OOA9K9191PP22" hidden="1">#REF!</definedName>
    <definedName name="BExXR8OKAVX7O70V5IYG2PRKXSTI" localSheetId="0" hidden="1">#REF!</definedName>
    <definedName name="BExXR8OKAVX7O70V5IYG2PRKXSTI" localSheetId="1" hidden="1">#REF!</definedName>
    <definedName name="BExXR8OKAVX7O70V5IYG2PRKXSTI" hidden="1">#REF!</definedName>
    <definedName name="BExXRA6N6XCLQM6XDV724ZIH6G93" localSheetId="0" hidden="1">#REF!</definedName>
    <definedName name="BExXRA6N6XCLQM6XDV724ZIH6G93" localSheetId="1" hidden="1">#REF!</definedName>
    <definedName name="BExXRA6N6XCLQM6XDV724ZIH6G93" hidden="1">#REF!</definedName>
    <definedName name="BExXRABZ1CNKCG6K1MR6OUFHF7J9" localSheetId="0" hidden="1">#REF!</definedName>
    <definedName name="BExXRABZ1CNKCG6K1MR6OUFHF7J9" localSheetId="1" hidden="1">#REF!</definedName>
    <definedName name="BExXRABZ1CNKCG6K1MR6OUFHF7J9" hidden="1">#REF!</definedName>
    <definedName name="BExXRBOFETC0OTJ6WY3VPMFH03VB" localSheetId="0" hidden="1">#REF!</definedName>
    <definedName name="BExXRBOFETC0OTJ6WY3VPMFH03VB" localSheetId="1" hidden="1">#REF!</definedName>
    <definedName name="BExXRBOFETC0OTJ6WY3VPMFH03VB" hidden="1">#REF!</definedName>
    <definedName name="BExXRD13K1S9Y3JGR7CXSONT7RJZ" localSheetId="0" hidden="1">#REF!</definedName>
    <definedName name="BExXRD13K1S9Y3JGR7CXSONT7RJZ" localSheetId="1" hidden="1">#REF!</definedName>
    <definedName name="BExXRD13K1S9Y3JGR7CXSONT7RJZ" hidden="1">#REF!</definedName>
    <definedName name="BExXRIFB4QQ87QIGA9AG0NXP577K" localSheetId="0" hidden="1">#REF!</definedName>
    <definedName name="BExXRIFB4QQ87QIGA9AG0NXP577K" localSheetId="1" hidden="1">#REF!</definedName>
    <definedName name="BExXRIFB4QQ87QIGA9AG0NXP577K" hidden="1">#REF!</definedName>
    <definedName name="BExXRIQ2JF2CVTRDQX2D9SPH7FTN" localSheetId="0" hidden="1">#REF!</definedName>
    <definedName name="BExXRIQ2JF2CVTRDQX2D9SPH7FTN" localSheetId="1" hidden="1">#REF!</definedName>
    <definedName name="BExXRIQ2JF2CVTRDQX2D9SPH7FTN" hidden="1">#REF!</definedName>
    <definedName name="BExXRO4A6VUH1F4XV8N1BRJ4896W" localSheetId="0" hidden="1">#REF!</definedName>
    <definedName name="BExXRO4A6VUH1F4XV8N1BRJ4896W" localSheetId="1" hidden="1">#REF!</definedName>
    <definedName name="BExXRO4A6VUH1F4XV8N1BRJ4896W" hidden="1">#REF!</definedName>
    <definedName name="BExXRO9N1SNJZGKD90P4K7FU1J0P" localSheetId="0" hidden="1">#REF!</definedName>
    <definedName name="BExXRO9N1SNJZGKD90P4K7FU1J0P" localSheetId="1" hidden="1">#REF!</definedName>
    <definedName name="BExXRO9N1SNJZGKD90P4K7FU1J0P" hidden="1">#REF!</definedName>
    <definedName name="BExXROF2MWDZ7IFXX27XOJ79Q86E" localSheetId="0" hidden="1">#REF!</definedName>
    <definedName name="BExXROF2MWDZ7IFXX27XOJ79Q86E" localSheetId="1" hidden="1">#REF!</definedName>
    <definedName name="BExXROF2MWDZ7IFXX27XOJ79Q86E" hidden="1">#REF!</definedName>
    <definedName name="BExXRV5QP3Z0KAQ1EQT9JYT2FV0L" localSheetId="0" hidden="1">#REF!</definedName>
    <definedName name="BExXRV5QP3Z0KAQ1EQT9JYT2FV0L" localSheetId="1" hidden="1">#REF!</definedName>
    <definedName name="BExXRV5QP3Z0KAQ1EQT9JYT2FV0L" hidden="1">#REF!</definedName>
    <definedName name="BExXRZ20LZZCW8LVGDK0XETOTSAI" localSheetId="0" hidden="1">#REF!</definedName>
    <definedName name="BExXRZ20LZZCW8LVGDK0XETOTSAI" localSheetId="1" hidden="1">#REF!</definedName>
    <definedName name="BExXRZ20LZZCW8LVGDK0XETOTSAI" hidden="1">#REF!</definedName>
    <definedName name="BExXS4R1GKUJQX6MHUIUN4S3SCAS" localSheetId="0" hidden="1">#REF!</definedName>
    <definedName name="BExXS4R1GKUJQX6MHUIUN4S3SCAS" localSheetId="1" hidden="1">#REF!</definedName>
    <definedName name="BExXS4R1GKUJQX6MHUIUN4S3SCAS" hidden="1">#REF!</definedName>
    <definedName name="BExXS63O4OMWMNXXAODZQFSDG33N" localSheetId="0" hidden="1">#REF!</definedName>
    <definedName name="BExXS63O4OMWMNXXAODZQFSDG33N" localSheetId="1" hidden="1">#REF!</definedName>
    <definedName name="BExXS63O4OMWMNXXAODZQFSDG33N" hidden="1">#REF!</definedName>
    <definedName name="BExXSBSP1TOY051HSPEPM0AEIO2M" localSheetId="0" hidden="1">#REF!</definedName>
    <definedName name="BExXSBSP1TOY051HSPEPM0AEIO2M" localSheetId="1" hidden="1">#REF!</definedName>
    <definedName name="BExXSBSP1TOY051HSPEPM0AEIO2M" hidden="1">#REF!</definedName>
    <definedName name="BExXSC8RFK5D68FJD2HI4K66SA6I" localSheetId="0" hidden="1">#REF!</definedName>
    <definedName name="BExXSC8RFK5D68FJD2HI4K66SA6I" localSheetId="1" hidden="1">#REF!</definedName>
    <definedName name="BExXSC8RFK5D68FJD2HI4K66SA6I" hidden="1">#REF!</definedName>
    <definedName name="BExXSCP0AZ5MYCC2UFG2GLBCV1CC" localSheetId="0" hidden="1">#REF!</definedName>
    <definedName name="BExXSCP0AZ5MYCC2UFG2GLBCV1CC" localSheetId="1" hidden="1">#REF!</definedName>
    <definedName name="BExXSCP0AZ5MYCC2UFG2GLBCV1CC" hidden="1">#REF!</definedName>
    <definedName name="BExXSNHC88W4UMXEOIOOATJAIKZO" localSheetId="0" hidden="1">#REF!</definedName>
    <definedName name="BExXSNHC88W4UMXEOIOOATJAIKZO" localSheetId="1" hidden="1">#REF!</definedName>
    <definedName name="BExXSNHC88W4UMXEOIOOATJAIKZO" hidden="1">#REF!</definedName>
    <definedName name="BExXSTBS08WIA9TLALV3UQ2Z3MRG" localSheetId="0" hidden="1">#REF!</definedName>
    <definedName name="BExXSTBS08WIA9TLALV3UQ2Z3MRG" localSheetId="1" hidden="1">#REF!</definedName>
    <definedName name="BExXSTBS08WIA9TLALV3UQ2Z3MRG" hidden="1">#REF!</definedName>
    <definedName name="BExXSVQ2WOJJ73YEO8Q2FK60V4G8" localSheetId="0" hidden="1">#REF!</definedName>
    <definedName name="BExXSVQ2WOJJ73YEO8Q2FK60V4G8" localSheetId="1" hidden="1">#REF!</definedName>
    <definedName name="BExXSVQ2WOJJ73YEO8Q2FK60V4G8" hidden="1">#REF!</definedName>
    <definedName name="BExXTER5A2EQ14KN6J0MVATIHVKN" localSheetId="0" hidden="1">#REF!</definedName>
    <definedName name="BExXTER5A2EQ14KN6J0MVATIHVKN" localSheetId="1" hidden="1">#REF!</definedName>
    <definedName name="BExXTER5A2EQ14KN6J0MVATIHVKN" hidden="1">#REF!</definedName>
    <definedName name="BExXTHLRNL82GN7KZY3TOLO508N7" localSheetId="0" hidden="1">#REF!</definedName>
    <definedName name="BExXTHLRNL82GN7KZY3TOLO508N7" localSheetId="1" hidden="1">#REF!</definedName>
    <definedName name="BExXTHLRNL82GN7KZY3TOLO508N7" hidden="1">#REF!</definedName>
    <definedName name="BExXTL72MKEQSQH9L2OTFLU8DM2B" localSheetId="0" hidden="1">#REF!</definedName>
    <definedName name="BExXTL72MKEQSQH9L2OTFLU8DM2B" localSheetId="1" hidden="1">#REF!</definedName>
    <definedName name="BExXTL72MKEQSQH9L2OTFLU8DM2B" hidden="1">#REF!</definedName>
    <definedName name="BExXTM3M4RTCRSX7VGAXGQNPP668" localSheetId="0" hidden="1">#REF!</definedName>
    <definedName name="BExXTM3M4RTCRSX7VGAXGQNPP668" localSheetId="1" hidden="1">#REF!</definedName>
    <definedName name="BExXTM3M4RTCRSX7VGAXGQNPP668" hidden="1">#REF!</definedName>
    <definedName name="BExXTOCF78J7WY6FOVBRY1N2RBBR" localSheetId="0" hidden="1">#REF!</definedName>
    <definedName name="BExXTOCF78J7WY6FOVBRY1N2RBBR" localSheetId="1" hidden="1">#REF!</definedName>
    <definedName name="BExXTOCF78J7WY6FOVBRY1N2RBBR" hidden="1">#REF!</definedName>
    <definedName name="BExXTP3GYO6Z9RTKKT10XA0UTV3T" localSheetId="0" hidden="1">#REF!</definedName>
    <definedName name="BExXTP3GYO6Z9RTKKT10XA0UTV3T" localSheetId="1" hidden="1">#REF!</definedName>
    <definedName name="BExXTP3GYO6Z9RTKKT10XA0UTV3T" hidden="1">#REF!</definedName>
    <definedName name="BExXTRN4AFX9QW6YC4HNGBBD5R08" localSheetId="0" hidden="1">#REF!</definedName>
    <definedName name="BExXTRN4AFX9QW6YC4HNGBBD5R08" localSheetId="1" hidden="1">#REF!</definedName>
    <definedName name="BExXTRN4AFX9QW6YC4HNGBBD5R08" hidden="1">#REF!</definedName>
    <definedName name="BExXTV8M7YIG5C64O046DN613ZRO" localSheetId="0" hidden="1">#REF!</definedName>
    <definedName name="BExXTV8M7YIG5C64O046DN613ZRO" localSheetId="1" hidden="1">#REF!</definedName>
    <definedName name="BExXTV8M7YIG5C64O046DN613ZRO" hidden="1">#REF!</definedName>
    <definedName name="BExXTVDXQ7ZX3THNLFJXFAONW0AI" localSheetId="0" hidden="1">#REF!</definedName>
    <definedName name="BExXTVDXQ7ZX3THNLFJXFAONW0AI" localSheetId="1" hidden="1">#REF!</definedName>
    <definedName name="BExXTVDXQ7ZX3THNLFJXFAONW0AI" hidden="1">#REF!</definedName>
    <definedName name="BExXTZKZ4CG92ZQLIRKEXXH9BFIR" localSheetId="0" hidden="1">#REF!</definedName>
    <definedName name="BExXTZKZ4CG92ZQLIRKEXXH9BFIR" localSheetId="1" hidden="1">#REF!</definedName>
    <definedName name="BExXTZKZ4CG92ZQLIRKEXXH9BFIR" hidden="1">#REF!</definedName>
    <definedName name="BExXU4J2BM2964GD5UZHM752Q4NS" localSheetId="0" hidden="1">#REF!</definedName>
    <definedName name="BExXU4J2BM2964GD5UZHM752Q4NS" localSheetId="1" hidden="1">#REF!</definedName>
    <definedName name="BExXU4J2BM2964GD5UZHM752Q4NS" hidden="1">#REF!</definedName>
    <definedName name="BExXU6XDTT7RM93KILIDEYPA9XKF" localSheetId="0" hidden="1">#REF!</definedName>
    <definedName name="BExXU6XDTT7RM93KILIDEYPA9XKF" localSheetId="1" hidden="1">#REF!</definedName>
    <definedName name="BExXU6XDTT7RM93KILIDEYPA9XKF" hidden="1">#REF!</definedName>
    <definedName name="BExXU8VLZA7WLPZ3RAQZGNERUD26" localSheetId="0" hidden="1">#REF!</definedName>
    <definedName name="BExXU8VLZA7WLPZ3RAQZGNERUD26" localSheetId="1" hidden="1">#REF!</definedName>
    <definedName name="BExXU8VLZA7WLPZ3RAQZGNERUD26" hidden="1">#REF!</definedName>
    <definedName name="BExXUB9RSLSCNN5ETLXY72DAPZZM" localSheetId="0" hidden="1">#REF!</definedName>
    <definedName name="BExXUB9RSLSCNN5ETLXY72DAPZZM" localSheetId="1" hidden="1">#REF!</definedName>
    <definedName name="BExXUB9RSLSCNN5ETLXY72DAPZZM" hidden="1">#REF!</definedName>
    <definedName name="BExXUFRM82XQIN2T8KGLDQL1IBQW" localSheetId="0" hidden="1">#REF!</definedName>
    <definedName name="BExXUFRM82XQIN2T8KGLDQL1IBQW" localSheetId="1" hidden="1">#REF!</definedName>
    <definedName name="BExXUFRM82XQIN2T8KGLDQL1IBQW" hidden="1">#REF!</definedName>
    <definedName name="BExXUQEQBF6FI240ZGIF9YXZSRAU" localSheetId="0" hidden="1">#REF!</definedName>
    <definedName name="BExXUQEQBF6FI240ZGIF9YXZSRAU" localSheetId="1" hidden="1">#REF!</definedName>
    <definedName name="BExXUQEQBF6FI240ZGIF9YXZSRAU" hidden="1">#REF!</definedName>
    <definedName name="BExXUX02UQ8LJPBZ4YBORILFR0W0" localSheetId="0" hidden="1">#REF!</definedName>
    <definedName name="BExXUX02UQ8LJPBZ4YBORILFR0W0" localSheetId="1" hidden="1">#REF!</definedName>
    <definedName name="BExXUX02UQ8LJPBZ4YBORILFR0W0" hidden="1">#REF!</definedName>
    <definedName name="BExXUYND6EJO7CJ5KRICV4O1JNWK" localSheetId="0" hidden="1">#REF!</definedName>
    <definedName name="BExXUYND6EJO7CJ5KRICV4O1JNWK" localSheetId="1" hidden="1">#REF!</definedName>
    <definedName name="BExXUYND6EJO7CJ5KRICV4O1JNWK" hidden="1">#REF!</definedName>
    <definedName name="BExXV6FWG4H3S2QEUJZYIXILNGJ7" localSheetId="0" hidden="1">#REF!</definedName>
    <definedName name="BExXV6FWG4H3S2QEUJZYIXILNGJ7" localSheetId="1" hidden="1">#REF!</definedName>
    <definedName name="BExXV6FWG4H3S2QEUJZYIXILNGJ7" hidden="1">#REF!</definedName>
    <definedName name="BExXVK87BMMO6LHKV0CFDNIQVIBS" localSheetId="0" hidden="1">#REF!</definedName>
    <definedName name="BExXVK87BMMO6LHKV0CFDNIQVIBS" localSheetId="1" hidden="1">#REF!</definedName>
    <definedName name="BExXVK87BMMO6LHKV0CFDNIQVIBS" hidden="1">#REF!</definedName>
    <definedName name="BExXVKZ9WXPGL6IVY6T61IDD771I" localSheetId="0" hidden="1">#REF!</definedName>
    <definedName name="BExXVKZ9WXPGL6IVY6T61IDD771I" localSheetId="1" hidden="1">#REF!</definedName>
    <definedName name="BExXVKZ9WXPGL6IVY6T61IDD771I" hidden="1">#REF!</definedName>
    <definedName name="BExXVLA319WCSEOVHB05KDUSU054" localSheetId="0" hidden="1">#REF!</definedName>
    <definedName name="BExXVLA319WCSEOVHB05KDUSU054" localSheetId="1" hidden="1">#REF!</definedName>
    <definedName name="BExXVLA319WCSEOVHB05KDUSU054" hidden="1">#REF!</definedName>
    <definedName name="BExXVTTG5YRCSTI0UL141BKR36SU" localSheetId="0" hidden="1">#REF!</definedName>
    <definedName name="BExXVTTG5YRCSTI0UL141BKR36SU" localSheetId="1" hidden="1">#REF!</definedName>
    <definedName name="BExXVTTG5YRCSTI0UL141BKR36SU" hidden="1">#REF!</definedName>
    <definedName name="BExXVYWX74VKI8BDDSX9U85460MB" localSheetId="0" hidden="1">#REF!</definedName>
    <definedName name="BExXVYWX74VKI8BDDSX9U85460MB" localSheetId="1" hidden="1">#REF!</definedName>
    <definedName name="BExXVYWX74VKI8BDDSX9U85460MB" hidden="1">#REF!</definedName>
    <definedName name="BExXW27MMXHXUXX78SDTBE1JYTHT" localSheetId="0" hidden="1">#REF!</definedName>
    <definedName name="BExXW27MMXHXUXX78SDTBE1JYTHT" localSheetId="1" hidden="1">#REF!</definedName>
    <definedName name="BExXW27MMXHXUXX78SDTBE1JYTHT" hidden="1">#REF!</definedName>
    <definedName name="BExXW2YIM2MYBSHRIX0RP9D4PRMN" localSheetId="0" hidden="1">#REF!</definedName>
    <definedName name="BExXW2YIM2MYBSHRIX0RP9D4PRMN" localSheetId="1" hidden="1">#REF!</definedName>
    <definedName name="BExXW2YIM2MYBSHRIX0RP9D4PRMN" hidden="1">#REF!</definedName>
    <definedName name="BExXWBNE4KTFSXKVSRF6WX039WPB" localSheetId="0" hidden="1">#REF!</definedName>
    <definedName name="BExXWBNE4KTFSXKVSRF6WX039WPB" localSheetId="1" hidden="1">#REF!</definedName>
    <definedName name="BExXWBNE4KTFSXKVSRF6WX039WPB" hidden="1">#REF!</definedName>
    <definedName name="BExXWFP5AYE7EHYTJWBZSQ8PQ0YX" localSheetId="0" hidden="1">#REF!</definedName>
    <definedName name="BExXWFP5AYE7EHYTJWBZSQ8PQ0YX" localSheetId="1" hidden="1">#REF!</definedName>
    <definedName name="BExXWFP5AYE7EHYTJWBZSQ8PQ0YX" hidden="1">#REF!</definedName>
    <definedName name="BExXWIUCR0LXM58OVKZT2APLVTIA" localSheetId="0" hidden="1">#REF!</definedName>
    <definedName name="BExXWIUCR0LXM58OVKZT2APLVTIA" localSheetId="1" hidden="1">#REF!</definedName>
    <definedName name="BExXWIUCR0LXM58OVKZT2APLVTIA" hidden="1">#REF!</definedName>
    <definedName name="BExXWTXJEA32DLC6QKN10QB955JT" localSheetId="0" hidden="1">#REF!</definedName>
    <definedName name="BExXWTXJEA32DLC6QKN10QB955JT" localSheetId="1" hidden="1">#REF!</definedName>
    <definedName name="BExXWTXJEA32DLC6QKN10QB955JT" hidden="1">#REF!</definedName>
    <definedName name="BExXWVFIBQT8OY1O41FRFPFGXQHK" localSheetId="0" hidden="1">#REF!</definedName>
    <definedName name="BExXWVFIBQT8OY1O41FRFPFGXQHK" localSheetId="1" hidden="1">#REF!</definedName>
    <definedName name="BExXWVFIBQT8OY1O41FRFPFGXQHK" hidden="1">#REF!</definedName>
    <definedName name="BExXWWXHBZHA9J3N8K47F84X0M0L" localSheetId="0" hidden="1">#REF!</definedName>
    <definedName name="BExXWWXHBZHA9J3N8K47F84X0M0L" localSheetId="1" hidden="1">#REF!</definedName>
    <definedName name="BExXWWXHBZHA9J3N8K47F84X0M0L" hidden="1">#REF!</definedName>
    <definedName name="BExXXBM521DL8R4ZX7NZ3DBCUOR5" localSheetId="0" hidden="1">#REF!</definedName>
    <definedName name="BExXXBM521DL8R4ZX7NZ3DBCUOR5" localSheetId="1" hidden="1">#REF!</definedName>
    <definedName name="BExXXBM521DL8R4ZX7NZ3DBCUOR5" hidden="1">#REF!</definedName>
    <definedName name="BExXXC7OZI33XZ03NRMEP7VRLQK4" localSheetId="0" hidden="1">#REF!</definedName>
    <definedName name="BExXXC7OZI33XZ03NRMEP7VRLQK4" localSheetId="1" hidden="1">#REF!</definedName>
    <definedName name="BExXXC7OZI33XZ03NRMEP7VRLQK4" hidden="1">#REF!</definedName>
    <definedName name="BExXXH5N3NKBQ7BCJPJTBF8CYM2Q" localSheetId="0" hidden="1">#REF!</definedName>
    <definedName name="BExXXH5N3NKBQ7BCJPJTBF8CYM2Q" localSheetId="1" hidden="1">#REF!</definedName>
    <definedName name="BExXXH5N3NKBQ7BCJPJTBF8CYM2Q" hidden="1">#REF!</definedName>
    <definedName name="BExXXI7HHXLBLUEW7EQ73TALJF48" localSheetId="0" hidden="1">#REF!</definedName>
    <definedName name="BExXXI7HHXLBLUEW7EQ73TALJF48" localSheetId="1" hidden="1">#REF!</definedName>
    <definedName name="BExXXI7HHXLBLUEW7EQ73TALJF48" hidden="1">#REF!</definedName>
    <definedName name="BExXXKWLM4D541BH6O8GOJMHFHMW" localSheetId="0" hidden="1">#REF!</definedName>
    <definedName name="BExXXKWLM4D541BH6O8GOJMHFHMW" localSheetId="1" hidden="1">#REF!</definedName>
    <definedName name="BExXXKWLM4D541BH6O8GOJMHFHMW" hidden="1">#REF!</definedName>
    <definedName name="BExXXNR17I6P4FQZPQF2ZXDFYB6C" localSheetId="0" hidden="1">#REF!</definedName>
    <definedName name="BExXXNR17I6P4FQZPQF2ZXDFYB6C" localSheetId="1" hidden="1">#REF!</definedName>
    <definedName name="BExXXNR17I6P4FQZPQF2ZXDFYB6C" hidden="1">#REF!</definedName>
    <definedName name="BExXXPPA1Q87XPI97X0OXCPBPDON" localSheetId="0" hidden="1">#REF!</definedName>
    <definedName name="BExXXPPA1Q87XPI97X0OXCPBPDON" localSheetId="1" hidden="1">#REF!</definedName>
    <definedName name="BExXXPPA1Q87XPI97X0OXCPBPDON" hidden="1">#REF!</definedName>
    <definedName name="BExXXVUDA98IZTQ6MANKU4MTTDVR" localSheetId="0" hidden="1">#REF!</definedName>
    <definedName name="BExXXVUDA98IZTQ6MANKU4MTTDVR" localSheetId="1" hidden="1">#REF!</definedName>
    <definedName name="BExXXVUDA98IZTQ6MANKU4MTTDVR" hidden="1">#REF!</definedName>
    <definedName name="BExXXZQNZY6IZI45DJXJK0MQZWA7" localSheetId="0" hidden="1">#REF!</definedName>
    <definedName name="BExXXZQNZY6IZI45DJXJK0MQZWA7" localSheetId="1" hidden="1">#REF!</definedName>
    <definedName name="BExXXZQNZY6IZI45DJXJK0MQZWA7" hidden="1">#REF!</definedName>
    <definedName name="BExXY5QFG6QP94SFT3935OBM8Y4K" localSheetId="0" hidden="1">#REF!</definedName>
    <definedName name="BExXY5QFG6QP94SFT3935OBM8Y4K" localSheetId="1" hidden="1">#REF!</definedName>
    <definedName name="BExXY5QFG6QP94SFT3935OBM8Y4K" hidden="1">#REF!</definedName>
    <definedName name="BExXY7TYEBFXRYUYIFHTN65RJ8EW" localSheetId="0" hidden="1">#REF!</definedName>
    <definedName name="BExXY7TYEBFXRYUYIFHTN65RJ8EW" localSheetId="1" hidden="1">#REF!</definedName>
    <definedName name="BExXY7TYEBFXRYUYIFHTN65RJ8EW" hidden="1">#REF!</definedName>
    <definedName name="BExXYLBHANUXC5FCTDDTGOVD3GQS" localSheetId="0" hidden="1">#REF!</definedName>
    <definedName name="BExXYLBHANUXC5FCTDDTGOVD3GQS" localSheetId="1" hidden="1">#REF!</definedName>
    <definedName name="BExXYLBHANUXC5FCTDDTGOVD3GQS" hidden="1">#REF!</definedName>
    <definedName name="BExXYMNYAYH3WA2ZCFAYKZID9ZCI" localSheetId="0" hidden="1">#REF!</definedName>
    <definedName name="BExXYMNYAYH3WA2ZCFAYKZID9ZCI" localSheetId="1" hidden="1">#REF!</definedName>
    <definedName name="BExXYMNYAYH3WA2ZCFAYKZID9ZCI" hidden="1">#REF!</definedName>
    <definedName name="BExXYYT12SVN2VDMLVNV4P3ISD8T" localSheetId="0" hidden="1">#REF!</definedName>
    <definedName name="BExXYYT12SVN2VDMLVNV4P3ISD8T" localSheetId="1" hidden="1">#REF!</definedName>
    <definedName name="BExXYYT12SVN2VDMLVNV4P3ISD8T" hidden="1">#REF!</definedName>
    <definedName name="BExXYZ3SPSRCWM4YHTPZDCOLZPHR" localSheetId="0" hidden="1">#REF!</definedName>
    <definedName name="BExXYZ3SPSRCWM4YHTPZDCOLZPHR" localSheetId="1" hidden="1">#REF!</definedName>
    <definedName name="BExXYZ3SPSRCWM4YHTPZDCOLZPHR" hidden="1">#REF!</definedName>
    <definedName name="BExXZFVV4YB42AZ3H1I40YG3JAPU" localSheetId="0" hidden="1">#REF!</definedName>
    <definedName name="BExXZFVV4YB42AZ3H1I40YG3JAPU" localSheetId="1" hidden="1">#REF!</definedName>
    <definedName name="BExXZFVV4YB42AZ3H1I40YG3JAPU" hidden="1">#REF!</definedName>
    <definedName name="BExXZG1CQE1M9TDJ99253H6JVGIH" localSheetId="0" hidden="1">#REF!</definedName>
    <definedName name="BExXZG1CQE1M9TDJ99253H6JVGIH" localSheetId="1" hidden="1">#REF!</definedName>
    <definedName name="BExXZG1CQE1M9TDJ99253H6JVGIH" hidden="1">#REF!</definedName>
    <definedName name="BExXZHJ9T2JELF12CHHGD54J1B0C" localSheetId="0" hidden="1">#REF!</definedName>
    <definedName name="BExXZHJ9T2JELF12CHHGD54J1B0C" localSheetId="1" hidden="1">#REF!</definedName>
    <definedName name="BExXZHJ9T2JELF12CHHGD54J1B0C" hidden="1">#REF!</definedName>
    <definedName name="BExXZNJ2X1TK2LRK5ZY3MX49H5T7" localSheetId="0" hidden="1">#REF!</definedName>
    <definedName name="BExXZNJ2X1TK2LRK5ZY3MX49H5T7" localSheetId="1" hidden="1">#REF!</definedName>
    <definedName name="BExXZNJ2X1TK2LRK5ZY3MX49H5T7" hidden="1">#REF!</definedName>
    <definedName name="BExXZOVPCEP495TQSON6PSRQ8XCY" localSheetId="0" hidden="1">#REF!</definedName>
    <definedName name="BExXZOVPCEP495TQSON6PSRQ8XCY" localSheetId="1" hidden="1">#REF!</definedName>
    <definedName name="BExXZOVPCEP495TQSON6PSRQ8XCY" hidden="1">#REF!</definedName>
    <definedName name="BExXZXKH7NBARQQAZM69Z57IH1MM" localSheetId="0" hidden="1">#REF!</definedName>
    <definedName name="BExXZXKH7NBARQQAZM69Z57IH1MM" localSheetId="1" hidden="1">#REF!</definedName>
    <definedName name="BExXZXKH7NBARQQAZM69Z57IH1MM" hidden="1">#REF!</definedName>
    <definedName name="BExY07WSDH5QEVM7BJXJK2ZRAI1O" localSheetId="0" hidden="1">#REF!</definedName>
    <definedName name="BExY07WSDH5QEVM7BJXJK2ZRAI1O" localSheetId="1" hidden="1">#REF!</definedName>
    <definedName name="BExY07WSDH5QEVM7BJXJK2ZRAI1O" hidden="1">#REF!</definedName>
    <definedName name="BExY09PJJWYWGWWLX3YT8EVK0YV4" localSheetId="0" hidden="1">#REF!</definedName>
    <definedName name="BExY09PJJWYWGWWLX3YT8EVK0YV4" localSheetId="1" hidden="1">#REF!</definedName>
    <definedName name="BExY09PJJWYWGWWLX3YT8EVK0YV4" hidden="1">#REF!</definedName>
    <definedName name="BExY0C3UBVC4M59JIRXVQ8OWAJC1" localSheetId="0" hidden="1">#REF!</definedName>
    <definedName name="BExY0C3UBVC4M59JIRXVQ8OWAJC1" localSheetId="1" hidden="1">#REF!</definedName>
    <definedName name="BExY0C3UBVC4M59JIRXVQ8OWAJC1" hidden="1">#REF!</definedName>
    <definedName name="BExY0ENH6ZXHW155XIGS0F46T43M" localSheetId="0" hidden="1">#REF!</definedName>
    <definedName name="BExY0ENH6ZXHW155XIGS0F46T43M" localSheetId="1" hidden="1">#REF!</definedName>
    <definedName name="BExY0ENH6ZXHW155XIGS0F46T43M" hidden="1">#REF!</definedName>
    <definedName name="BExY0IEEUB9SRGD9I14IDCPO5GV4" localSheetId="0" hidden="1">#REF!</definedName>
    <definedName name="BExY0IEEUB9SRGD9I14IDCPO5GV4" localSheetId="1" hidden="1">#REF!</definedName>
    <definedName name="BExY0IEEUB9SRGD9I14IDCPO5GV4" hidden="1">#REF!</definedName>
    <definedName name="BExY0LEAAM7MUGBRLXD6KXBOHZ6S" localSheetId="0" hidden="1">#REF!</definedName>
    <definedName name="BExY0LEAAM7MUGBRLXD6KXBOHZ6S" localSheetId="1" hidden="1">#REF!</definedName>
    <definedName name="BExY0LEAAM7MUGBRLXD6KXBOHZ6S" hidden="1">#REF!</definedName>
    <definedName name="BExY0OE8GFHMLLTEAFIOQTOPEVPB" localSheetId="0" hidden="1">#REF!</definedName>
    <definedName name="BExY0OE8GFHMLLTEAFIOQTOPEVPB" localSheetId="1" hidden="1">#REF!</definedName>
    <definedName name="BExY0OE8GFHMLLTEAFIOQTOPEVPB" hidden="1">#REF!</definedName>
    <definedName name="BExY0OJHW85S0VKBA8T4HTYPYBOS" localSheetId="0" hidden="1">#REF!</definedName>
    <definedName name="BExY0OJHW85S0VKBA8T4HTYPYBOS" localSheetId="1" hidden="1">#REF!</definedName>
    <definedName name="BExY0OJHW85S0VKBA8T4HTYPYBOS" hidden="1">#REF!</definedName>
    <definedName name="BExY0T1E034D7XAXNC6F7540LLIE" localSheetId="0" hidden="1">#REF!</definedName>
    <definedName name="BExY0T1E034D7XAXNC6F7540LLIE" localSheetId="1" hidden="1">#REF!</definedName>
    <definedName name="BExY0T1E034D7XAXNC6F7540LLIE" hidden="1">#REF!</definedName>
    <definedName name="BExY0XTZLHN49J2JH94BYTKBJLT3" localSheetId="0" hidden="1">#REF!</definedName>
    <definedName name="BExY0XTZLHN49J2JH94BYTKBJLT3" localSheetId="1" hidden="1">#REF!</definedName>
    <definedName name="BExY0XTZLHN49J2JH94BYTKBJLT3" hidden="1">#REF!</definedName>
    <definedName name="BExY11FH9TXHERUYGG8FE50U7H7J" localSheetId="0" hidden="1">#REF!</definedName>
    <definedName name="BExY11FH9TXHERUYGG8FE50U7H7J" localSheetId="1" hidden="1">#REF!</definedName>
    <definedName name="BExY11FH9TXHERUYGG8FE50U7H7J" hidden="1">#REF!</definedName>
    <definedName name="BExY180UKNW5NIAWD6ZUYTFEH8QS" localSheetId="0" hidden="1">#REF!</definedName>
    <definedName name="BExY180UKNW5NIAWD6ZUYTFEH8QS" localSheetId="1" hidden="1">#REF!</definedName>
    <definedName name="BExY180UKNW5NIAWD6ZUYTFEH8QS" hidden="1">#REF!</definedName>
    <definedName name="BExY1DPTV4LSY9MEOUGXF8X052NA" localSheetId="0" hidden="1">#REF!</definedName>
    <definedName name="BExY1DPTV4LSY9MEOUGXF8X052NA" localSheetId="1" hidden="1">#REF!</definedName>
    <definedName name="BExY1DPTV4LSY9MEOUGXF8X052NA" hidden="1">#REF!</definedName>
    <definedName name="BExY1GK9ELBEKDD7O6HR6DUO8YGO" localSheetId="0" hidden="1">#REF!</definedName>
    <definedName name="BExY1GK9ELBEKDD7O6HR6DUO8YGO" localSheetId="1" hidden="1">#REF!</definedName>
    <definedName name="BExY1GK9ELBEKDD7O6HR6DUO8YGO" hidden="1">#REF!</definedName>
    <definedName name="BExY1NWOXXFV9GGZ3PX444LZ8TVX" localSheetId="0" hidden="1">#REF!</definedName>
    <definedName name="BExY1NWOXXFV9GGZ3PX444LZ8TVX" localSheetId="1" hidden="1">#REF!</definedName>
    <definedName name="BExY1NWOXXFV9GGZ3PX444LZ8TVX" hidden="1">#REF!</definedName>
    <definedName name="BExY1UCL0RND63LLSM9X5SFRG117" localSheetId="0" hidden="1">#REF!</definedName>
    <definedName name="BExY1UCL0RND63LLSM9X5SFRG117" localSheetId="1" hidden="1">#REF!</definedName>
    <definedName name="BExY1UCL0RND63LLSM9X5SFRG117" hidden="1">#REF!</definedName>
    <definedName name="BExY1WAT3937L08HLHIRQHMP2A3H" localSheetId="0" hidden="1">#REF!</definedName>
    <definedName name="BExY1WAT3937L08HLHIRQHMP2A3H" localSheetId="1" hidden="1">#REF!</definedName>
    <definedName name="BExY1WAT3937L08HLHIRQHMP2A3H" hidden="1">#REF!</definedName>
    <definedName name="BExY1YEBOSLMID7LURP8QB46AI91" localSheetId="0" hidden="1">#REF!</definedName>
    <definedName name="BExY1YEBOSLMID7LURP8QB46AI91" localSheetId="1" hidden="1">#REF!</definedName>
    <definedName name="BExY1YEBOSLMID7LURP8QB46AI91" hidden="1">#REF!</definedName>
    <definedName name="BExY236UB98PA9PNCHMCSZYCHJBD" localSheetId="0" hidden="1">#REF!</definedName>
    <definedName name="BExY236UB98PA9PNCHMCSZYCHJBD" localSheetId="1" hidden="1">#REF!</definedName>
    <definedName name="BExY236UB98PA9PNCHMCSZYCHJBD" hidden="1">#REF!</definedName>
    <definedName name="BExY2FS4LFX9OHOTQT7SJ2PXAC25" localSheetId="0" hidden="1">#REF!</definedName>
    <definedName name="BExY2FS4LFX9OHOTQT7SJ2PXAC25" localSheetId="1" hidden="1">#REF!</definedName>
    <definedName name="BExY2FS4LFX9OHOTQT7SJ2PXAC25" hidden="1">#REF!</definedName>
    <definedName name="BExY2GDPCZPVU0IQ6IJIB1YQQRQ6" localSheetId="0" hidden="1">#REF!</definedName>
    <definedName name="BExY2GDPCZPVU0IQ6IJIB1YQQRQ6" localSheetId="1" hidden="1">#REF!</definedName>
    <definedName name="BExY2GDPCZPVU0IQ6IJIB1YQQRQ6" hidden="1">#REF!</definedName>
    <definedName name="BExY2GTSZ3VA9TXLY7KW1LIAKJ61" localSheetId="0" hidden="1">#REF!</definedName>
    <definedName name="BExY2GTSZ3VA9TXLY7KW1LIAKJ61" localSheetId="1" hidden="1">#REF!</definedName>
    <definedName name="BExY2GTSZ3VA9TXLY7KW1LIAKJ61" hidden="1">#REF!</definedName>
    <definedName name="BExY2IXBR1SGYZH08T7QHKEFS8HA" localSheetId="0" hidden="1">#REF!</definedName>
    <definedName name="BExY2IXBR1SGYZH08T7QHKEFS8HA" localSheetId="1" hidden="1">#REF!</definedName>
    <definedName name="BExY2IXBR1SGYZH08T7QHKEFS8HA" hidden="1">#REF!</definedName>
    <definedName name="BExY2Q4B5FUDA5VU4VRUHX327QN0" localSheetId="0" hidden="1">#REF!</definedName>
    <definedName name="BExY2Q4B5FUDA5VU4VRUHX327QN0" localSheetId="1" hidden="1">#REF!</definedName>
    <definedName name="BExY2Q4B5FUDA5VU4VRUHX327QN0" hidden="1">#REF!</definedName>
    <definedName name="BExY2S7TM2NG7A1NFYPWIFAIKUCO" localSheetId="0" hidden="1">#REF!</definedName>
    <definedName name="BExY2S7TM2NG7A1NFYPWIFAIKUCO" localSheetId="1" hidden="1">#REF!</definedName>
    <definedName name="BExY2S7TM2NG7A1NFYPWIFAIKUCO" hidden="1">#REF!</definedName>
    <definedName name="BExY2Z3ZGRGD12RWANJZ8DFQO776" localSheetId="0" hidden="1">#REF!</definedName>
    <definedName name="BExY2Z3ZGRGD12RWANJZ8DFQO776" localSheetId="1" hidden="1">#REF!</definedName>
    <definedName name="BExY2Z3ZGRGD12RWANJZ8DFQO776" hidden="1">#REF!</definedName>
    <definedName name="BExY30WPXLJ01P42XKBSUF8KNOOK" localSheetId="0" hidden="1">#REF!</definedName>
    <definedName name="BExY30WPXLJ01P42XKBSUF8KNOOK" localSheetId="1" hidden="1">#REF!</definedName>
    <definedName name="BExY30WPXLJ01P42XKBSUF8KNOOK" hidden="1">#REF!</definedName>
    <definedName name="BExY3297KIB0C8Z1G99OS1MCEGTO" localSheetId="0" hidden="1">#REF!</definedName>
    <definedName name="BExY3297KIB0C8Z1G99OS1MCEGTO" localSheetId="1" hidden="1">#REF!</definedName>
    <definedName name="BExY3297KIB0C8Z1G99OS1MCEGTO" hidden="1">#REF!</definedName>
    <definedName name="BExY3HOSK7YI364K15OX70AVR6F1" localSheetId="0" hidden="1">#REF!</definedName>
    <definedName name="BExY3HOSK7YI364K15OX70AVR6F1" localSheetId="1" hidden="1">#REF!</definedName>
    <definedName name="BExY3HOSK7YI364K15OX70AVR6F1" hidden="1">#REF!</definedName>
    <definedName name="BExY3I526B4VA8JBTKXWE3FGVT0D" localSheetId="0" hidden="1">#REF!</definedName>
    <definedName name="BExY3I526B4VA8JBTKXWE3FGVT0D" localSheetId="1" hidden="1">#REF!</definedName>
    <definedName name="BExY3I526B4VA8JBTKXWE3FGVT0D" hidden="1">#REF!</definedName>
    <definedName name="BExY3I52TZR3GXQ9HDVDNIYLIGEH" localSheetId="0" hidden="1">#REF!</definedName>
    <definedName name="BExY3I52TZR3GXQ9HDVDNIYLIGEH" localSheetId="1" hidden="1">#REF!</definedName>
    <definedName name="BExY3I52TZR3GXQ9HDVDNIYLIGEH" hidden="1">#REF!</definedName>
    <definedName name="BExY3T89AUR83SOAZZ3OMDEJDQ39" localSheetId="0" hidden="1">#REF!</definedName>
    <definedName name="BExY3T89AUR83SOAZZ3OMDEJDQ39" localSheetId="1" hidden="1">#REF!</definedName>
    <definedName name="BExY3T89AUR83SOAZZ3OMDEJDQ39" hidden="1">#REF!</definedName>
    <definedName name="BExY3WZ7VO2K6TYCHDY754FY24AA" localSheetId="0" hidden="1">#REF!</definedName>
    <definedName name="BExY3WZ7VO2K6TYCHDY754FY24AA" localSheetId="1" hidden="1">#REF!</definedName>
    <definedName name="BExY3WZ7VO2K6TYCHDY754FY24AA" hidden="1">#REF!</definedName>
    <definedName name="BExY4BIG95HDDO6MY6WBUSWJIOLR" localSheetId="0" hidden="1">#REF!</definedName>
    <definedName name="BExY4BIG95HDDO6MY6WBUSWJIOLR" localSheetId="1" hidden="1">#REF!</definedName>
    <definedName name="BExY4BIG95HDDO6MY6WBUSWJIOLR" hidden="1">#REF!</definedName>
    <definedName name="BExY4MG771JQ84EMIVB6HQGGHZY7" localSheetId="0" hidden="1">#REF!</definedName>
    <definedName name="BExY4MG771JQ84EMIVB6HQGGHZY7" localSheetId="1" hidden="1">#REF!</definedName>
    <definedName name="BExY4MG771JQ84EMIVB6HQGGHZY7" hidden="1">#REF!</definedName>
    <definedName name="BExY4PWCSFB8P3J3TBQB2MD67263" localSheetId="0" hidden="1">#REF!</definedName>
    <definedName name="BExY4PWCSFB8P3J3TBQB2MD67263" localSheetId="1" hidden="1">#REF!</definedName>
    <definedName name="BExY4PWCSFB8P3J3TBQB2MD67263" hidden="1">#REF!</definedName>
    <definedName name="BExY4RP3BE6KYZDIKQZO4U4DIT33" localSheetId="0" hidden="1">#REF!</definedName>
    <definedName name="BExY4RP3BE6KYZDIKQZO4U4DIT33" localSheetId="1" hidden="1">#REF!</definedName>
    <definedName name="BExY4RP3BE6KYZDIKQZO4U4DIT33" hidden="1">#REF!</definedName>
    <definedName name="BExY4RZW3KK11JLYBA4DWZ92M6LQ" localSheetId="0" hidden="1">#REF!</definedName>
    <definedName name="BExY4RZW3KK11JLYBA4DWZ92M6LQ" localSheetId="1" hidden="1">#REF!</definedName>
    <definedName name="BExY4RZW3KK11JLYBA4DWZ92M6LQ" hidden="1">#REF!</definedName>
    <definedName name="BExY4XOVTTNVZ577RLIEC7NZQFIX" localSheetId="0" hidden="1">#REF!</definedName>
    <definedName name="BExY4XOVTTNVZ577RLIEC7NZQFIX" localSheetId="1" hidden="1">#REF!</definedName>
    <definedName name="BExY4XOVTTNVZ577RLIEC7NZQFIX" hidden="1">#REF!</definedName>
    <definedName name="BExY50JAF5CG01GTHAUS7I4ZLUDC" localSheetId="0" hidden="1">#REF!</definedName>
    <definedName name="BExY50JAF5CG01GTHAUS7I4ZLUDC" localSheetId="1" hidden="1">#REF!</definedName>
    <definedName name="BExY50JAF5CG01GTHAUS7I4ZLUDC" hidden="1">#REF!</definedName>
    <definedName name="BExY53J7EXFEOFTRNAHLK7IH3ACB" localSheetId="0" hidden="1">#REF!</definedName>
    <definedName name="BExY53J7EXFEOFTRNAHLK7IH3ACB" localSheetId="1" hidden="1">#REF!</definedName>
    <definedName name="BExY53J7EXFEOFTRNAHLK7IH3ACB" hidden="1">#REF!</definedName>
    <definedName name="BExY5515SJTJS3VM80M3YYR0WF37" localSheetId="0" hidden="1">#REF!</definedName>
    <definedName name="BExY5515SJTJS3VM80M3YYR0WF37" localSheetId="1" hidden="1">#REF!</definedName>
    <definedName name="BExY5515SJTJS3VM80M3YYR0WF37" hidden="1">#REF!</definedName>
    <definedName name="BExY5515WE39FQ3EG5QHG67V9C0O" localSheetId="0" hidden="1">#REF!</definedName>
    <definedName name="BExY5515WE39FQ3EG5QHG67V9C0O" localSheetId="1" hidden="1">#REF!</definedName>
    <definedName name="BExY5515WE39FQ3EG5QHG67V9C0O" hidden="1">#REF!</definedName>
    <definedName name="BExY5986WNAD8NFCPXC9TVLBU4FG" localSheetId="0" hidden="1">#REF!</definedName>
    <definedName name="BExY5986WNAD8NFCPXC9TVLBU4FG" localSheetId="1" hidden="1">#REF!</definedName>
    <definedName name="BExY5986WNAD8NFCPXC9TVLBU4FG" hidden="1">#REF!</definedName>
    <definedName name="BExY5DF9MS25IFNWGJ1YAS5MDN8R" localSheetId="0" hidden="1">#REF!</definedName>
    <definedName name="BExY5DF9MS25IFNWGJ1YAS5MDN8R" localSheetId="1" hidden="1">#REF!</definedName>
    <definedName name="BExY5DF9MS25IFNWGJ1YAS5MDN8R" hidden="1">#REF!</definedName>
    <definedName name="BExY5ERVGL3UM2MGT8LJ0XPKTZEK" localSheetId="0" hidden="1">#REF!</definedName>
    <definedName name="BExY5ERVGL3UM2MGT8LJ0XPKTZEK" localSheetId="1" hidden="1">#REF!</definedName>
    <definedName name="BExY5ERVGL3UM2MGT8LJ0XPKTZEK" hidden="1">#REF!</definedName>
    <definedName name="BExY5EX6NJFK8W754ZVZDN5DS04K" localSheetId="0" hidden="1">#REF!</definedName>
    <definedName name="BExY5EX6NJFK8W754ZVZDN5DS04K" localSheetId="1" hidden="1">#REF!</definedName>
    <definedName name="BExY5EX6NJFK8W754ZVZDN5DS04K" hidden="1">#REF!</definedName>
    <definedName name="BExY5S3XD1NJT109CV54IFOHVLQ6" localSheetId="0" hidden="1">#REF!</definedName>
    <definedName name="BExY5S3XD1NJT109CV54IFOHVLQ6" localSheetId="1" hidden="1">#REF!</definedName>
    <definedName name="BExY5S3XD1NJT109CV54IFOHVLQ6" hidden="1">#REF!</definedName>
    <definedName name="BExY5W088PPAPLSMR2P7FV2CRDCT" localSheetId="0" hidden="1">#REF!</definedName>
    <definedName name="BExY5W088PPAPLSMR2P7FV2CRDCT" localSheetId="1" hidden="1">#REF!</definedName>
    <definedName name="BExY5W088PPAPLSMR2P7FV2CRDCT" hidden="1">#REF!</definedName>
    <definedName name="BExY6KA6BQ6H4SH5EMJBVF8UR4ZY" localSheetId="0" hidden="1">#REF!</definedName>
    <definedName name="BExY6KA6BQ6H4SH5EMJBVF8UR4ZY" localSheetId="1" hidden="1">#REF!</definedName>
    <definedName name="BExY6KA6BQ6H4SH5EMJBVF8UR4ZY" hidden="1">#REF!</definedName>
    <definedName name="BExY6KVS1MMZ2R34PGEFR2BMTU9W" localSheetId="0" hidden="1">#REF!</definedName>
    <definedName name="BExY6KVS1MMZ2R34PGEFR2BMTU9W" localSheetId="1" hidden="1">#REF!</definedName>
    <definedName name="BExY6KVS1MMZ2R34PGEFR2BMTU9W" hidden="1">#REF!</definedName>
    <definedName name="BExY6Q9YY7LW745GP7CYOGGSPHGE" localSheetId="0" hidden="1">#REF!</definedName>
    <definedName name="BExY6Q9YY7LW745GP7CYOGGSPHGE" localSheetId="1" hidden="1">#REF!</definedName>
    <definedName name="BExY6Q9YY7LW745GP7CYOGGSPHGE" hidden="1">#REF!</definedName>
    <definedName name="BExY6R6BYIQZ4OR1E7YI0OVOC08W" localSheetId="0" hidden="1">#REF!</definedName>
    <definedName name="BExY6R6BYIQZ4OR1E7YI0OVOC08W" localSheetId="1" hidden="1">#REF!</definedName>
    <definedName name="BExY6R6BYIQZ4OR1E7YI0OVOC08W" hidden="1">#REF!</definedName>
    <definedName name="BExZIA3C8LKJTEH3MKQ57KJH5TA2" localSheetId="0" hidden="1">#REF!</definedName>
    <definedName name="BExZIA3C8LKJTEH3MKQ57KJH5TA2" localSheetId="1" hidden="1">#REF!</definedName>
    <definedName name="BExZIA3C8LKJTEH3MKQ57KJH5TA2" hidden="1">#REF!</definedName>
    <definedName name="BExZIGDWFIOPMMVCRWX45OIJ5AP3" localSheetId="0" hidden="1">#REF!</definedName>
    <definedName name="BExZIGDWFIOPMMVCRWX45OIJ5AP3" localSheetId="1" hidden="1">#REF!</definedName>
    <definedName name="BExZIGDWFIOPMMVCRWX45OIJ5AP3" hidden="1">#REF!</definedName>
    <definedName name="BExZIIHH3QNQE3GFMHEE4UMHY6WQ" localSheetId="0" hidden="1">#REF!</definedName>
    <definedName name="BExZIIHH3QNQE3GFMHEE4UMHY6WQ" localSheetId="1" hidden="1">#REF!</definedName>
    <definedName name="BExZIIHH3QNQE3GFMHEE4UMHY6WQ" hidden="1">#REF!</definedName>
    <definedName name="BExZIYO22G5UXOB42GDLYGVRJ6U7" localSheetId="0" hidden="1">#REF!</definedName>
    <definedName name="BExZIYO22G5UXOB42GDLYGVRJ6U7" localSheetId="1" hidden="1">#REF!</definedName>
    <definedName name="BExZIYO22G5UXOB42GDLYGVRJ6U7" hidden="1">#REF!</definedName>
    <definedName name="BExZJ7I9T8XU4MZRKJ1VVU76V2LZ" localSheetId="0" hidden="1">#REF!</definedName>
    <definedName name="BExZJ7I9T8XU4MZRKJ1VVU76V2LZ" localSheetId="1" hidden="1">#REF!</definedName>
    <definedName name="BExZJ7I9T8XU4MZRKJ1VVU76V2LZ" hidden="1">#REF!</definedName>
    <definedName name="BExZJMY170JCUU1RWASNZ1HJPRTA" localSheetId="0" hidden="1">#REF!</definedName>
    <definedName name="BExZJMY170JCUU1RWASNZ1HJPRTA" localSheetId="1" hidden="1">#REF!</definedName>
    <definedName name="BExZJMY170JCUU1RWASNZ1HJPRTA" hidden="1">#REF!</definedName>
    <definedName name="BExZJOQR77H0P4SUKVYACDCFBBXO" localSheetId="0" hidden="1">#REF!</definedName>
    <definedName name="BExZJOQR77H0P4SUKVYACDCFBBXO" localSheetId="1" hidden="1">#REF!</definedName>
    <definedName name="BExZJOQR77H0P4SUKVYACDCFBBXO" hidden="1">#REF!</definedName>
    <definedName name="BExZJS6RG34ODDY9HMZ0O34MEMSB" localSheetId="0" hidden="1">#REF!</definedName>
    <definedName name="BExZJS6RG34ODDY9HMZ0O34MEMSB" localSheetId="1" hidden="1">#REF!</definedName>
    <definedName name="BExZJS6RG34ODDY9HMZ0O34MEMSB" hidden="1">#REF!</definedName>
    <definedName name="BExZK34NR4BAD7HJAP7SQ926UQP3" localSheetId="0" hidden="1">#REF!</definedName>
    <definedName name="BExZK34NR4BAD7HJAP7SQ926UQP3" localSheetId="1" hidden="1">#REF!</definedName>
    <definedName name="BExZK34NR4BAD7HJAP7SQ926UQP3" hidden="1">#REF!</definedName>
    <definedName name="BExZK3FGPHH5H771U7D5XY7XBS6E" localSheetId="0" hidden="1">#REF!</definedName>
    <definedName name="BExZK3FGPHH5H771U7D5XY7XBS6E" localSheetId="1" hidden="1">#REF!</definedName>
    <definedName name="BExZK3FGPHH5H771U7D5XY7XBS6E" hidden="1">#REF!</definedName>
    <definedName name="BExZK46CVVS9X1BZ6LLL71016ENT" localSheetId="0" hidden="1">#REF!</definedName>
    <definedName name="BExZK46CVVS9X1BZ6LLL71016ENT" localSheetId="1" hidden="1">#REF!</definedName>
    <definedName name="BExZK46CVVS9X1BZ6LLL71016ENT" hidden="1">#REF!</definedName>
    <definedName name="BExZK52PZLTP1F04T09MP30BVT7H" localSheetId="0" hidden="1">#REF!</definedName>
    <definedName name="BExZK52PZLTP1F04T09MP30BVT7H" localSheetId="1" hidden="1">#REF!</definedName>
    <definedName name="BExZK52PZLTP1F04T09MP30BVT7H" hidden="1">#REF!</definedName>
    <definedName name="BExZKHYORG3O8C772XPFHM1N8T80" localSheetId="0" hidden="1">#REF!</definedName>
    <definedName name="BExZKHYORG3O8C772XPFHM1N8T80" localSheetId="1" hidden="1">#REF!</definedName>
    <definedName name="BExZKHYORG3O8C772XPFHM1N8T80" hidden="1">#REF!</definedName>
    <definedName name="BExZKJRF2IRR57DG9CLC7MSHWNNN" localSheetId="0" hidden="1">#REF!</definedName>
    <definedName name="BExZKJRF2IRR57DG9CLC7MSHWNNN" localSheetId="1" hidden="1">#REF!</definedName>
    <definedName name="BExZKJRF2IRR57DG9CLC7MSHWNNN" hidden="1">#REF!</definedName>
    <definedName name="BExZKV5GYXO0X760SBD9TWTIQHGI" localSheetId="0" hidden="1">#REF!</definedName>
    <definedName name="BExZKV5GYXO0X760SBD9TWTIQHGI" localSheetId="1" hidden="1">#REF!</definedName>
    <definedName name="BExZKV5GYXO0X760SBD9TWTIQHGI" hidden="1">#REF!</definedName>
    <definedName name="BExZKZCGNEA9IPON37A91L4H4H17" localSheetId="0" hidden="1">#REF!</definedName>
    <definedName name="BExZKZCGNEA9IPON37A91L4H4H17" localSheetId="1" hidden="1">#REF!</definedName>
    <definedName name="BExZKZCGNEA9IPON37A91L4H4H17" hidden="1">#REF!</definedName>
    <definedName name="BExZL6E4YVXRUN7ZGF2BIGIXFR8K" localSheetId="0" hidden="1">#REF!</definedName>
    <definedName name="BExZL6E4YVXRUN7ZGF2BIGIXFR8K" localSheetId="1" hidden="1">#REF!</definedName>
    <definedName name="BExZL6E4YVXRUN7ZGF2BIGIXFR8K" hidden="1">#REF!</definedName>
    <definedName name="BExZLF2ZTA4EPN0GHO7C5O8DZ1SN" localSheetId="0" hidden="1">#REF!</definedName>
    <definedName name="BExZLF2ZTA4EPN0GHO7C5O8DZ1SN" localSheetId="1" hidden="1">#REF!</definedName>
    <definedName name="BExZLF2ZTA4EPN0GHO7C5O8DZ1SN" hidden="1">#REF!</definedName>
    <definedName name="BExZLGVLMKTPFXG42QYT0PO81G7F" localSheetId="0" hidden="1">#REF!</definedName>
    <definedName name="BExZLGVLMKTPFXG42QYT0PO81G7F" localSheetId="1" hidden="1">#REF!</definedName>
    <definedName name="BExZLGVLMKTPFXG42QYT0PO81G7F" hidden="1">#REF!</definedName>
    <definedName name="BExZLHRYQQ7BYD3VQWHVTZGYGRCT" localSheetId="0" hidden="1">#REF!</definedName>
    <definedName name="BExZLHRYQQ7BYD3VQWHVTZGYGRCT" localSheetId="1" hidden="1">#REF!</definedName>
    <definedName name="BExZLHRYQQ7BYD3VQWHVTZGYGRCT" hidden="1">#REF!</definedName>
    <definedName name="BExZLKMK7LRK14S09WLMH7MXSQXM" localSheetId="0" hidden="1">#REF!</definedName>
    <definedName name="BExZLKMK7LRK14S09WLMH7MXSQXM" localSheetId="1" hidden="1">#REF!</definedName>
    <definedName name="BExZLKMK7LRK14S09WLMH7MXSQXM" hidden="1">#REF!</definedName>
    <definedName name="BExZM503X0NZBS0FF22LK2RGG6GP" localSheetId="0" hidden="1">#REF!</definedName>
    <definedName name="BExZM503X0NZBS0FF22LK2RGG6GP" localSheetId="1" hidden="1">#REF!</definedName>
    <definedName name="BExZM503X0NZBS0FF22LK2RGG6GP" hidden="1">#REF!</definedName>
    <definedName name="BExZM7JVLG0W8EG5RBU915U3SKBY" localSheetId="0" hidden="1">#REF!</definedName>
    <definedName name="BExZM7JVLG0W8EG5RBU915U3SKBY" localSheetId="1" hidden="1">#REF!</definedName>
    <definedName name="BExZM7JVLG0W8EG5RBU915U3SKBY" hidden="1">#REF!</definedName>
    <definedName name="BExZM85FOVUFF110XMQ9O2ODSJUK" localSheetId="0" hidden="1">#REF!</definedName>
    <definedName name="BExZM85FOVUFF110XMQ9O2ODSJUK" localSheetId="1" hidden="1">#REF!</definedName>
    <definedName name="BExZM85FOVUFF110XMQ9O2ODSJUK" hidden="1">#REF!</definedName>
    <definedName name="BExZMF1MMTZ1TA14PZ8ASSU2CBSP" localSheetId="0" hidden="1">#REF!</definedName>
    <definedName name="BExZMF1MMTZ1TA14PZ8ASSU2CBSP" localSheetId="1" hidden="1">#REF!</definedName>
    <definedName name="BExZMF1MMTZ1TA14PZ8ASSU2CBSP" hidden="1">#REF!</definedName>
    <definedName name="BExZMH54ZU6X4KM0375X9K5VJDZN" localSheetId="0" hidden="1">#REF!</definedName>
    <definedName name="BExZMH54ZU6X4KM0375X9K5VJDZN" localSheetId="1" hidden="1">#REF!</definedName>
    <definedName name="BExZMH54ZU6X4KM0375X9K5VJDZN" hidden="1">#REF!</definedName>
    <definedName name="BExZMKL5YQZD7F0FUCSVFGLPFK52" localSheetId="0" hidden="1">#REF!</definedName>
    <definedName name="BExZMKL5YQZD7F0FUCSVFGLPFK52" localSheetId="1" hidden="1">#REF!</definedName>
    <definedName name="BExZMKL5YQZD7F0FUCSVFGLPFK52" hidden="1">#REF!</definedName>
    <definedName name="BExZMOC3VNZALJM71X2T6FV91GTB" localSheetId="0" hidden="1">#REF!</definedName>
    <definedName name="BExZMOC3VNZALJM71X2T6FV91GTB" localSheetId="1" hidden="1">#REF!</definedName>
    <definedName name="BExZMOC3VNZALJM71X2T6FV91GTB" hidden="1">#REF!</definedName>
    <definedName name="BExZMRHA7TTR9QKJOMONHRVY3YOF" localSheetId="0" hidden="1">#REF!</definedName>
    <definedName name="BExZMRHA7TTR9QKJOMONHRVY3YOF" localSheetId="1" hidden="1">#REF!</definedName>
    <definedName name="BExZMRHA7TTR9QKJOMONHRVY3YOF" hidden="1">#REF!</definedName>
    <definedName name="BExZMXH39OB0I43XEL3K11U3G9PM" localSheetId="0" hidden="1">#REF!</definedName>
    <definedName name="BExZMXH39OB0I43XEL3K11U3G9PM" localSheetId="1" hidden="1">#REF!</definedName>
    <definedName name="BExZMXH39OB0I43XEL3K11U3G9PM" hidden="1">#REF!</definedName>
    <definedName name="BExZMZQ3RBKDHT5GLFNLS52OSJA0" localSheetId="0" hidden="1">#REF!</definedName>
    <definedName name="BExZMZQ3RBKDHT5GLFNLS52OSJA0" localSheetId="1" hidden="1">#REF!</definedName>
    <definedName name="BExZMZQ3RBKDHT5GLFNLS52OSJA0" hidden="1">#REF!</definedName>
    <definedName name="BExZN2F7Y2J2L2LN5WZRG949MS4A" localSheetId="0" hidden="1">#REF!</definedName>
    <definedName name="BExZN2F7Y2J2L2LN5WZRG949MS4A" localSheetId="1" hidden="1">#REF!</definedName>
    <definedName name="BExZN2F7Y2J2L2LN5WZRG949MS4A" hidden="1">#REF!</definedName>
    <definedName name="BExZN847WUWKRYTZWG9TCQZJS3OL" localSheetId="0" hidden="1">#REF!</definedName>
    <definedName name="BExZN847WUWKRYTZWG9TCQZJS3OL" localSheetId="1" hidden="1">#REF!</definedName>
    <definedName name="BExZN847WUWKRYTZWG9TCQZJS3OL" hidden="1">#REF!</definedName>
    <definedName name="BExZNA2ALK6RDWFAXZQCL9TWRDCF" localSheetId="0" hidden="1">#REF!</definedName>
    <definedName name="BExZNA2ALK6RDWFAXZQCL9TWRDCF" localSheetId="1" hidden="1">#REF!</definedName>
    <definedName name="BExZNA2ALK6RDWFAXZQCL9TWRDCF" hidden="1">#REF!</definedName>
    <definedName name="BExZNH3VISFF4NQI11BZDP5IQ7VG" localSheetId="0" hidden="1">#REF!</definedName>
    <definedName name="BExZNH3VISFF4NQI11BZDP5IQ7VG" localSheetId="1" hidden="1">#REF!</definedName>
    <definedName name="BExZNH3VISFF4NQI11BZDP5IQ7VG" hidden="1">#REF!</definedName>
    <definedName name="BExZNJYCFYVMAOI62GB2BABK1ELE" localSheetId="0" hidden="1">#REF!</definedName>
    <definedName name="BExZNJYCFYVMAOI62GB2BABK1ELE" localSheetId="1" hidden="1">#REF!</definedName>
    <definedName name="BExZNJYCFYVMAOI62GB2BABK1ELE" hidden="1">#REF!</definedName>
    <definedName name="BExZNLGAA6ATMJW0Y28J4OI5W27I" localSheetId="0" hidden="1">#REF!</definedName>
    <definedName name="BExZNLGAA6ATMJW0Y28J4OI5W27I" localSheetId="1" hidden="1">#REF!</definedName>
    <definedName name="BExZNLGAA6ATMJW0Y28J4OI5W27I" hidden="1">#REF!</definedName>
    <definedName name="BExZNP7916CH3QP4VCZEULUIKKS5" localSheetId="0" hidden="1">#REF!</definedName>
    <definedName name="BExZNP7916CH3QP4VCZEULUIKKS5" localSheetId="1" hidden="1">#REF!</definedName>
    <definedName name="BExZNP7916CH3QP4VCZEULUIKKS5" hidden="1">#REF!</definedName>
    <definedName name="BExZNV707LIU6Z5H6QI6H67LHTI1" localSheetId="0" hidden="1">#REF!</definedName>
    <definedName name="BExZNV707LIU6Z5H6QI6H67LHTI1" localSheetId="1" hidden="1">#REF!</definedName>
    <definedName name="BExZNV707LIU6Z5H6QI6H67LHTI1" hidden="1">#REF!</definedName>
    <definedName name="BExZNVCBKB930QQ9QW7KSGOZ0V1M" localSheetId="0" hidden="1">#REF!</definedName>
    <definedName name="BExZNVCBKB930QQ9QW7KSGOZ0V1M" localSheetId="1" hidden="1">#REF!</definedName>
    <definedName name="BExZNVCBKB930QQ9QW7KSGOZ0V1M" hidden="1">#REF!</definedName>
    <definedName name="BExZNW8QJ18X0RSGFDWAE9ZSDX39" localSheetId="0" hidden="1">#REF!</definedName>
    <definedName name="BExZNW8QJ18X0RSGFDWAE9ZSDX39" localSheetId="1" hidden="1">#REF!</definedName>
    <definedName name="BExZNW8QJ18X0RSGFDWAE9ZSDX39" hidden="1">#REF!</definedName>
    <definedName name="BExZNZDWRS6Q40L8OCWFEIVI0A1O" localSheetId="0" hidden="1">#REF!</definedName>
    <definedName name="BExZNZDWRS6Q40L8OCWFEIVI0A1O" localSheetId="1" hidden="1">#REF!</definedName>
    <definedName name="BExZNZDWRS6Q40L8OCWFEIVI0A1O" hidden="1">#REF!</definedName>
    <definedName name="BExZOBO9NYLGVJQ31LVQ9XS2ZT4N" localSheetId="0" hidden="1">#REF!</definedName>
    <definedName name="BExZOBO9NYLGVJQ31LVQ9XS2ZT4N" localSheetId="1" hidden="1">#REF!</definedName>
    <definedName name="BExZOBO9NYLGVJQ31LVQ9XS2ZT4N" hidden="1">#REF!</definedName>
    <definedName name="BExZOETNB1CJ3Y2RKLI1ZK0S8Z6H" localSheetId="0" hidden="1">#REF!</definedName>
    <definedName name="BExZOETNB1CJ3Y2RKLI1ZK0S8Z6H" localSheetId="1" hidden="1">#REF!</definedName>
    <definedName name="BExZOETNB1CJ3Y2RKLI1ZK0S8Z6H" hidden="1">#REF!</definedName>
    <definedName name="BExZOREMVSK4E5VSWM838KHUB8AI" localSheetId="0" hidden="1">#REF!</definedName>
    <definedName name="BExZOREMVSK4E5VSWM838KHUB8AI" localSheetId="1" hidden="1">#REF!</definedName>
    <definedName name="BExZOREMVSK4E5VSWM838KHUB8AI" hidden="1">#REF!</definedName>
    <definedName name="BExZOVR745T5P1KS9NV2PXZPZVRG" localSheetId="0" hidden="1">#REF!</definedName>
    <definedName name="BExZOVR745T5P1KS9NV2PXZPZVRG" localSheetId="1" hidden="1">#REF!</definedName>
    <definedName name="BExZOVR745T5P1KS9NV2PXZPZVRG" hidden="1">#REF!</definedName>
    <definedName name="BExZOZSWGLSY2XYVRIS6VSNJDSGD" localSheetId="0" hidden="1">#REF!</definedName>
    <definedName name="BExZOZSWGLSY2XYVRIS6VSNJDSGD" localSheetId="1" hidden="1">#REF!</definedName>
    <definedName name="BExZOZSWGLSY2XYVRIS6VSNJDSGD" hidden="1">#REF!</definedName>
    <definedName name="BExZP7AIJKLM6C6CSUIIFAHFBNX2" localSheetId="0" hidden="1">#REF!</definedName>
    <definedName name="BExZP7AIJKLM6C6CSUIIFAHFBNX2" localSheetId="1" hidden="1">#REF!</definedName>
    <definedName name="BExZP7AIJKLM6C6CSUIIFAHFBNX2" hidden="1">#REF!</definedName>
    <definedName name="BExZPALCPOH27L4MUPX2RFT3F8OM" localSheetId="0" hidden="1">#REF!</definedName>
    <definedName name="BExZPALCPOH27L4MUPX2RFT3F8OM" localSheetId="1" hidden="1">#REF!</definedName>
    <definedName name="BExZPALCPOH27L4MUPX2RFT3F8OM" hidden="1">#REF!</definedName>
    <definedName name="BExZPQ0XY507N8FJMVPKCTK8HC9H" localSheetId="0" hidden="1">#REF!</definedName>
    <definedName name="BExZPQ0XY507N8FJMVPKCTK8HC9H" localSheetId="1" hidden="1">#REF!</definedName>
    <definedName name="BExZPQ0XY507N8FJMVPKCTK8HC9H" hidden="1">#REF!</definedName>
    <definedName name="BExZPXTHEWEN48J9E5ARSA8IGRBI" localSheetId="0" hidden="1">#REF!</definedName>
    <definedName name="BExZPXTHEWEN48J9E5ARSA8IGRBI" localSheetId="1" hidden="1">#REF!</definedName>
    <definedName name="BExZPXTHEWEN48J9E5ARSA8IGRBI" hidden="1">#REF!</definedName>
    <definedName name="BExZQ37OVBR25U32CO2YYVPZOMR5" localSheetId="0" hidden="1">#REF!</definedName>
    <definedName name="BExZQ37OVBR25U32CO2YYVPZOMR5" localSheetId="1" hidden="1">#REF!</definedName>
    <definedName name="BExZQ37OVBR25U32CO2YYVPZOMR5" hidden="1">#REF!</definedName>
    <definedName name="BExZQ3NT7H06VO0AR48WHZULZB93" localSheetId="0" hidden="1">#REF!</definedName>
    <definedName name="BExZQ3NT7H06VO0AR48WHZULZB93" localSheetId="1" hidden="1">#REF!</definedName>
    <definedName name="BExZQ3NT7H06VO0AR48WHZULZB93" hidden="1">#REF!</definedName>
    <definedName name="BExZQ5RCYU1R0DUT1MFN99S1C408" localSheetId="0" hidden="1">#REF!</definedName>
    <definedName name="BExZQ5RCYU1R0DUT1MFN99S1C408" localSheetId="1" hidden="1">#REF!</definedName>
    <definedName name="BExZQ5RCYU1R0DUT1MFN99S1C408" hidden="1">#REF!</definedName>
    <definedName name="BExZQ7PJU07SEJMDX18U9YVDC2GU" localSheetId="0" hidden="1">#REF!</definedName>
    <definedName name="BExZQ7PJU07SEJMDX18U9YVDC2GU" localSheetId="1" hidden="1">#REF!</definedName>
    <definedName name="BExZQ7PJU07SEJMDX18U9YVDC2GU" hidden="1">#REF!</definedName>
    <definedName name="BExZQAJXQ5IJ5RB71EDSPGTRO5HC" localSheetId="0" hidden="1">#REF!</definedName>
    <definedName name="BExZQAJXQ5IJ5RB71EDSPGTRO5HC" localSheetId="1" hidden="1">#REF!</definedName>
    <definedName name="BExZQAJXQ5IJ5RB71EDSPGTRO5HC" hidden="1">#REF!</definedName>
    <definedName name="BExZQBLTKPF3O4MCH6L4LE544FQB" localSheetId="0" hidden="1">#REF!</definedName>
    <definedName name="BExZQBLTKPF3O4MCH6L4LE544FQB" localSheetId="1" hidden="1">#REF!</definedName>
    <definedName name="BExZQBLTKPF3O4MCH6L4LE544FQB" hidden="1">#REF!</definedName>
    <definedName name="BExZQIHTGHK7OOI2Y2PN3JYBY82I" localSheetId="0" hidden="1">#REF!</definedName>
    <definedName name="BExZQIHTGHK7OOI2Y2PN3JYBY82I" localSheetId="1" hidden="1">#REF!</definedName>
    <definedName name="BExZQIHTGHK7OOI2Y2PN3JYBY82I" hidden="1">#REF!</definedName>
    <definedName name="BExZQJJMGU5MHQOILGXGJPAQI5XI" localSheetId="0" hidden="1">#REF!</definedName>
    <definedName name="BExZQJJMGU5MHQOILGXGJPAQI5XI" localSheetId="1" hidden="1">#REF!</definedName>
    <definedName name="BExZQJJMGU5MHQOILGXGJPAQI5XI" hidden="1">#REF!</definedName>
    <definedName name="BExZQL1M2EX5YEQBMNQKVD747N3I" localSheetId="0" hidden="1">#REF!</definedName>
    <definedName name="BExZQL1M2EX5YEQBMNQKVD747N3I" localSheetId="1" hidden="1">#REF!</definedName>
    <definedName name="BExZQL1M2EX5YEQBMNQKVD747N3I" hidden="1">#REF!</definedName>
    <definedName name="BExZQPDYUBJL0C1OME996KHU23N5" localSheetId="0" hidden="1">#REF!</definedName>
    <definedName name="BExZQPDYUBJL0C1OME996KHU23N5" localSheetId="1" hidden="1">#REF!</definedName>
    <definedName name="BExZQPDYUBJL0C1OME996KHU23N5" hidden="1">#REF!</definedName>
    <definedName name="BExZQXBYEBN28QUH1KOVW6KKA5UM" localSheetId="0" hidden="1">#REF!</definedName>
    <definedName name="BExZQXBYEBN28QUH1KOVW6KKA5UM" localSheetId="1" hidden="1">#REF!</definedName>
    <definedName name="BExZQXBYEBN28QUH1KOVW6KKA5UM" hidden="1">#REF!</definedName>
    <definedName name="BExZQZKT146WEN8FTVZ7Y5TSB8L5" localSheetId="0" hidden="1">#REF!</definedName>
    <definedName name="BExZQZKT146WEN8FTVZ7Y5TSB8L5" localSheetId="1" hidden="1">#REF!</definedName>
    <definedName name="BExZQZKT146WEN8FTVZ7Y5TSB8L5" hidden="1">#REF!</definedName>
    <definedName name="BExZR485AKBH93YZ08CMUC3WROED" localSheetId="0" hidden="1">#REF!</definedName>
    <definedName name="BExZR485AKBH93YZ08CMUC3WROED" localSheetId="1" hidden="1">#REF!</definedName>
    <definedName name="BExZR485AKBH93YZ08CMUC3WROED" hidden="1">#REF!</definedName>
    <definedName name="BExZR7TL98P2PPUVGIZYR5873DWW" localSheetId="0" hidden="1">#REF!</definedName>
    <definedName name="BExZR7TL98P2PPUVGIZYR5873DWW" localSheetId="1" hidden="1">#REF!</definedName>
    <definedName name="BExZR7TL98P2PPUVGIZYR5873DWW" hidden="1">#REF!</definedName>
    <definedName name="BExZRAYSYOXAM1PBW1EF6YAZ9RU3" localSheetId="0" hidden="1">#REF!</definedName>
    <definedName name="BExZRAYSYOXAM1PBW1EF6YAZ9RU3" localSheetId="1" hidden="1">#REF!</definedName>
    <definedName name="BExZRAYSYOXAM1PBW1EF6YAZ9RU3" hidden="1">#REF!</definedName>
    <definedName name="BExZRGD1603X5ACFALUUDKCD7X48" localSheetId="0" hidden="1">#REF!</definedName>
    <definedName name="BExZRGD1603X5ACFALUUDKCD7X48" localSheetId="1" hidden="1">#REF!</definedName>
    <definedName name="BExZRGD1603X5ACFALUUDKCD7X48" hidden="1">#REF!</definedName>
    <definedName name="BExZRMSYHFOP8FFWKKUSBHU85J81" localSheetId="0" hidden="1">#REF!</definedName>
    <definedName name="BExZRMSYHFOP8FFWKKUSBHU85J81" localSheetId="1" hidden="1">#REF!</definedName>
    <definedName name="BExZRMSYHFOP8FFWKKUSBHU85J81" hidden="1">#REF!</definedName>
    <definedName name="BExZRP1X6UVLN1UOLHH5VF4STP1O" localSheetId="0" hidden="1">#REF!</definedName>
    <definedName name="BExZRP1X6UVLN1UOLHH5VF4STP1O" localSheetId="1" hidden="1">#REF!</definedName>
    <definedName name="BExZRP1X6UVLN1UOLHH5VF4STP1O" hidden="1">#REF!</definedName>
    <definedName name="BExZRQ930U6OCYNV00CH5I0Q4LPE" localSheetId="0" hidden="1">#REF!</definedName>
    <definedName name="BExZRQ930U6OCYNV00CH5I0Q4LPE" localSheetId="1" hidden="1">#REF!</definedName>
    <definedName name="BExZRQ930U6OCYNV00CH5I0Q4LPE" hidden="1">#REF!</definedName>
    <definedName name="BExZRQP7JLKS45QOGATXS7MK5GUZ" localSheetId="0" hidden="1">#REF!</definedName>
    <definedName name="BExZRQP7JLKS45QOGATXS7MK5GUZ" localSheetId="1" hidden="1">#REF!</definedName>
    <definedName name="BExZRQP7JLKS45QOGATXS7MK5GUZ" hidden="1">#REF!</definedName>
    <definedName name="BExZRW8W514W8OZ72YBONYJ64GXF" localSheetId="0" hidden="1">#REF!</definedName>
    <definedName name="BExZRW8W514W8OZ72YBONYJ64GXF" localSheetId="1" hidden="1">#REF!</definedName>
    <definedName name="BExZRW8W514W8OZ72YBONYJ64GXF" hidden="1">#REF!</definedName>
    <definedName name="BExZRWJP2BUVFJPO8U8ATQEP0LZU" localSheetId="0" hidden="1">#REF!</definedName>
    <definedName name="BExZRWJP2BUVFJPO8U8ATQEP0LZU" localSheetId="1" hidden="1">#REF!</definedName>
    <definedName name="BExZRWJP2BUVFJPO8U8ATQEP0LZU" hidden="1">#REF!</definedName>
    <definedName name="BExZSI9USDLZAN8LI8M4YYQL24GZ" localSheetId="0" hidden="1">#REF!</definedName>
    <definedName name="BExZSI9USDLZAN8LI8M4YYQL24GZ" localSheetId="1" hidden="1">#REF!</definedName>
    <definedName name="BExZSI9USDLZAN8LI8M4YYQL24GZ" hidden="1">#REF!</definedName>
    <definedName name="BExZSLKO175YAM0RMMZH1FPXL4V2" localSheetId="0" hidden="1">#REF!</definedName>
    <definedName name="BExZSLKO175YAM0RMMZH1FPXL4V2" localSheetId="1" hidden="1">#REF!</definedName>
    <definedName name="BExZSLKO175YAM0RMMZH1FPXL4V2" hidden="1">#REF!</definedName>
    <definedName name="BExZSS0LA2JY4ZLJ1Z5YCMLJJZCH" localSheetId="0" hidden="1">#REF!</definedName>
    <definedName name="BExZSS0LA2JY4ZLJ1Z5YCMLJJZCH" localSheetId="1" hidden="1">#REF!</definedName>
    <definedName name="BExZSS0LA2JY4ZLJ1Z5YCMLJJZCH" hidden="1">#REF!</definedName>
    <definedName name="BExZSTNUWCRNCL22SMKXKFSLCJ0O" localSheetId="0" hidden="1">#REF!</definedName>
    <definedName name="BExZSTNUWCRNCL22SMKXKFSLCJ0O" localSheetId="1" hidden="1">#REF!</definedName>
    <definedName name="BExZSTNUWCRNCL22SMKXKFSLCJ0O" hidden="1">#REF!</definedName>
    <definedName name="BExZSYRA4NR7K6RLC3I81QSG5SQR" localSheetId="0" hidden="1">#REF!</definedName>
    <definedName name="BExZSYRA4NR7K6RLC3I81QSG5SQR" localSheetId="1" hidden="1">#REF!</definedName>
    <definedName name="BExZSYRA4NR7K6RLC3I81QSG5SQR" hidden="1">#REF!</definedName>
    <definedName name="BExZT6JSZ8CBS0SB3T07N3LMAX7M" localSheetId="0" hidden="1">#REF!</definedName>
    <definedName name="BExZT6JSZ8CBS0SB3T07N3LMAX7M" localSheetId="1" hidden="1">#REF!</definedName>
    <definedName name="BExZT6JSZ8CBS0SB3T07N3LMAX7M" hidden="1">#REF!</definedName>
    <definedName name="BExZTAQV2QVSZY5Y3VCCWUBSBW9P" localSheetId="0" hidden="1">#REF!</definedName>
    <definedName name="BExZTAQV2QVSZY5Y3VCCWUBSBW9P" localSheetId="1" hidden="1">#REF!</definedName>
    <definedName name="BExZTAQV2QVSZY5Y3VCCWUBSBW9P" hidden="1">#REF!</definedName>
    <definedName name="BExZTHSI2FX56PWRSNX9H5EWTZFO" localSheetId="0" hidden="1">#REF!</definedName>
    <definedName name="BExZTHSI2FX56PWRSNX9H5EWTZFO" localSheetId="1" hidden="1">#REF!</definedName>
    <definedName name="BExZTHSI2FX56PWRSNX9H5EWTZFO" hidden="1">#REF!</definedName>
    <definedName name="BExZTJL3HVBFY139H6CJHEQCT1EL" localSheetId="0" hidden="1">#REF!</definedName>
    <definedName name="BExZTJL3HVBFY139H6CJHEQCT1EL" localSheetId="1" hidden="1">#REF!</definedName>
    <definedName name="BExZTJL3HVBFY139H6CJHEQCT1EL" hidden="1">#REF!</definedName>
    <definedName name="BExZTLOL8OPABZI453E0KVNA1GJS" localSheetId="0" hidden="1">#REF!</definedName>
    <definedName name="BExZTLOL8OPABZI453E0KVNA1GJS" localSheetId="1" hidden="1">#REF!</definedName>
    <definedName name="BExZTLOL8OPABZI453E0KVNA1GJS" hidden="1">#REF!</definedName>
    <definedName name="BExZTOTZ9F2ZI18DZM8GW39VDF1N" localSheetId="0" hidden="1">#REF!</definedName>
    <definedName name="BExZTOTZ9F2ZI18DZM8GW39VDF1N" localSheetId="1" hidden="1">#REF!</definedName>
    <definedName name="BExZTOTZ9F2ZI18DZM8GW39VDF1N" hidden="1">#REF!</definedName>
    <definedName name="BExZTT6J3X0TOX0ZY6YPLUVMCW9X" localSheetId="0" hidden="1">#REF!</definedName>
    <definedName name="BExZTT6J3X0TOX0ZY6YPLUVMCW9X" localSheetId="1" hidden="1">#REF!</definedName>
    <definedName name="BExZTT6J3X0TOX0ZY6YPLUVMCW9X" hidden="1">#REF!</definedName>
    <definedName name="BExZTW6ECBRA0BBITWBQ8R93RMCL" localSheetId="0" hidden="1">#REF!</definedName>
    <definedName name="BExZTW6ECBRA0BBITWBQ8R93RMCL" localSheetId="1" hidden="1">#REF!</definedName>
    <definedName name="BExZTW6ECBRA0BBITWBQ8R93RMCL" hidden="1">#REF!</definedName>
    <definedName name="BExZU2BHYAOKSCBM3C5014ZF6IXS" localSheetId="0" hidden="1">#REF!</definedName>
    <definedName name="BExZU2BHYAOKSCBM3C5014ZF6IXS" localSheetId="1" hidden="1">#REF!</definedName>
    <definedName name="BExZU2BHYAOKSCBM3C5014ZF6IXS" hidden="1">#REF!</definedName>
    <definedName name="BExZU2RMJTXOCS0ROPMYPE6WTD87" localSheetId="0" hidden="1">#REF!</definedName>
    <definedName name="BExZU2RMJTXOCS0ROPMYPE6WTD87" localSheetId="1" hidden="1">#REF!</definedName>
    <definedName name="BExZU2RMJTXOCS0ROPMYPE6WTD87" hidden="1">#REF!</definedName>
    <definedName name="BExZUBRAHA9DNEGONEZEB2TDVFC2" localSheetId="0" hidden="1">#REF!</definedName>
    <definedName name="BExZUBRAHA9DNEGONEZEB2TDVFC2" localSheetId="1" hidden="1">#REF!</definedName>
    <definedName name="BExZUBRAHA9DNEGONEZEB2TDVFC2" hidden="1">#REF!</definedName>
    <definedName name="BExZUF7G8FENTJKH9R1XUWXM6CWD" localSheetId="0" hidden="1">#REF!</definedName>
    <definedName name="BExZUF7G8FENTJKH9R1XUWXM6CWD" localSheetId="1" hidden="1">#REF!</definedName>
    <definedName name="BExZUF7G8FENTJKH9R1XUWXM6CWD" hidden="1">#REF!</definedName>
    <definedName name="BExZUNARUJBIZ08VCAV3GEVBIR3D" localSheetId="0" hidden="1">#REF!</definedName>
    <definedName name="BExZUNARUJBIZ08VCAV3GEVBIR3D" localSheetId="1" hidden="1">#REF!</definedName>
    <definedName name="BExZUNARUJBIZ08VCAV3GEVBIR3D" hidden="1">#REF!</definedName>
    <definedName name="BExZUSZT5496UMBP4LFSLTR1GVEW" localSheetId="0" hidden="1">#REF!</definedName>
    <definedName name="BExZUSZT5496UMBP4LFSLTR1GVEW" localSheetId="1" hidden="1">#REF!</definedName>
    <definedName name="BExZUSZT5496UMBP4LFSLTR1GVEW" hidden="1">#REF!</definedName>
    <definedName name="BExZUT54340I38GVCV79EL116WR0" localSheetId="0" hidden="1">#REF!</definedName>
    <definedName name="BExZUT54340I38GVCV79EL116WR0" localSheetId="1" hidden="1">#REF!</definedName>
    <definedName name="BExZUT54340I38GVCV79EL116WR0" hidden="1">#REF!</definedName>
    <definedName name="BExZUXC66MK2SXPXCLD8ZSU0BMTY" localSheetId="0" hidden="1">#REF!</definedName>
    <definedName name="BExZUXC66MK2SXPXCLD8ZSU0BMTY" localSheetId="1" hidden="1">#REF!</definedName>
    <definedName name="BExZUXC66MK2SXPXCLD8ZSU0BMTY" hidden="1">#REF!</definedName>
    <definedName name="BExZUYDULCX65H9OZ9JHPBNKF3MI" localSheetId="0" hidden="1">#REF!</definedName>
    <definedName name="BExZUYDULCX65H9OZ9JHPBNKF3MI" localSheetId="1" hidden="1">#REF!</definedName>
    <definedName name="BExZUYDULCX65H9OZ9JHPBNKF3MI" hidden="1">#REF!</definedName>
    <definedName name="BExZV2QD5ZDK3AGDRULLA7JB46C3" localSheetId="0" hidden="1">#REF!</definedName>
    <definedName name="BExZV2QD5ZDK3AGDRULLA7JB46C3" localSheetId="1" hidden="1">#REF!</definedName>
    <definedName name="BExZV2QD5ZDK3AGDRULLA7JB46C3" hidden="1">#REF!</definedName>
    <definedName name="BExZVBQ29OM0V8XAL3HL0JIM0MMU" localSheetId="0" hidden="1">#REF!</definedName>
    <definedName name="BExZVBQ29OM0V8XAL3HL0JIM0MMU" localSheetId="1" hidden="1">#REF!</definedName>
    <definedName name="BExZVBQ29OM0V8XAL3HL0JIM0MMU" hidden="1">#REF!</definedName>
    <definedName name="BExZVKV2XCPCINW1KP8Q1FI6KDNG" localSheetId="0" hidden="1">#REF!</definedName>
    <definedName name="BExZVKV2XCPCINW1KP8Q1FI6KDNG" localSheetId="1" hidden="1">#REF!</definedName>
    <definedName name="BExZVKV2XCPCINW1KP8Q1FI6KDNG" hidden="1">#REF!</definedName>
    <definedName name="BExZVLM4T9ORS4ZWHME46U4Q103C" localSheetId="0" hidden="1">#REF!</definedName>
    <definedName name="BExZVLM4T9ORS4ZWHME46U4Q103C" localSheetId="1" hidden="1">#REF!</definedName>
    <definedName name="BExZVLM4T9ORS4ZWHME46U4Q103C" hidden="1">#REF!</definedName>
    <definedName name="BExZVM7OZWPPRH5YQW50EYMMIW1A" localSheetId="0" hidden="1">#REF!</definedName>
    <definedName name="BExZVM7OZWPPRH5YQW50EYMMIW1A" localSheetId="1" hidden="1">#REF!</definedName>
    <definedName name="BExZVM7OZWPPRH5YQW50EYMMIW1A" hidden="1">#REF!</definedName>
    <definedName name="BExZVMYK7BAH6AGIAEXBE1NXDZ5Z" localSheetId="0" hidden="1">#REF!</definedName>
    <definedName name="BExZVMYK7BAH6AGIAEXBE1NXDZ5Z" localSheetId="1" hidden="1">#REF!</definedName>
    <definedName name="BExZVMYK7BAH6AGIAEXBE1NXDZ5Z" hidden="1">#REF!</definedName>
    <definedName name="BExZVPYGX2C5OSHMZ6F0KBKZ6B1S" localSheetId="0" hidden="1">#REF!</definedName>
    <definedName name="BExZVPYGX2C5OSHMZ6F0KBKZ6B1S" localSheetId="1" hidden="1">#REF!</definedName>
    <definedName name="BExZVPYGX2C5OSHMZ6F0KBKZ6B1S" hidden="1">#REF!</definedName>
    <definedName name="BExZW3LHTS7PFBNTYM95N8J5AFYQ" localSheetId="0" hidden="1">#REF!</definedName>
    <definedName name="BExZW3LHTS7PFBNTYM95N8J5AFYQ" localSheetId="1" hidden="1">#REF!</definedName>
    <definedName name="BExZW3LHTS7PFBNTYM95N8J5AFYQ" hidden="1">#REF!</definedName>
    <definedName name="BExZW472V5ADKCFHIKAJ6D4R8MU4" localSheetId="0" hidden="1">#REF!</definedName>
    <definedName name="BExZW472V5ADKCFHIKAJ6D4R8MU4" localSheetId="1" hidden="1">#REF!</definedName>
    <definedName name="BExZW472V5ADKCFHIKAJ6D4R8MU4" hidden="1">#REF!</definedName>
    <definedName name="BExZW5UARC8W9AQNLJX2I5WQWS5F" localSheetId="0" hidden="1">#REF!</definedName>
    <definedName name="BExZW5UARC8W9AQNLJX2I5WQWS5F" localSheetId="1" hidden="1">#REF!</definedName>
    <definedName name="BExZW5UARC8W9AQNLJX2I5WQWS5F" hidden="1">#REF!</definedName>
    <definedName name="BExZW7HRGN6A9YS41KI2B2UUMJ7X" localSheetId="0" hidden="1">#REF!</definedName>
    <definedName name="BExZW7HRGN6A9YS41KI2B2UUMJ7X" localSheetId="1" hidden="1">#REF!</definedName>
    <definedName name="BExZW7HRGN6A9YS41KI2B2UUMJ7X" hidden="1">#REF!</definedName>
    <definedName name="BExZW8ZPNV43UXGOT98FDNIBQHZY" localSheetId="0" hidden="1">#REF!</definedName>
    <definedName name="BExZW8ZPNV43UXGOT98FDNIBQHZY" localSheetId="1" hidden="1">#REF!</definedName>
    <definedName name="BExZW8ZPNV43UXGOT98FDNIBQHZY" hidden="1">#REF!</definedName>
    <definedName name="BExZWKZ5N3RDXU8MZ8HQVYYD8O0F" localSheetId="0" hidden="1">#REF!</definedName>
    <definedName name="BExZWKZ5N3RDXU8MZ8HQVYYD8O0F" localSheetId="1" hidden="1">#REF!</definedName>
    <definedName name="BExZWKZ5N3RDXU8MZ8HQVYYD8O0F" hidden="1">#REF!</definedName>
    <definedName name="BExZWMBRUCPO6F4QT5FNX8JRFL7V" localSheetId="0" hidden="1">#REF!</definedName>
    <definedName name="BExZWMBRUCPO6F4QT5FNX8JRFL7V" localSheetId="1" hidden="1">#REF!</definedName>
    <definedName name="BExZWMBRUCPO6F4QT5FNX8JRFL7V" hidden="1">#REF!</definedName>
    <definedName name="BExZWQO5171HT1OZ6D6JZBHEW4JG" localSheetId="0" hidden="1">#REF!</definedName>
    <definedName name="BExZWQO5171HT1OZ6D6JZBHEW4JG" localSheetId="1" hidden="1">#REF!</definedName>
    <definedName name="BExZWQO5171HT1OZ6D6JZBHEW4JG" hidden="1">#REF!</definedName>
    <definedName name="BExZWSMC9T48W74GFGQCIUJ8ZPP3" localSheetId="0" hidden="1">#REF!</definedName>
    <definedName name="BExZWSMC9T48W74GFGQCIUJ8ZPP3" localSheetId="1" hidden="1">#REF!</definedName>
    <definedName name="BExZWSMC9T48W74GFGQCIUJ8ZPP3" hidden="1">#REF!</definedName>
    <definedName name="BExZWUF2V4HY3HI8JN9ZVPRWK1H3" localSheetId="0" hidden="1">#REF!</definedName>
    <definedName name="BExZWUF2V4HY3HI8JN9ZVPRWK1H3" localSheetId="1" hidden="1">#REF!</definedName>
    <definedName name="BExZWUF2V4HY3HI8JN9ZVPRWK1H3" hidden="1">#REF!</definedName>
    <definedName name="BExZWX45URTK9KYDJHEXL1OTZ833" localSheetId="0" hidden="1">#REF!</definedName>
    <definedName name="BExZWX45URTK9KYDJHEXL1OTZ833" localSheetId="1" hidden="1">#REF!</definedName>
    <definedName name="BExZWX45URTK9KYDJHEXL1OTZ833" hidden="1">#REF!</definedName>
    <definedName name="BExZX0EWQEZO86WDAD9A4EAEZ012" localSheetId="0" hidden="1">#REF!</definedName>
    <definedName name="BExZX0EWQEZO86WDAD9A4EAEZ012" localSheetId="1" hidden="1">#REF!</definedName>
    <definedName name="BExZX0EWQEZO86WDAD9A4EAEZ012" hidden="1">#REF!</definedName>
    <definedName name="BExZX2T6ZT2DZLYSDJJBPVIT5OK2" localSheetId="0" hidden="1">#REF!</definedName>
    <definedName name="BExZX2T6ZT2DZLYSDJJBPVIT5OK2" localSheetId="1" hidden="1">#REF!</definedName>
    <definedName name="BExZX2T6ZT2DZLYSDJJBPVIT5OK2" hidden="1">#REF!</definedName>
    <definedName name="BExZXOJDELULNLEH7WG0OYJT0NJ4" localSheetId="0" hidden="1">#REF!</definedName>
    <definedName name="BExZXOJDELULNLEH7WG0OYJT0NJ4" localSheetId="1" hidden="1">#REF!</definedName>
    <definedName name="BExZXOJDELULNLEH7WG0OYJT0NJ4" hidden="1">#REF!</definedName>
    <definedName name="BExZXOOTRNUK8LGEAZ8ZCFW9KXQ1" localSheetId="0" hidden="1">#REF!</definedName>
    <definedName name="BExZXOOTRNUK8LGEAZ8ZCFW9KXQ1" localSheetId="1" hidden="1">#REF!</definedName>
    <definedName name="BExZXOOTRNUK8LGEAZ8ZCFW9KXQ1" hidden="1">#REF!</definedName>
    <definedName name="BExZXT6JOXNKEDU23DKL8XZAJZIH" localSheetId="0" hidden="1">#REF!</definedName>
    <definedName name="BExZXT6JOXNKEDU23DKL8XZAJZIH" localSheetId="1" hidden="1">#REF!</definedName>
    <definedName name="BExZXT6JOXNKEDU23DKL8XZAJZIH" hidden="1">#REF!</definedName>
    <definedName name="BExZXUTYW1HWEEZ1LIX4OQWC7HL1" localSheetId="0" hidden="1">#REF!</definedName>
    <definedName name="BExZXUTYW1HWEEZ1LIX4OQWC7HL1" localSheetId="1" hidden="1">#REF!</definedName>
    <definedName name="BExZXUTYW1HWEEZ1LIX4OQWC7HL1" hidden="1">#REF!</definedName>
    <definedName name="BExZXY4NKQL9QD76YMQJ15U1C2G8" localSheetId="0" hidden="1">#REF!</definedName>
    <definedName name="BExZXY4NKQL9QD76YMQJ15U1C2G8" localSheetId="1" hidden="1">#REF!</definedName>
    <definedName name="BExZXY4NKQL9QD76YMQJ15U1C2G8" hidden="1">#REF!</definedName>
    <definedName name="BExZXYQ7U5G08FQGUIGYT14QCBOF" localSheetId="0" hidden="1">#REF!</definedName>
    <definedName name="BExZXYQ7U5G08FQGUIGYT14QCBOF" localSheetId="1" hidden="1">#REF!</definedName>
    <definedName name="BExZXYQ7U5G08FQGUIGYT14QCBOF" hidden="1">#REF!</definedName>
    <definedName name="BExZY02V77YJBMODJSWZOYCMPS5X" localSheetId="0" hidden="1">#REF!</definedName>
    <definedName name="BExZY02V77YJBMODJSWZOYCMPS5X" localSheetId="1" hidden="1">#REF!</definedName>
    <definedName name="BExZY02V77YJBMODJSWZOYCMPS5X" hidden="1">#REF!</definedName>
    <definedName name="BExZY3DEOYNIHRV56IY5LJXZK8RU" localSheetId="0" hidden="1">#REF!</definedName>
    <definedName name="BExZY3DEOYNIHRV56IY5LJXZK8RU" localSheetId="1" hidden="1">#REF!</definedName>
    <definedName name="BExZY3DEOYNIHRV56IY5LJXZK8RU" hidden="1">#REF!</definedName>
    <definedName name="BExZY49QRZIR6CA41LFA9LM6EULU" localSheetId="0" hidden="1">#REF!</definedName>
    <definedName name="BExZY49QRZIR6CA41LFA9LM6EULU" localSheetId="1" hidden="1">#REF!</definedName>
    <definedName name="BExZY49QRZIR6CA41LFA9LM6EULU" hidden="1">#REF!</definedName>
    <definedName name="BExZYTG2G7W27YATTETFDDCZ0C4U" localSheetId="0" hidden="1">#REF!</definedName>
    <definedName name="BExZYTG2G7W27YATTETFDDCZ0C4U" localSheetId="1" hidden="1">#REF!</definedName>
    <definedName name="BExZYTG2G7W27YATTETFDDCZ0C4U" hidden="1">#REF!</definedName>
    <definedName name="BExZYYOZMC36ROQDWLR5Z17WKHCR" localSheetId="0" hidden="1">#REF!</definedName>
    <definedName name="BExZYYOZMC36ROQDWLR5Z17WKHCR" localSheetId="1" hidden="1">#REF!</definedName>
    <definedName name="BExZYYOZMC36ROQDWLR5Z17WKHCR" hidden="1">#REF!</definedName>
    <definedName name="BExZZ2FQA9A8C7CJKMEFQ9VPSLCE" localSheetId="0" hidden="1">#REF!</definedName>
    <definedName name="BExZZ2FQA9A8C7CJKMEFQ9VPSLCE" localSheetId="1" hidden="1">#REF!</definedName>
    <definedName name="BExZZ2FQA9A8C7CJKMEFQ9VPSLCE" hidden="1">#REF!</definedName>
    <definedName name="BExZZ7ZGXIMA3OVYAWY3YQSK64LF" localSheetId="0" hidden="1">#REF!</definedName>
    <definedName name="BExZZ7ZGXIMA3OVYAWY3YQSK64LF" localSheetId="1" hidden="1">#REF!</definedName>
    <definedName name="BExZZ7ZGXIMA3OVYAWY3YQSK64LF" hidden="1">#REF!</definedName>
    <definedName name="BExZZ8FKEIFG203MU6SEJ69MINCD" localSheetId="0" hidden="1">#REF!</definedName>
    <definedName name="BExZZ8FKEIFG203MU6SEJ69MINCD" localSheetId="1" hidden="1">#REF!</definedName>
    <definedName name="BExZZ8FKEIFG203MU6SEJ69MINCD" hidden="1">#REF!</definedName>
    <definedName name="BExZZCHAVHW8C2H649KRGVQ0WVRT" localSheetId="0" hidden="1">#REF!</definedName>
    <definedName name="BExZZCHAVHW8C2H649KRGVQ0WVRT" localSheetId="1" hidden="1">#REF!</definedName>
    <definedName name="BExZZCHAVHW8C2H649KRGVQ0WVRT" hidden="1">#REF!</definedName>
    <definedName name="BExZZTK54OTLF2YB68BHGOS27GEN" localSheetId="0" hidden="1">#REF!</definedName>
    <definedName name="BExZZTK54OTLF2YB68BHGOS27GEN" localSheetId="1" hidden="1">#REF!</definedName>
    <definedName name="BExZZTK54OTLF2YB68BHGOS27GEN" hidden="1">#REF!</definedName>
    <definedName name="BExZZXB3JQQG4SIZS4MRU6NNW7HI" localSheetId="0" hidden="1">#REF!</definedName>
    <definedName name="BExZZXB3JQQG4SIZS4MRU6NNW7HI" localSheetId="1" hidden="1">#REF!</definedName>
    <definedName name="BExZZXB3JQQG4SIZS4MRU6NNW7HI" hidden="1">#REF!</definedName>
    <definedName name="BExZZZEMIIFKMLLV4DJKX5TB9R5V" localSheetId="0" hidden="1">#REF!</definedName>
    <definedName name="BExZZZEMIIFKMLLV4DJKX5TB9R5V" localSheetId="1" hidden="1">#REF!</definedName>
    <definedName name="BExZZZEMIIFKMLLV4DJKX5TB9R5V" hidden="1">#REF!</definedName>
    <definedName name="BLOCK" localSheetId="0">#REF!</definedName>
    <definedName name="BLOCK" localSheetId="1">#REF!</definedName>
    <definedName name="BLOCK">#REF!</definedName>
    <definedName name="BLOCKTOP" localSheetId="0">#REF!</definedName>
    <definedName name="BLOCKTOP" localSheetId="1">#REF!</definedName>
    <definedName name="BLOCKTOP">#REF!</definedName>
    <definedName name="BOOKADJ" localSheetId="0">#REF!</definedName>
    <definedName name="BOOKADJ" localSheetId="1">#REF!</definedName>
    <definedName name="BOOKADJ">#REF!</definedName>
    <definedName name="Bottom" localSheetId="0">[31]Variance!#REF!</definedName>
    <definedName name="Bottom" localSheetId="1">[31]Variance!#REF!</definedName>
    <definedName name="Bottom">[31]Variance!#REF!</definedName>
    <definedName name="budsum2" localSheetId="0">[32]Att1!#REF!</definedName>
    <definedName name="budsum2" localSheetId="1">[32]Att1!#REF!</definedName>
    <definedName name="budsum2">[32]Att1!#REF!</definedName>
    <definedName name="bump" localSheetId="0">[27]Utah!#REF!</definedName>
    <definedName name="bump" localSheetId="1">[27]Utah!#REF!</definedName>
    <definedName name="bump">[27]Utah!#REF!</definedName>
    <definedName name="Burn" localSheetId="0">#REF!</definedName>
    <definedName name="Burn" localSheetId="1">#REF!</definedName>
    <definedName name="Burn">#REF!</definedName>
    <definedName name="burn.rate" localSheetId="0">#REF!</definedName>
    <definedName name="burn.rate" localSheetId="1">#REF!</definedName>
    <definedName name="burn.rate">#REF!</definedName>
    <definedName name="C_" localSheetId="0">'[33]Other States WZAMRT98'!#REF!</definedName>
    <definedName name="C_" localSheetId="1">'[33]Other States WZAMRT98'!#REF!</definedName>
    <definedName name="C_">'[33]Other States WZAMRT98'!#REF!</definedName>
    <definedName name="calcoutput">'[34]Calcoutput (futures)'!$B$7:$J$128</definedName>
    <definedName name="Camas" hidden="1">{#N/A,#N/A,FALSE,"Summary";#N/A,#N/A,FALSE,"SmPlants";#N/A,#N/A,FALSE,"Utah";#N/A,#N/A,FALSE,"Idaho";#N/A,#N/A,FALSE,"Lewis River";#N/A,#N/A,FALSE,"NrthUmpq";#N/A,#N/A,FALSE,"KlamRog"}</definedName>
    <definedName name="Canadian__for_USexchangerate">'[34]OTC Gas Quotes'!$M$2</definedName>
    <definedName name="cap">[35]Readings!$B$2</definedName>
    <definedName name="Capacity" localSheetId="0">#REF!</definedName>
    <definedName name="Capacity" localSheetId="1">#REF!</definedName>
    <definedName name="Capacity">#REF!</definedName>
    <definedName name="CBWorkbookPriority" hidden="1">-2060790043</definedName>
    <definedName name="cgf" hidden="1">{"PRINT",#N/A,TRUE,"APPA";"PRINT",#N/A,TRUE,"APS";"PRINT",#N/A,TRUE,"BHPL";"PRINT",#N/A,TRUE,"BHPL2";"PRINT",#N/A,TRUE,"CDWR";"PRINT",#N/A,TRUE,"EWEB";"PRINT",#N/A,TRUE,"LADWP";"PRINT",#N/A,TRUE,"NEVBASE"}</definedName>
    <definedName name="Check" localSheetId="0">#REF!</definedName>
    <definedName name="Check" localSheetId="1">#REF!</definedName>
    <definedName name="Check">#REF!</definedName>
    <definedName name="Checksumavg">[26]Inputs!$J$1</definedName>
    <definedName name="Classification">'[15]Func Study'!$AB$251</definedName>
    <definedName name="Cntr">[36]Inputs!$N$14</definedName>
    <definedName name="COBAsk" localSheetId="0">#REF!</definedName>
    <definedName name="COBAsk" localSheetId="1">#REF!</definedName>
    <definedName name="COBAsk">#REF!</definedName>
    <definedName name="COBAskHist" localSheetId="0">#REF!</definedName>
    <definedName name="COBAskHist" localSheetId="1">#REF!</definedName>
    <definedName name="COBAskHist">#REF!</definedName>
    <definedName name="COBAskOff" localSheetId="0">#REF!</definedName>
    <definedName name="COBAskOff" localSheetId="1">#REF!</definedName>
    <definedName name="COBAskOff">#REF!</definedName>
    <definedName name="COBAskToday" localSheetId="0">#REF!</definedName>
    <definedName name="COBAskToday" localSheetId="1">#REF!</definedName>
    <definedName name="COBAskToday">#REF!</definedName>
    <definedName name="COBBid" localSheetId="0">#REF!</definedName>
    <definedName name="COBBid" localSheetId="1">#REF!</definedName>
    <definedName name="COBBid">#REF!</definedName>
    <definedName name="COBBidHist" localSheetId="0">#REF!</definedName>
    <definedName name="COBBidHist" localSheetId="1">#REF!</definedName>
    <definedName name="COBBidHist">#REF!</definedName>
    <definedName name="COBBidOff" localSheetId="0">#REF!</definedName>
    <definedName name="COBBidOff" localSheetId="1">#REF!</definedName>
    <definedName name="COBBidOff">#REF!</definedName>
    <definedName name="COBBidToday" localSheetId="0">#REF!</definedName>
    <definedName name="COBBidToday" localSheetId="1">#REF!</definedName>
    <definedName name="COBBidToday">#REF!</definedName>
    <definedName name="cobhlhask" localSheetId="0">#REF!</definedName>
    <definedName name="cobhlhask" localSheetId="1">#REF!</definedName>
    <definedName name="cobhlhask">#REF!</definedName>
    <definedName name="cobhlhbid" localSheetId="0">#REF!</definedName>
    <definedName name="cobhlhbid" localSheetId="1">#REF!</definedName>
    <definedName name="cobhlhbid">#REF!</definedName>
    <definedName name="Com_DSM_Shr" localSheetId="0">#REF!</definedName>
    <definedName name="Com_DSM_Shr" localSheetId="1">#REF!</definedName>
    <definedName name="Com_DSM_Shr">#REF!</definedName>
    <definedName name="COMADJ" localSheetId="0">#REF!</definedName>
    <definedName name="COMADJ" localSheetId="1">#REF!</definedName>
    <definedName name="COMADJ">#REF!</definedName>
    <definedName name="combined1" hidden="1">{"YTD-Total",#N/A,TRUE,"Provision";"YTD-Utility",#N/A,TRUE,"Prov Utility";"YTD-NonUtility",#N/A,TRUE,"Prov NonUtility"}</definedName>
    <definedName name="comm" localSheetId="0">[27]Utah!#REF!</definedName>
    <definedName name="comm" localSheetId="1">[27]Utah!#REF!</definedName>
    <definedName name="comm">[27]Utah!#REF!</definedName>
    <definedName name="comm_cost" localSheetId="0">[27]Utah!#REF!</definedName>
    <definedName name="comm_cost" localSheetId="1">[27]Utah!#REF!</definedName>
    <definedName name="comm_cost">[27]Utah!#REF!</definedName>
    <definedName name="Common">[37]Variables!$AQ$27</definedName>
    <definedName name="Comn">'[11]Summary Table'!$K$21</definedName>
    <definedName name="COMP" localSheetId="0">#REF!</definedName>
    <definedName name="COMP" localSheetId="1">#REF!</definedName>
    <definedName name="COMP">#REF!</definedName>
    <definedName name="COMPACTUAL" localSheetId="0">#REF!</definedName>
    <definedName name="COMPACTUAL" localSheetId="1">#REF!</definedName>
    <definedName name="COMPACTUAL">#REF!</definedName>
    <definedName name="COMPT" localSheetId="0">#REF!</definedName>
    <definedName name="COMPT" localSheetId="1">#REF!</definedName>
    <definedName name="COMPT">#REF!</definedName>
    <definedName name="COMPWEATHER" localSheetId="0">#REF!</definedName>
    <definedName name="COMPWEATHER" localSheetId="1">#REF!</definedName>
    <definedName name="COMPWEATHER">#REF!</definedName>
    <definedName name="CONTRACTDATA" localSheetId="0">[34]MarketData!#REF!</definedName>
    <definedName name="CONTRACTDATA" localSheetId="1">[34]MarketData!#REF!</definedName>
    <definedName name="CONTRACTDATA">[34]MarketData!#REF!</definedName>
    <definedName name="contractsymbol">[34]Futures!$B$2:$B$500</definedName>
    <definedName name="ContractTypeDol">'[38]Check Dollars'!$R$258:$S$643</definedName>
    <definedName name="ContractTypeMWh">'[38]Check MWh'!$R$258:$S$643</definedName>
    <definedName name="Conversion">[39]Conversion!$A$2:$E$1253</definedName>
    <definedName name="copy" localSheetId="0" hidden="1">#REF!</definedName>
    <definedName name="copy" localSheetId="1" hidden="1">#REF!</definedName>
    <definedName name="copy" hidden="1">#REF!</definedName>
    <definedName name="COSFacVal">[15]Inputs!$R$5</definedName>
    <definedName name="Cost" localSheetId="0">#REF!</definedName>
    <definedName name="Cost" localSheetId="1">#REF!</definedName>
    <definedName name="Cost">#REF!</definedName>
    <definedName name="Cost.Load" localSheetId="0">#REF!</definedName>
    <definedName name="Cost.Load" localSheetId="1">#REF!</definedName>
    <definedName name="Cost.Load">#REF!</definedName>
    <definedName name="Cust_Exp_Acct_903" localSheetId="0">#REF!</definedName>
    <definedName name="Cust_Exp_Acct_903" localSheetId="1">#REF!</definedName>
    <definedName name="Cust_Exp_Acct_903">#REF!</definedName>
    <definedName name="CustNames">[40]Codes!$F$1:$H$121</definedName>
    <definedName name="D" localSheetId="0">#REF!</definedName>
    <definedName name="D" localSheetId="1">#REF!</definedName>
    <definedName name="D">#REF!</definedName>
    <definedName name="D_2" localSheetId="0">#REF!</definedName>
    <definedName name="D_2" localSheetId="1">#REF!</definedName>
    <definedName name="D_2">#REF!</definedName>
    <definedName name="D_TWKSHT" localSheetId="0">#REF!</definedName>
    <definedName name="D_TWKSHT" localSheetId="1">#REF!</definedName>
    <definedName name="D_TWKSHT">#REF!</definedName>
    <definedName name="dad">[41]Variables!$H$2</definedName>
    <definedName name="DATA1" localSheetId="0">#REF!</definedName>
    <definedName name="DATA1" localSheetId="1">#REF!</definedName>
    <definedName name="DATA1">#REF!</definedName>
    <definedName name="DATA10" localSheetId="0">#REF!</definedName>
    <definedName name="DATA10" localSheetId="1">#REF!</definedName>
    <definedName name="DATA10">#REF!</definedName>
    <definedName name="DATA100" localSheetId="0">#REF!</definedName>
    <definedName name="DATA100" localSheetId="1">#REF!</definedName>
    <definedName name="DATA100">#REF!</definedName>
    <definedName name="DATA101" localSheetId="0">#REF!</definedName>
    <definedName name="DATA101" localSheetId="1">#REF!</definedName>
    <definedName name="DATA101">#REF!</definedName>
    <definedName name="DATA102" localSheetId="0">#REF!</definedName>
    <definedName name="DATA102" localSheetId="1">#REF!</definedName>
    <definedName name="DATA102">#REF!</definedName>
    <definedName name="DATA103" localSheetId="0">#REF!</definedName>
    <definedName name="DATA103" localSheetId="1">#REF!</definedName>
    <definedName name="DATA103">#REF!</definedName>
    <definedName name="DATA104" localSheetId="0">#REF!</definedName>
    <definedName name="DATA104" localSheetId="1">#REF!</definedName>
    <definedName name="DATA104">#REF!</definedName>
    <definedName name="DATA105" localSheetId="0">#REF!</definedName>
    <definedName name="DATA105" localSheetId="1">#REF!</definedName>
    <definedName name="DATA105">#REF!</definedName>
    <definedName name="DATA106" localSheetId="0">#REF!</definedName>
    <definedName name="DATA106" localSheetId="1">#REF!</definedName>
    <definedName name="DATA106">#REF!</definedName>
    <definedName name="DATA107" localSheetId="0">#REF!</definedName>
    <definedName name="DATA107" localSheetId="1">#REF!</definedName>
    <definedName name="DATA107">#REF!</definedName>
    <definedName name="DATA108" localSheetId="0">#REF!</definedName>
    <definedName name="DATA108" localSheetId="1">#REF!</definedName>
    <definedName name="DATA108">#REF!</definedName>
    <definedName name="DATA109" localSheetId="0">#REF!</definedName>
    <definedName name="DATA109" localSheetId="1">#REF!</definedName>
    <definedName name="DATA109">#REF!</definedName>
    <definedName name="DATA11" localSheetId="0">#REF!</definedName>
    <definedName name="DATA11" localSheetId="1">#REF!</definedName>
    <definedName name="DATA11">#REF!</definedName>
    <definedName name="DATA110" localSheetId="0">[42]glpca!#REF!</definedName>
    <definedName name="DATA110" localSheetId="1">[42]glpca!#REF!</definedName>
    <definedName name="DATA110">[42]glpca!#REF!</definedName>
    <definedName name="DATA111" localSheetId="0">[42]glpca!#REF!</definedName>
    <definedName name="DATA111" localSheetId="1">[42]glpca!#REF!</definedName>
    <definedName name="DATA111">[42]glpca!#REF!</definedName>
    <definedName name="DATA112" localSheetId="0">[42]glpca!#REF!</definedName>
    <definedName name="DATA112" localSheetId="1">[42]glpca!#REF!</definedName>
    <definedName name="DATA112">[42]glpca!#REF!</definedName>
    <definedName name="DATA113" localSheetId="0">[42]glpca!#REF!</definedName>
    <definedName name="DATA113" localSheetId="1">[42]glpca!#REF!</definedName>
    <definedName name="DATA113">[42]glpca!#REF!</definedName>
    <definedName name="DATA114" localSheetId="0">[42]glpca!#REF!</definedName>
    <definedName name="DATA114" localSheetId="1">[42]glpca!#REF!</definedName>
    <definedName name="DATA114">[42]glpca!#REF!</definedName>
    <definedName name="DATA12" localSheetId="0">#REF!</definedName>
    <definedName name="DATA12" localSheetId="1">#REF!</definedName>
    <definedName name="DATA12">#REF!</definedName>
    <definedName name="DATA13" localSheetId="0">#REF!</definedName>
    <definedName name="DATA13" localSheetId="1">#REF!</definedName>
    <definedName name="DATA13">#REF!</definedName>
    <definedName name="DATA14" localSheetId="0">#REF!</definedName>
    <definedName name="DATA14" localSheetId="1">#REF!</definedName>
    <definedName name="DATA14">#REF!</definedName>
    <definedName name="DATA15" localSheetId="0">#REF!</definedName>
    <definedName name="DATA15" localSheetId="1">#REF!</definedName>
    <definedName name="DATA15">#REF!</definedName>
    <definedName name="DATA16" localSheetId="0">#REF!</definedName>
    <definedName name="DATA16" localSheetId="1">#REF!</definedName>
    <definedName name="DATA16">#REF!</definedName>
    <definedName name="DATA17" localSheetId="0">#REF!</definedName>
    <definedName name="DATA17" localSheetId="1">#REF!</definedName>
    <definedName name="DATA17">#REF!</definedName>
    <definedName name="DATA18" localSheetId="0">#REF!</definedName>
    <definedName name="DATA18" localSheetId="1">#REF!</definedName>
    <definedName name="DATA18">#REF!</definedName>
    <definedName name="DATA19" localSheetId="0">#REF!</definedName>
    <definedName name="DATA19" localSheetId="1">#REF!</definedName>
    <definedName name="DATA19">#REF!</definedName>
    <definedName name="DATA2" localSheetId="0">#REF!</definedName>
    <definedName name="DATA2" localSheetId="1">#REF!</definedName>
    <definedName name="DATA2">#REF!</definedName>
    <definedName name="DATA20" localSheetId="0">#REF!</definedName>
    <definedName name="DATA20" localSheetId="1">#REF!</definedName>
    <definedName name="DATA20">#REF!</definedName>
    <definedName name="DATA21" localSheetId="0">#REF!</definedName>
    <definedName name="DATA21" localSheetId="1">#REF!</definedName>
    <definedName name="DATA21">#REF!</definedName>
    <definedName name="DATA22" localSheetId="0">#REF!</definedName>
    <definedName name="DATA22" localSheetId="1">#REF!</definedName>
    <definedName name="DATA22">#REF!</definedName>
    <definedName name="DATA23" localSheetId="0">#REF!</definedName>
    <definedName name="DATA23" localSheetId="1">#REF!</definedName>
    <definedName name="DATA23">#REF!</definedName>
    <definedName name="DATA24" localSheetId="0">#REF!</definedName>
    <definedName name="DATA24" localSheetId="1">#REF!</definedName>
    <definedName name="DATA24">#REF!</definedName>
    <definedName name="DATA25" localSheetId="0">#REF!</definedName>
    <definedName name="DATA25" localSheetId="1">#REF!</definedName>
    <definedName name="DATA25">#REF!</definedName>
    <definedName name="DATA26" localSheetId="0">#REF!</definedName>
    <definedName name="DATA26" localSheetId="1">#REF!</definedName>
    <definedName name="DATA26">#REF!</definedName>
    <definedName name="DATA27" localSheetId="0">#REF!</definedName>
    <definedName name="DATA27" localSheetId="1">#REF!</definedName>
    <definedName name="DATA27">#REF!</definedName>
    <definedName name="DATA28" localSheetId="0">#REF!</definedName>
    <definedName name="DATA28" localSheetId="1">#REF!</definedName>
    <definedName name="DATA28">#REF!</definedName>
    <definedName name="DATA29" localSheetId="0">#REF!</definedName>
    <definedName name="DATA29" localSheetId="1">#REF!</definedName>
    <definedName name="DATA29">#REF!</definedName>
    <definedName name="DATA3" localSheetId="0">#REF!</definedName>
    <definedName name="DATA3" localSheetId="1">#REF!</definedName>
    <definedName name="DATA3">#REF!</definedName>
    <definedName name="DATA30" localSheetId="0">#REF!</definedName>
    <definedName name="DATA30" localSheetId="1">#REF!</definedName>
    <definedName name="DATA30">#REF!</definedName>
    <definedName name="DATA31" localSheetId="0">#REF!</definedName>
    <definedName name="DATA31" localSheetId="1">#REF!</definedName>
    <definedName name="DATA31">#REF!</definedName>
    <definedName name="DATA32" localSheetId="0">#REF!</definedName>
    <definedName name="DATA32" localSheetId="1">#REF!</definedName>
    <definedName name="DATA32">#REF!</definedName>
    <definedName name="DATA33" localSheetId="0">#REF!</definedName>
    <definedName name="DATA33" localSheetId="1">#REF!</definedName>
    <definedName name="DATA33">#REF!</definedName>
    <definedName name="DATA34" localSheetId="0">#REF!</definedName>
    <definedName name="DATA34" localSheetId="1">#REF!</definedName>
    <definedName name="DATA34">#REF!</definedName>
    <definedName name="DATA35" localSheetId="0">#REF!</definedName>
    <definedName name="DATA35" localSheetId="1">#REF!</definedName>
    <definedName name="DATA35">#REF!</definedName>
    <definedName name="DATA36" localSheetId="0">#REF!</definedName>
    <definedName name="DATA36" localSheetId="1">#REF!</definedName>
    <definedName name="DATA36">#REF!</definedName>
    <definedName name="DATA37" localSheetId="0">#REF!</definedName>
    <definedName name="DATA37" localSheetId="1">#REF!</definedName>
    <definedName name="DATA37">#REF!</definedName>
    <definedName name="DATA38" localSheetId="0">#REF!</definedName>
    <definedName name="DATA38" localSheetId="1">#REF!</definedName>
    <definedName name="DATA38">#REF!</definedName>
    <definedName name="DATA39" localSheetId="0">#REF!</definedName>
    <definedName name="DATA39" localSheetId="1">#REF!</definedName>
    <definedName name="DATA39">#REF!</definedName>
    <definedName name="DATA4" localSheetId="0">#REF!</definedName>
    <definedName name="DATA4" localSheetId="1">#REF!</definedName>
    <definedName name="DATA4">#REF!</definedName>
    <definedName name="DATA40" localSheetId="0">#REF!</definedName>
    <definedName name="DATA40" localSheetId="1">#REF!</definedName>
    <definedName name="DATA40">#REF!</definedName>
    <definedName name="DATA41" localSheetId="0">#REF!</definedName>
    <definedName name="DATA41" localSheetId="1">#REF!</definedName>
    <definedName name="DATA41">#REF!</definedName>
    <definedName name="DATA42" localSheetId="0">#REF!</definedName>
    <definedName name="DATA42" localSheetId="1">#REF!</definedName>
    <definedName name="DATA42">#REF!</definedName>
    <definedName name="DATA43" localSheetId="0">#REF!</definedName>
    <definedName name="DATA43" localSheetId="1">#REF!</definedName>
    <definedName name="DATA43">#REF!</definedName>
    <definedName name="DATA44" localSheetId="0">#REF!</definedName>
    <definedName name="DATA44" localSheetId="1">#REF!</definedName>
    <definedName name="DATA44">#REF!</definedName>
    <definedName name="DATA45" localSheetId="0">#REF!</definedName>
    <definedName name="DATA45" localSheetId="1">#REF!</definedName>
    <definedName name="DATA45">#REF!</definedName>
    <definedName name="DATA46" localSheetId="0">#REF!</definedName>
    <definedName name="DATA46" localSheetId="1">#REF!</definedName>
    <definedName name="DATA46">#REF!</definedName>
    <definedName name="DATA47" localSheetId="0">#REF!</definedName>
    <definedName name="DATA47" localSheetId="1">#REF!</definedName>
    <definedName name="DATA47">#REF!</definedName>
    <definedName name="DATA48" localSheetId="0">#REF!</definedName>
    <definedName name="DATA48" localSheetId="1">#REF!</definedName>
    <definedName name="DATA48">#REF!</definedName>
    <definedName name="DATA49" localSheetId="0">#REF!</definedName>
    <definedName name="DATA49" localSheetId="1">#REF!</definedName>
    <definedName name="DATA49">#REF!</definedName>
    <definedName name="DATA5" localSheetId="0">#REF!</definedName>
    <definedName name="DATA5" localSheetId="1">#REF!</definedName>
    <definedName name="DATA5">#REF!</definedName>
    <definedName name="DATA50" localSheetId="0">#REF!</definedName>
    <definedName name="DATA50" localSheetId="1">#REF!</definedName>
    <definedName name="DATA50">#REF!</definedName>
    <definedName name="DATA51" localSheetId="0">#REF!</definedName>
    <definedName name="DATA51" localSheetId="1">#REF!</definedName>
    <definedName name="DATA51">#REF!</definedName>
    <definedName name="DATA52" localSheetId="0">#REF!</definedName>
    <definedName name="DATA52" localSheetId="1">#REF!</definedName>
    <definedName name="DATA52">#REF!</definedName>
    <definedName name="DATA53" localSheetId="0">#REF!</definedName>
    <definedName name="DATA53" localSheetId="1">#REF!</definedName>
    <definedName name="DATA53">#REF!</definedName>
    <definedName name="DATA54" localSheetId="0">#REF!</definedName>
    <definedName name="DATA54" localSheetId="1">#REF!</definedName>
    <definedName name="DATA54">#REF!</definedName>
    <definedName name="DATA55" localSheetId="0">#REF!</definedName>
    <definedName name="DATA55" localSheetId="1">#REF!</definedName>
    <definedName name="DATA55">#REF!</definedName>
    <definedName name="DATA56" localSheetId="0">#REF!</definedName>
    <definedName name="DATA56" localSheetId="1">#REF!</definedName>
    <definedName name="DATA56">#REF!</definedName>
    <definedName name="DATA57" localSheetId="0">#REF!</definedName>
    <definedName name="DATA57" localSheetId="1">#REF!</definedName>
    <definedName name="DATA57">#REF!</definedName>
    <definedName name="DATA58" localSheetId="0">#REF!</definedName>
    <definedName name="DATA58" localSheetId="1">#REF!</definedName>
    <definedName name="DATA58">#REF!</definedName>
    <definedName name="DATA59" localSheetId="0">#REF!</definedName>
    <definedName name="DATA59" localSheetId="1">#REF!</definedName>
    <definedName name="DATA59">#REF!</definedName>
    <definedName name="DATA6" localSheetId="0">#REF!</definedName>
    <definedName name="DATA6" localSheetId="1">#REF!</definedName>
    <definedName name="DATA6">#REF!</definedName>
    <definedName name="DATA60" localSheetId="0">#REF!</definedName>
    <definedName name="DATA60" localSheetId="1">#REF!</definedName>
    <definedName name="DATA60">#REF!</definedName>
    <definedName name="DATA61" localSheetId="0">#REF!</definedName>
    <definedName name="DATA61" localSheetId="1">#REF!</definedName>
    <definedName name="DATA61">#REF!</definedName>
    <definedName name="DATA62" localSheetId="0">#REF!</definedName>
    <definedName name="DATA62" localSheetId="1">#REF!</definedName>
    <definedName name="DATA62">#REF!</definedName>
    <definedName name="DATA63" localSheetId="0">#REF!</definedName>
    <definedName name="DATA63" localSheetId="1">#REF!</definedName>
    <definedName name="DATA63">#REF!</definedName>
    <definedName name="DATA64" localSheetId="0">#REF!</definedName>
    <definedName name="DATA64" localSheetId="1">#REF!</definedName>
    <definedName name="DATA64">#REF!</definedName>
    <definedName name="DATA65" localSheetId="0">#REF!</definedName>
    <definedName name="DATA65" localSheetId="1">#REF!</definedName>
    <definedName name="DATA65">#REF!</definedName>
    <definedName name="DATA66" localSheetId="0">#REF!</definedName>
    <definedName name="DATA66" localSheetId="1">#REF!</definedName>
    <definedName name="DATA66">#REF!</definedName>
    <definedName name="DATA67" localSheetId="0">#REF!</definedName>
    <definedName name="DATA67" localSheetId="1">#REF!</definedName>
    <definedName name="DATA67">#REF!</definedName>
    <definedName name="DATA68" localSheetId="0">#REF!</definedName>
    <definedName name="DATA68" localSheetId="1">#REF!</definedName>
    <definedName name="DATA68">#REF!</definedName>
    <definedName name="DATA69" localSheetId="0">#REF!</definedName>
    <definedName name="DATA69" localSheetId="1">#REF!</definedName>
    <definedName name="DATA69">#REF!</definedName>
    <definedName name="DATA7" localSheetId="0">#REF!</definedName>
    <definedName name="DATA7" localSheetId="1">#REF!</definedName>
    <definedName name="DATA7">#REF!</definedName>
    <definedName name="DATA70" localSheetId="0">#REF!</definedName>
    <definedName name="DATA70" localSheetId="1">#REF!</definedName>
    <definedName name="DATA70">#REF!</definedName>
    <definedName name="DATA71" localSheetId="0">#REF!</definedName>
    <definedName name="DATA71" localSheetId="1">#REF!</definedName>
    <definedName name="DATA71">#REF!</definedName>
    <definedName name="DATA72" localSheetId="0">#REF!</definedName>
    <definedName name="DATA72" localSheetId="1">#REF!</definedName>
    <definedName name="DATA72">#REF!</definedName>
    <definedName name="DATA73" localSheetId="0">#REF!</definedName>
    <definedName name="DATA73" localSheetId="1">#REF!</definedName>
    <definedName name="DATA73">#REF!</definedName>
    <definedName name="DATA74" localSheetId="0">#REF!</definedName>
    <definedName name="DATA74" localSheetId="1">#REF!</definedName>
    <definedName name="DATA74">#REF!</definedName>
    <definedName name="DATA75" localSheetId="0">#REF!</definedName>
    <definedName name="DATA75" localSheetId="1">#REF!</definedName>
    <definedName name="DATA75">#REF!</definedName>
    <definedName name="DATA76" localSheetId="0">#REF!</definedName>
    <definedName name="DATA76" localSheetId="1">#REF!</definedName>
    <definedName name="DATA76">#REF!</definedName>
    <definedName name="DATA77" localSheetId="0">#REF!</definedName>
    <definedName name="DATA77" localSheetId="1">#REF!</definedName>
    <definedName name="DATA77">#REF!</definedName>
    <definedName name="DATA78" localSheetId="0">#REF!</definedName>
    <definedName name="DATA78" localSheetId="1">#REF!</definedName>
    <definedName name="DATA78">#REF!</definedName>
    <definedName name="DATA79" localSheetId="0">#REF!</definedName>
    <definedName name="DATA79" localSheetId="1">#REF!</definedName>
    <definedName name="DATA79">#REF!</definedName>
    <definedName name="DATA8" localSheetId="0">#REF!</definedName>
    <definedName name="DATA8" localSheetId="1">#REF!</definedName>
    <definedName name="DATA8">#REF!</definedName>
    <definedName name="DATA80" localSheetId="0">#REF!</definedName>
    <definedName name="DATA80" localSheetId="1">#REF!</definedName>
    <definedName name="DATA80">#REF!</definedName>
    <definedName name="DATA81" localSheetId="0">#REF!</definedName>
    <definedName name="DATA81" localSheetId="1">#REF!</definedName>
    <definedName name="DATA81">#REF!</definedName>
    <definedName name="DATA82" localSheetId="0">#REF!</definedName>
    <definedName name="DATA82" localSheetId="1">#REF!</definedName>
    <definedName name="DATA82">#REF!</definedName>
    <definedName name="DATA83" localSheetId="0">#REF!</definedName>
    <definedName name="DATA83" localSheetId="1">#REF!</definedName>
    <definedName name="DATA83">#REF!</definedName>
    <definedName name="DATA84" localSheetId="0">#REF!</definedName>
    <definedName name="DATA84" localSheetId="1">#REF!</definedName>
    <definedName name="DATA84">#REF!</definedName>
    <definedName name="DATA85" localSheetId="0">#REF!</definedName>
    <definedName name="DATA85" localSheetId="1">#REF!</definedName>
    <definedName name="DATA85">#REF!</definedName>
    <definedName name="DATA86" localSheetId="0">#REF!</definedName>
    <definedName name="DATA86" localSheetId="1">#REF!</definedName>
    <definedName name="DATA86">#REF!</definedName>
    <definedName name="DATA87" localSheetId="0">#REF!</definedName>
    <definedName name="DATA87" localSheetId="1">#REF!</definedName>
    <definedName name="DATA87">#REF!</definedName>
    <definedName name="DATA88" localSheetId="0">#REF!</definedName>
    <definedName name="DATA88" localSheetId="1">#REF!</definedName>
    <definedName name="DATA88">#REF!</definedName>
    <definedName name="DATA89" localSheetId="0">#REF!</definedName>
    <definedName name="DATA89" localSheetId="1">#REF!</definedName>
    <definedName name="DATA89">#REF!</definedName>
    <definedName name="DATA9" localSheetId="0">#REF!</definedName>
    <definedName name="DATA9" localSheetId="1">#REF!</definedName>
    <definedName name="DATA9">#REF!</definedName>
    <definedName name="DATA90" localSheetId="0">#REF!</definedName>
    <definedName name="DATA90" localSheetId="1">#REF!</definedName>
    <definedName name="DATA90">#REF!</definedName>
    <definedName name="DATA91" localSheetId="0">#REF!</definedName>
    <definedName name="DATA91" localSheetId="1">#REF!</definedName>
    <definedName name="DATA91">#REF!</definedName>
    <definedName name="DATA92" localSheetId="0">#REF!</definedName>
    <definedName name="DATA92" localSheetId="1">#REF!</definedName>
    <definedName name="DATA92">#REF!</definedName>
    <definedName name="DATA93" localSheetId="0">#REF!</definedName>
    <definedName name="DATA93" localSheetId="1">#REF!</definedName>
    <definedName name="DATA93">#REF!</definedName>
    <definedName name="DATA94" localSheetId="0">#REF!</definedName>
    <definedName name="DATA94" localSheetId="1">#REF!</definedName>
    <definedName name="DATA94">#REF!</definedName>
    <definedName name="DATA95" localSheetId="0">#REF!</definedName>
    <definedName name="DATA95" localSheetId="1">#REF!</definedName>
    <definedName name="DATA95">#REF!</definedName>
    <definedName name="DATA96" localSheetId="0">#REF!</definedName>
    <definedName name="DATA96" localSheetId="1">#REF!</definedName>
    <definedName name="DATA96">#REF!</definedName>
    <definedName name="DATA97" localSheetId="0">#REF!</definedName>
    <definedName name="DATA97" localSheetId="1">#REF!</definedName>
    <definedName name="DATA97">#REF!</definedName>
    <definedName name="DATA98" localSheetId="0">#REF!</definedName>
    <definedName name="DATA98" localSheetId="1">#REF!</definedName>
    <definedName name="DATA98">#REF!</definedName>
    <definedName name="DATA99" localSheetId="0">#REF!</definedName>
    <definedName name="DATA99" localSheetId="1">#REF!</definedName>
    <definedName name="DATA99">#REF!</definedName>
    <definedName name="_xlnm.Database" localSheetId="0">[43]Invoice!#REF!</definedName>
    <definedName name="_xlnm.Database" localSheetId="1">[43]Invoice!#REF!</definedName>
    <definedName name="_xlnm.Database">[43]Invoice!#REF!</definedName>
    <definedName name="DataCheck" localSheetId="0">#REF!</definedName>
    <definedName name="DataCheck" localSheetId="1">#REF!</definedName>
    <definedName name="DataCheck">#REF!</definedName>
    <definedName name="DataCheck_Base" localSheetId="0">#REF!</definedName>
    <definedName name="DataCheck_Base" localSheetId="1">#REF!</definedName>
    <definedName name="DataCheck_Base">#REF!</definedName>
    <definedName name="DataCheck_Delta" localSheetId="0">#REF!</definedName>
    <definedName name="DataCheck_Delta" localSheetId="1">#REF!</definedName>
    <definedName name="DataCheck_Delta">#REF!</definedName>
    <definedName name="DataCheck_NPC" localSheetId="0">#REF!</definedName>
    <definedName name="DataCheck_NPC" localSheetId="1">#REF!</definedName>
    <definedName name="DataCheck_NPC">#REF!</definedName>
    <definedName name="DATE" localSheetId="0">[44]Jan!#REF!</definedName>
    <definedName name="DATE" localSheetId="1">[44]Jan!#REF!</definedName>
    <definedName name="DATE">[44]Jan!#REF!</definedName>
    <definedName name="Date1">'[45]PE Summary'!$X$2</definedName>
    <definedName name="dateTable">'[46]on off peak hours'!$C$15:$Z$15</definedName>
    <definedName name="daysMonth">'[46]on off peak hours'!$C$3:$Z$3</definedName>
    <definedName name="debt" localSheetId="0">[27]Utah!#REF!</definedName>
    <definedName name="debt" localSheetId="1">[27]Utah!#REF!</definedName>
    <definedName name="debt">[27]Utah!#REF!</definedName>
    <definedName name="Debt_">'[11]Summary Table'!$K$19</definedName>
    <definedName name="debt_cost" localSheetId="0">[27]Utah!#REF!</definedName>
    <definedName name="debt_cost" localSheetId="1">[27]Utah!#REF!</definedName>
    <definedName name="debt_cost">[27]Utah!#REF!</definedName>
    <definedName name="DebtCost" localSheetId="0">#REF!</definedName>
    <definedName name="DebtCost" localSheetId="1">#REF!</definedName>
    <definedName name="DebtCost">#REF!</definedName>
    <definedName name="DEC" localSheetId="0">[29]Backup!#REF!</definedName>
    <definedName name="DEC" localSheetId="1">[29]Backup!#REF!</definedName>
    <definedName name="DEC">[29]Backup!#REF!</definedName>
    <definedName name="DECT" localSheetId="0">#REF!</definedName>
    <definedName name="DECT" localSheetId="1">#REF!</definedName>
    <definedName name="DECT">#REF!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emand">[14]Inputs!$D$8</definedName>
    <definedName name="Demand2">[47]Inputs!$D$11</definedName>
    <definedName name="DeprAcctCheck" localSheetId="0">#REF!</definedName>
    <definedName name="DeprAcctCheck" localSheetId="1">#REF!</definedName>
    <definedName name="DeprAcctCheck">#REF!</definedName>
    <definedName name="DeprAdjCheck" localSheetId="0">#REF!</definedName>
    <definedName name="DeprAdjCheck" localSheetId="1">#REF!</definedName>
    <definedName name="DeprAdjCheck">#REF!</definedName>
    <definedName name="DEPRAdjNumber" localSheetId="0">#REF!</definedName>
    <definedName name="DEPRAdjNumber" localSheetId="1">#REF!</definedName>
    <definedName name="DEPRAdjNumber">#REF!</definedName>
    <definedName name="DeprAdjNumberPaste" localSheetId="0">#REF!</definedName>
    <definedName name="DeprAdjNumberPaste" localSheetId="1">#REF!</definedName>
    <definedName name="DeprAdjNumberPaste">#REF!</definedName>
    <definedName name="DeprAdjSortData" localSheetId="0">#REF!</definedName>
    <definedName name="DeprAdjSortData" localSheetId="1">#REF!</definedName>
    <definedName name="DeprAdjSortData">#REF!</definedName>
    <definedName name="DeprAdjSortOrder" localSheetId="0">#REF!</definedName>
    <definedName name="DeprAdjSortOrder" localSheetId="1">#REF!</definedName>
    <definedName name="DeprAdjSortOrder">#REF!</definedName>
    <definedName name="DeprFactorCheck" localSheetId="0">#REF!</definedName>
    <definedName name="DeprFactorCheck" localSheetId="1">#REF!</definedName>
    <definedName name="DeprFactorCheck">#REF!</definedName>
    <definedName name="DeprNumberSort" localSheetId="0">#REF!</definedName>
    <definedName name="DeprNumberSort" localSheetId="1">#REF!</definedName>
    <definedName name="DeprNumberSort">#REF!</definedName>
    <definedName name="DeprTypeCheck" localSheetId="0">#REF!</definedName>
    <definedName name="DeprTypeCheck" localSheetId="1">#REF!</definedName>
    <definedName name="DeprTypeCheck">#REF!</definedName>
    <definedName name="DFIT" hidden="1">{#N/A,#N/A,FALSE,"Coversheet";#N/A,#N/A,FALSE,"QA"}</definedName>
    <definedName name="Directory">[46]ImportData!$D$7</definedName>
    <definedName name="Dis">'[15]Func Study'!$AB$250</definedName>
    <definedName name="DisFac">'[15]Func Dist Factor Table'!$A$11:$G$25</definedName>
    <definedName name="DispatchSum">"GRID Thermal Generation!R2C1:R4C2"</definedName>
    <definedName name="Dist_factor" localSheetId="0">#REF!</definedName>
    <definedName name="Dist_factor" localSheetId="1">#REF!</definedName>
    <definedName name="Dist_factor">#REF!</definedName>
    <definedName name="DistPeakMethod" localSheetId="0">[18]Inputs!#REF!</definedName>
    <definedName name="DistPeakMethod" localSheetId="1">[18]Inputs!#REF!</definedName>
    <definedName name="DistPeakMethod">[18]Inputs!#REF!</definedName>
    <definedName name="DistSub_Year1">[21]Variables!$C$23</definedName>
    <definedName name="DistSub_Year2">[21]Variables!$D$23</definedName>
    <definedName name="DISTSUB_YR1">[30]Variables!$C$23</definedName>
    <definedName name="DISTSUB_YR2">[30]Variables!$D$23</definedName>
    <definedName name="dsd" localSheetId="0" hidden="1">[48]Inputs!#REF!</definedName>
    <definedName name="dsd" localSheetId="1" hidden="1">[48]Inputs!#REF!</definedName>
    <definedName name="dsd" hidden="1">[48]Inputs!#REF!</definedName>
    <definedName name="DUDE" localSheetId="0" hidden="1">#REF!</definedName>
    <definedName name="DUDE" localSheetId="1" hidden="1">#REF!</definedName>
    <definedName name="DUDE" hidden="1">#REF!</definedName>
    <definedName name="ECDQF_Exp" localSheetId="0">#REF!</definedName>
    <definedName name="ECDQF_Exp" localSheetId="1">#REF!</definedName>
    <definedName name="ECDQF_Exp">#REF!</definedName>
    <definedName name="ECDQF_MWh" localSheetId="0">#REF!</definedName>
    <definedName name="ECDQF_MWh" localSheetId="1">#REF!</definedName>
    <definedName name="ECDQF_MWh">#REF!</definedName>
    <definedName name="ee" hidden="1">{#N/A,#N/A,FALSE,"Month ";#N/A,#N/A,FALSE,"YTD";#N/A,#N/A,FALSE,"12 mo ended"}</definedName>
    <definedName name="EffectiveTaxRate" localSheetId="0">#REF!</definedName>
    <definedName name="EffectiveTaxRate" localSheetId="1">#REF!</definedName>
    <definedName name="EffectiveTaxRate">#REF!</definedName>
    <definedName name="EmbeddedCapCost" localSheetId="0">#REF!</definedName>
    <definedName name="EmbeddedCapCost" localSheetId="1">#REF!</definedName>
    <definedName name="EmbeddedCapCost">#REF!</definedName>
    <definedName name="End_month" localSheetId="0">#REF!</definedName>
    <definedName name="End_month" localSheetId="1">#REF!</definedName>
    <definedName name="End_month">#REF!</definedName>
    <definedName name="energy">[35]Readings!$B$3</definedName>
    <definedName name="Engy">[14]Inputs!$D$9</definedName>
    <definedName name="Engy2">[47]Inputs!$D$12</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scalationRegion">[21]Variables!$C$12</definedName>
    <definedName name="Estimate" hidden="1">{#N/A,#N/A,FALSE,"Summ";#N/A,#N/A,FALSE,"General"}</definedName>
    <definedName name="ex" hidden="1">{#N/A,#N/A,FALSE,"Summ";#N/A,#N/A,FALSE,"General"}</definedName>
    <definedName name="Exchange_Rates___Bloomberg">[34]MarketData!$J$1</definedName>
    <definedName name="ExchangeMWh" localSheetId="0">#REF!</definedName>
    <definedName name="ExchangeMWh" localSheetId="1">#REF!</definedName>
    <definedName name="ExchangeMWh">#REF!</definedName>
    <definedName name="extra">'[49]-'!$A$1:$A$15</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ExtractDates">[46]ImportData!$H$14:$I$32</definedName>
    <definedName name="ExtractTable">[50]ImportData!$B$14:$I$33</definedName>
    <definedName name="f101top" localSheetId="0">#REF!</definedName>
    <definedName name="f101top" localSheetId="1">#REF!</definedName>
    <definedName name="f101top">#REF!</definedName>
    <definedName name="f104top" localSheetId="0">#REF!</definedName>
    <definedName name="f104top" localSheetId="1">#REF!</definedName>
    <definedName name="f104top">#REF!</definedName>
    <definedName name="f138top" localSheetId="0">#REF!</definedName>
    <definedName name="f138top" localSheetId="1">#REF!</definedName>
    <definedName name="f138top">#REF!</definedName>
    <definedName name="f140top" localSheetId="0">#REF!</definedName>
    <definedName name="f140top" localSheetId="1">#REF!</definedName>
    <definedName name="f140top">#REF!</definedName>
    <definedName name="Factbl1" localSheetId="0">#REF!</definedName>
    <definedName name="Factbl1" localSheetId="1">#REF!</definedName>
    <definedName name="Factbl1">#REF!</definedName>
    <definedName name="Factor" localSheetId="0">#REF!</definedName>
    <definedName name="Factor" localSheetId="1">#REF!</definedName>
    <definedName name="Factor">#REF!</definedName>
    <definedName name="Factorck">'[15]COS Factor Table'!$O$15:$O$113</definedName>
    <definedName name="FactorMethod">[26]Variables!$AB$2</definedName>
    <definedName name="Factors3" localSheetId="0">#REF!</definedName>
    <definedName name="Factors3" localSheetId="1">#REF!</definedName>
    <definedName name="Factors3">#REF!</definedName>
    <definedName name="FactorType">[20]Variables!$AK$2:$AL$12</definedName>
    <definedName name="FACTP" localSheetId="0">#REF!</definedName>
    <definedName name="FACTP" localSheetId="1">#REF!</definedName>
    <definedName name="FACTP">#REF!</definedName>
    <definedName name="FactSum">'[15]COS Factor Table'!$A$14:$O$113</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 localSheetId="0">[29]Backup!#REF!</definedName>
    <definedName name="FEB" localSheetId="1">[29]Backup!#REF!</definedName>
    <definedName name="FEB">[29]Backup!#REF!</definedName>
    <definedName name="FEBT" localSheetId="0">#REF!</definedName>
    <definedName name="FEBT" localSheetId="1">#REF!</definedName>
    <definedName name="FEBT">#REF!</definedName>
    <definedName name="Fed_Funds___Bloomberg">[34]MarketData!$A$14</definedName>
    <definedName name="FedTax" localSheetId="0">[27]Utah!#REF!</definedName>
    <definedName name="FedTax" localSheetId="1">[27]Utah!#REF!</definedName>
    <definedName name="FedTax">[27]Utah!#REF!</definedName>
    <definedName name="ffff" hidden="1">{#N/A,#N/A,FALSE,"Coversheet";#N/A,#N/A,FALSE,"QA"}</definedName>
    <definedName name="fffgf" hidden="1">{#N/A,#N/A,FALSE,"Coversheet";#N/A,#N/A,FALSE,"QA"}</definedName>
    <definedName name="FIT" localSheetId="0">#REF!</definedName>
    <definedName name="FIT" localSheetId="1">#REF!</definedName>
    <definedName name="FIT">#REF!</definedName>
    <definedName name="FIX" localSheetId="0">#REF!</definedName>
    <definedName name="FIX" localSheetId="1">#REF!</definedName>
    <definedName name="FIX">#REF!</definedName>
    <definedName name="Flat.Ask" localSheetId="0">#REF!</definedName>
    <definedName name="Flat.Ask" localSheetId="1">#REF!</definedName>
    <definedName name="Flat.Ask">#REF!</definedName>
    <definedName name="Flat.Bid" localSheetId="0">#REF!</definedName>
    <definedName name="Flat.Bid" localSheetId="1">#REF!</definedName>
    <definedName name="Flat.Bid">#REF!</definedName>
    <definedName name="FlatMonth" localSheetId="0">#REF!</definedName>
    <definedName name="FlatMonth" localSheetId="1">#REF!</definedName>
    <definedName name="FlatMonth">#REF!</definedName>
    <definedName name="foo" hidden="1">{#N/A,#N/A,FALSE,"Bgt";#N/A,#N/A,FALSE,"Act";#N/A,#N/A,FALSE,"Chrt Data";#N/A,#N/A,FALSE,"Bus Result";#N/A,#N/A,FALSE,"Main Charts";#N/A,#N/A,FALSE,"P&amp;L Ttl";#N/A,#N/A,FALSE,"P&amp;L C_Ttl";#N/A,#N/A,FALSE,"P&amp;L C_Oct";#N/A,#N/A,FALSE,"P&amp;L C_Sep";#N/A,#N/A,FALSE,"1996";#N/A,#N/A,FALSE,"Data"}</definedName>
    <definedName name="FranchiseTax">[24]Variables!$D$26</definedName>
    <definedName name="friend" hidden="1">{"PRINT",#N/A,TRUE,"APPA";"PRINT",#N/A,TRUE,"APS";"PRINT",#N/A,TRUE,"BHPL";"PRINT",#N/A,TRUE,"BHPL2";"PRINT",#N/A,TRUE,"CDWR";"PRINT",#N/A,TRUE,"EWEB";"PRINT",#N/A,TRUE,"LADWP";"PRINT",#N/A,TRUE,"NEVBASE"}</definedName>
    <definedName name="FSum" localSheetId="0">#REF!</definedName>
    <definedName name="FSum" localSheetId="1">#REF!</definedName>
    <definedName name="FSum">#REF!</definedName>
    <definedName name="fuel.bucks" localSheetId="0">#REF!</definedName>
    <definedName name="fuel.bucks" localSheetId="1">#REF!</definedName>
    <definedName name="fuel.bucks">#REF!</definedName>
    <definedName name="fuel.bucks.name" localSheetId="0">#REF!</definedName>
    <definedName name="fuel.bucks.name" localSheetId="1">#REF!</definedName>
    <definedName name="fuel.bucks.name">#REF!</definedName>
    <definedName name="fuel.energy" localSheetId="0">#REF!</definedName>
    <definedName name="fuel.energy" localSheetId="1">#REF!</definedName>
    <definedName name="fuel.energy">#REF!</definedName>
    <definedName name="fuel.energy.name" localSheetId="0">#REF!</definedName>
    <definedName name="fuel.energy.name" localSheetId="1">#REF!</definedName>
    <definedName name="fuel.energy.name">#REF!</definedName>
    <definedName name="fuel.mill" localSheetId="0">#REF!</definedName>
    <definedName name="fuel.mill" localSheetId="1">#REF!</definedName>
    <definedName name="fuel.mill">#REF!</definedName>
    <definedName name="fuel.mill.name" localSheetId="0">#REF!</definedName>
    <definedName name="fuel.mill.name" localSheetId="1">#REF!</definedName>
    <definedName name="fuel.mill.name">#REF!</definedName>
    <definedName name="fuel.tons" localSheetId="0">#REF!</definedName>
    <definedName name="fuel.tons" localSheetId="1">#REF!</definedName>
    <definedName name="fuel.tons">#REF!</definedName>
    <definedName name="fuel.tons.name" localSheetId="0">#REF!</definedName>
    <definedName name="fuel.tons.name" localSheetId="1">#REF!</definedName>
    <definedName name="fuel.tons.name">#REF!</definedName>
    <definedName name="Func">'[15]Func Factor Table'!$A$10:$H$77</definedName>
    <definedName name="Func_Ftrs" localSheetId="0">#REF!</definedName>
    <definedName name="Func_Ftrs" localSheetId="1">#REF!</definedName>
    <definedName name="Func_Ftrs">#REF!</definedName>
    <definedName name="Func_GTD_Percents" localSheetId="0">#REF!</definedName>
    <definedName name="Func_GTD_Percents" localSheetId="1">#REF!</definedName>
    <definedName name="Func_GTD_Percents">#REF!</definedName>
    <definedName name="Func_MC" localSheetId="0">#REF!</definedName>
    <definedName name="Func_MC" localSheetId="1">#REF!</definedName>
    <definedName name="Func_MC">#REF!</definedName>
    <definedName name="Func_Percents" localSheetId="0">#REF!</definedName>
    <definedName name="Func_Percents" localSheetId="1">#REF!</definedName>
    <definedName name="Func_Percents">#REF!</definedName>
    <definedName name="Func_Rev_Req1" localSheetId="0">#REF!</definedName>
    <definedName name="Func_Rev_Req1" localSheetId="1">#REF!</definedName>
    <definedName name="Func_Rev_Req1">#REF!</definedName>
    <definedName name="Func_Rev_Req2" localSheetId="0">#REF!</definedName>
    <definedName name="Func_Rev_Req2" localSheetId="1">#REF!</definedName>
    <definedName name="Func_Rev_Req2">#REF!</definedName>
    <definedName name="Func_Revenue" localSheetId="0">#REF!</definedName>
    <definedName name="Func_Revenue" localSheetId="1">#REF!</definedName>
    <definedName name="Func_Revenue">#REF!</definedName>
    <definedName name="Function">'[15]Func Study'!$AB$250</definedName>
    <definedName name="Gas_Forward_Price_Curve_copy_Instructions_List" localSheetId="0">'[34]Main Page'!#REF!</definedName>
    <definedName name="Gas_Forward_Price_Curve_copy_Instructions_List" localSheetId="1">'[34]Main Page'!#REF!</definedName>
    <definedName name="Gas_Forward_Price_Curve_copy_Instructions_List">'[34]Main Page'!#REF!</definedName>
    <definedName name="gassummarytable" localSheetId="0">#REF!</definedName>
    <definedName name="gassummarytable" localSheetId="1">#REF!</definedName>
    <definedName name="gassummarytable">#REF!</definedName>
    <definedName name="GREATER10MW" localSheetId="0">#REF!</definedName>
    <definedName name="GREATER10MW" localSheetId="1">#REF!</definedName>
    <definedName name="GREATER10MW">#REF!</definedName>
    <definedName name="Green_Res" localSheetId="0">#REF!</definedName>
    <definedName name="Green_Res" localSheetId="1">#REF!</definedName>
    <definedName name="Green_Res">#REF!</definedName>
    <definedName name="GResIDX" localSheetId="0">#REF!</definedName>
    <definedName name="GResIDX" localSheetId="1">#REF!</definedName>
    <definedName name="GResIDX">#REF!</definedName>
    <definedName name="gross_up_factor">[51]Variables!$D$34</definedName>
    <definedName name="GTD_Percents" localSheetId="0">#REF!</definedName>
    <definedName name="GTD_Percents" localSheetId="1">#REF!</definedName>
    <definedName name="GTD_Percents">#REF!</definedName>
    <definedName name="GWI_Annualized" localSheetId="0">#REF!</definedName>
    <definedName name="GWI_Annualized" localSheetId="1">#REF!</definedName>
    <definedName name="GWI_Annualized">#REF!</definedName>
    <definedName name="GWI_Proforma" localSheetId="0">#REF!</definedName>
    <definedName name="GWI_Proforma" localSheetId="1">#REF!</definedName>
    <definedName name="GWI_Proforma">#REF!</definedName>
    <definedName name="HEIGHT" localSheetId="0">#REF!</definedName>
    <definedName name="HEIGHT" localSheetId="1">#REF!</definedName>
    <definedName name="HEIGHT">#REF!</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enryHub___Nymex" localSheetId="0">[34]MarketData!#REF!</definedName>
    <definedName name="HenryHub___Nymex" localSheetId="1">[34]MarketData!#REF!</definedName>
    <definedName name="HenryHub___Nymex">[34]MarketData!#REF!</definedName>
    <definedName name="Hide_Rows" localSheetId="0">#REF!</definedName>
    <definedName name="Hide_Rows" localSheetId="1">#REF!</definedName>
    <definedName name="Hide_Rows">#REF!</definedName>
    <definedName name="Hide_Rows_Recon" localSheetId="0">#REF!</definedName>
    <definedName name="Hide_Rows_Recon" localSheetId="1">#REF!</definedName>
    <definedName name="Hide_Rows_Recon">#REF!</definedName>
    <definedName name="High_Plan" localSheetId="0">#REF!</definedName>
    <definedName name="High_Plan" localSheetId="1">#REF!</definedName>
    <definedName name="High_Plan">#REF!</definedName>
    <definedName name="HLHMonth" localSheetId="0">#REF!</definedName>
    <definedName name="HLHMonth" localSheetId="1">#REF!</definedName>
    <definedName name="HLHMonth">#REF!</definedName>
    <definedName name="HolidayObserved">'[46]on off peak hours'!$C$21:$Z$21</definedName>
    <definedName name="Holidays">'[46]on off peak hours'!$C$7:$Z$7</definedName>
    <definedName name="Hours5by16">'[46]on off peak hours'!$C$26:$Z$29</definedName>
    <definedName name="HoursHoliday">'[46]on off peak hours'!$C$16:$Z$20</definedName>
    <definedName name="HoursNoHoliday">'[46]on off peak hours'!$C$10:$Z$13</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ydro.energy" localSheetId="0">#REF!</definedName>
    <definedName name="hydro.energy" localSheetId="1">#REF!</definedName>
    <definedName name="hydro.energy">#REF!</definedName>
    <definedName name="hydro.energy.name" localSheetId="0">#REF!</definedName>
    <definedName name="hydro.energy.name" localSheetId="1">#REF!</definedName>
    <definedName name="hydro.energy.name">#REF!</definedName>
    <definedName name="ID_0303_RVN_data" localSheetId="0">#REF!</definedName>
    <definedName name="ID_0303_RVN_data" localSheetId="1">#REF!</definedName>
    <definedName name="ID_0303_RVN_data">#REF!</definedName>
    <definedName name="IDAHOSHR" localSheetId="0">#REF!</definedName>
    <definedName name="IDAHOSHR" localSheetId="1">#REF!</definedName>
    <definedName name="IDAHOSHR">#REF!</definedName>
    <definedName name="IDAllocMethod" localSheetId="0">#REF!</definedName>
    <definedName name="IDAllocMethod" localSheetId="1">#REF!</definedName>
    <definedName name="IDAllocMethod">#REF!</definedName>
    <definedName name="IDcontractsRVN" localSheetId="0">#REF!</definedName>
    <definedName name="IDcontractsRVN" localSheetId="1">#REF!</definedName>
    <definedName name="IDcontractsRVN">#REF!</definedName>
    <definedName name="IDRateBase" localSheetId="0">#REF!</definedName>
    <definedName name="IDRateBase" localSheetId="1">#REF!</definedName>
    <definedName name="IDRateBase">#REF!</definedName>
    <definedName name="ILLINOIS" localSheetId="0">#REF!</definedName>
    <definedName name="ILLINOIS" localSheetId="1">#REF!</definedName>
    <definedName name="ILLINOIS">#REF!</definedName>
    <definedName name="income_satement_ytd" hidden="1">{#N/A,#N/A,FALSE,"monthly";#N/A,#N/A,FALSE,"year to date";#N/A,#N/A,FALSE,"12_months_IS";#N/A,#N/A,FALSE,"balance sheet";#N/A,#N/A,FALSE,"op_revenues_12m";#N/A,#N/A,FALSE,"op_revenues_ytd";#N/A,#N/A,FALSE,"op_revenues_cm"}</definedName>
    <definedName name="IncomeTaxOptVal">[10]Inputs!$Y$11</definedName>
    <definedName name="Ind_DSM_Shr" localSheetId="0">#REF!</definedName>
    <definedName name="Ind_DSM_Shr" localSheetId="1">#REF!</definedName>
    <definedName name="Ind_DSM_Shr">#REF!</definedName>
    <definedName name="INDADJ" localSheetId="0">#REF!</definedName>
    <definedName name="INDADJ" localSheetId="1">#REF!</definedName>
    <definedName name="INDADJ">#REF!</definedName>
    <definedName name="INPUT" localSheetId="0">[52]Summary!#REF!</definedName>
    <definedName name="INPUT" localSheetId="1">[52]Summary!#REF!</definedName>
    <definedName name="INPUT">[52]Summary!#REF!</definedName>
    <definedName name="Instructions" localSheetId="0">#REF!</definedName>
    <definedName name="Instructions" localSheetId="1">#REF!</definedName>
    <definedName name="Instructions">#REF!</definedName>
    <definedName name="Interest_Rates___Bloomberg">[34]MarketData!$A$1</definedName>
    <definedName name="inventory" hidden="1">{#N/A,#N/A,FALSE,"Summary";#N/A,#N/A,FALSE,"SmPlants";#N/A,#N/A,FALSE,"Utah";#N/A,#N/A,FALSE,"Idaho";#N/A,#N/A,FALSE,"Lewis River";#N/A,#N/A,FALSE,"NrthUmpq";#N/A,#N/A,FALSE,"KlamRog"}</definedName>
    <definedName name="IRR" localSheetId="0">#REF!</definedName>
    <definedName name="IRR" localSheetId="1">#REF!</definedName>
    <definedName name="IRR">#REF!</definedName>
    <definedName name="IRRIGATION" localSheetId="0">#REF!</definedName>
    <definedName name="IRRIGATION" localSheetId="1">#REF!</definedName>
    <definedName name="IRRIGATION">#REF!</definedName>
    <definedName name="ISytd" hidden="1">{#N/A,#N/A,FALSE,"monthly";#N/A,#N/A,FALSE,"year to date";#N/A,#N/A,FALSE,"12_months_IS";#N/A,#N/A,FALSE,"balance sheet";#N/A,#N/A,FALSE,"op_revenues_12m";#N/A,#N/A,FALSE,"op_revenues_ytd";#N/A,#N/A,FALSE,"op_revenues_cm"}</definedName>
    <definedName name="JAN" localSheetId="0">[29]Backup!#REF!</definedName>
    <definedName name="JAN" localSheetId="1">[29]Backup!#REF!</definedName>
    <definedName name="JAN">[29]Backup!#REF!</definedName>
    <definedName name="Jane" hidden="1">{#N/A,#N/A,FALSE,"Expenditures";#N/A,#N/A,FALSE,"Property Placed In-Service";#N/A,#N/A,FALSE,"Removals";#N/A,#N/A,FALSE,"Retirements";#N/A,#N/A,FALSE,"CWIP Balances";#N/A,#N/A,FALSE,"CWIP_Expend_Ratios";#N/A,#N/A,FALSE,"CWIP_Yr_End"}</definedName>
    <definedName name="JANT" localSheetId="0">#REF!</definedName>
    <definedName name="JANT" localSheetId="1">#REF!</definedName>
    <definedName name="JANT">#REF!</definedName>
    <definedName name="JETSET" localSheetId="0">'[33]Other States WZAMRT98'!#REF!</definedName>
    <definedName name="JETSET" localSheetId="1">'[33]Other States WZAMRT98'!#REF!</definedName>
    <definedName name="JETSET">'[33]Other States WZAMRT98'!#REF!</definedName>
    <definedName name="jfkljsdkljiejgr" hidden="1">{#N/A,#N/A,FALSE,"Summ";#N/A,#N/A,FALSE,"General"}</definedName>
    <definedName name="jjj">[53]Inputs!$N$18</definedName>
    <definedName name="JUL" localSheetId="0">[29]Backup!#REF!</definedName>
    <definedName name="JUL" localSheetId="1">[29]Backup!#REF!</definedName>
    <definedName name="JUL">[29]Backup!#REF!</definedName>
    <definedName name="JULT" localSheetId="0">#REF!</definedName>
    <definedName name="JULT" localSheetId="1">#REF!</definedName>
    <definedName name="JULT">#REF!</definedName>
    <definedName name="JULY95" localSheetId="0">#REF!</definedName>
    <definedName name="JULY95" localSheetId="1">#REF!</definedName>
    <definedName name="JULY95">#REF!</definedName>
    <definedName name="JULY96" localSheetId="0">#REF!</definedName>
    <definedName name="JULY96" localSheetId="1">#REF!</definedName>
    <definedName name="JULY96">#REF!</definedName>
    <definedName name="JULY97" localSheetId="0">#REF!</definedName>
    <definedName name="JULY97" localSheetId="1">#REF!</definedName>
    <definedName name="JULY97">#REF!</definedName>
    <definedName name="JUN" localSheetId="0">[29]Backup!#REF!</definedName>
    <definedName name="JUN" localSheetId="1">[29]Backup!#REF!</definedName>
    <definedName name="JUN">[29]Backup!#REF!</definedName>
    <definedName name="JUNE95" localSheetId="0">#REF!</definedName>
    <definedName name="JUNE95" localSheetId="1">#REF!</definedName>
    <definedName name="JUNE95">#REF!</definedName>
    <definedName name="JUNE96" localSheetId="0">#REF!</definedName>
    <definedName name="JUNE96" localSheetId="1">#REF!</definedName>
    <definedName name="JUNE96">#REF!</definedName>
    <definedName name="JUNE97" localSheetId="0">#REF!</definedName>
    <definedName name="JUNE97" localSheetId="1">#REF!</definedName>
    <definedName name="JUNE97">#REF!</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NT" localSheetId="0">#REF!</definedName>
    <definedName name="JUNT" localSheetId="1">#REF!</definedName>
    <definedName name="JUNT">#REF!</definedName>
    <definedName name="Jurisdiction">[20]Variables!$AK$15</definedName>
    <definedName name="JurisNumber">[20]Variables!$AL$15</definedName>
    <definedName name="JurisTitle" localSheetId="0">#REF!</definedName>
    <definedName name="JurisTitle" localSheetId="1">#REF!</definedName>
    <definedName name="JurisTitle">#REF!</definedName>
    <definedName name="JVENTRY" localSheetId="0">#REF!</definedName>
    <definedName name="JVENTRY" localSheetId="1">#REF!</definedName>
    <definedName name="JVENTRY">#REF!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ABORMOD" localSheetId="0">#REF!</definedName>
    <definedName name="LABORMOD" localSheetId="1">#REF!</definedName>
    <definedName name="LABORMOD">#REF!</definedName>
    <definedName name="LABORROLL" localSheetId="0">#REF!</definedName>
    <definedName name="LABORROLL" localSheetId="1">#REF!</definedName>
    <definedName name="LABORROLL">#REF!</definedName>
    <definedName name="last.row" localSheetId="0">#REF!</definedName>
    <definedName name="last.row" localSheetId="1">#REF!</definedName>
    <definedName name="last.row">#REF!</definedName>
    <definedName name="Last_Actual_Year">[54]Variables!$B$7</definedName>
    <definedName name="LastCell" localSheetId="0">[55]Variance!#REF!</definedName>
    <definedName name="LastCell" localSheetId="1">[55]Variance!#REF!</definedName>
    <definedName name="LastCell">[55]Variance!#REF!</definedName>
    <definedName name="LIGHT_YR1">[30]Variables!$C$24</definedName>
    <definedName name="LIGHT_YR2">[30]Variables!$D$24</definedName>
    <definedName name="limcount" hidden="1">1</definedName>
    <definedName name="Line_Ext_Credit" localSheetId="0">#REF!</definedName>
    <definedName name="Line_Ext_Credit" localSheetId="1">#REF!</definedName>
    <definedName name="Line_Ext_Credit">#REF!</definedName>
    <definedName name="LinkCos">'[15]JAM Download'!$K$4</definedName>
    <definedName name="ListOffset" hidden="1">1</definedName>
    <definedName name="LOG" localSheetId="0">[29]Backup!#REF!</definedName>
    <definedName name="LOG" localSheetId="1">[29]Backup!#REF!</definedName>
    <definedName name="LOG">[29]Backup!#REF!</definedName>
    <definedName name="lookup" hidden="1">{#N/A,#N/A,FALSE,"Coversheet";#N/A,#N/A,FALSE,"QA"}</definedName>
    <definedName name="LOSS" localSheetId="0">[29]Backup!#REF!</definedName>
    <definedName name="LOSS" localSheetId="1">[29]Backup!#REF!</definedName>
    <definedName name="LOSS">[29]Backup!#REF!</definedName>
    <definedName name="Low_Plan" localSheetId="0">#REF!</definedName>
    <definedName name="Low_Plan" localSheetId="1">#REF!</definedName>
    <definedName name="Low_Plan">#REF!</definedName>
    <definedName name="lu" localSheetId="0">#REF!</definedName>
    <definedName name="lu" localSheetId="1">#REF!</definedName>
    <definedName name="lu">#REF!</definedName>
    <definedName name="M" localSheetId="0">#REF!</definedName>
    <definedName name="M" localSheetId="1">#REF!</definedName>
    <definedName name="M">#REF!</definedName>
    <definedName name="M_2" localSheetId="0">#REF!</definedName>
    <definedName name="M_2" localSheetId="1">#REF!</definedName>
    <definedName name="M_2">#REF!</definedName>
    <definedName name="MACTIT" localSheetId="0">#REF!</definedName>
    <definedName name="MACTIT" localSheetId="1">#REF!</definedName>
    <definedName name="MACTIT">#REF!</definedName>
    <definedName name="MAR" localSheetId="0">[29]Backup!#REF!</definedName>
    <definedName name="MAR" localSheetId="1">[29]Backup!#REF!</definedName>
    <definedName name="MAR">[29]Backup!#REF!</definedName>
    <definedName name="MARCH96" localSheetId="0">#REF!</definedName>
    <definedName name="MARCH96" localSheetId="1">#REF!</definedName>
    <definedName name="MARCH96">#REF!</definedName>
    <definedName name="MARCH97" localSheetId="0">#REF!</definedName>
    <definedName name="MARCH97" localSheetId="1">#REF!</definedName>
    <definedName name="MARCH97">#REF!</definedName>
    <definedName name="MARCH98" localSheetId="0">#REF!</definedName>
    <definedName name="MARCH98" localSheetId="1">#REF!</definedName>
    <definedName name="MARCH98">#REF!</definedName>
    <definedName name="Market1" localSheetId="0">#REF!</definedName>
    <definedName name="Market1" localSheetId="1">#REF!</definedName>
    <definedName name="Market1">#REF!</definedName>
    <definedName name="Market2" localSheetId="0">#REF!</definedName>
    <definedName name="Market2" localSheetId="1">#REF!</definedName>
    <definedName name="Market2">#REF!</definedName>
    <definedName name="market3">'[34]OTC Gas Quotes'!$G$5</definedName>
    <definedName name="market4">'[34]OTC Gas Quotes'!$H$5</definedName>
    <definedName name="market5">'[34]OTC Gas Quotes'!$I$5</definedName>
    <definedName name="market6">'[34]OTC Gas Quotes'!$J$5</definedName>
    <definedName name="market7">'[34]OTC Gas Quotes'!$K$5</definedName>
    <definedName name="MART" localSheetId="0">#REF!</definedName>
    <definedName name="MART" localSheetId="1">#REF!</definedName>
    <definedName name="MART">#REF!</definedName>
    <definedName name="Master" hidden="1">{#N/A,#N/A,FALSE,"Actual";#N/A,#N/A,FALSE,"Normalized";#N/A,#N/A,FALSE,"Electric Actual";#N/A,#N/A,FALSE,"Electric Normalized"}</definedName>
    <definedName name="MAY" localSheetId="0">[29]Backup!#REF!</definedName>
    <definedName name="MAY" localSheetId="1">[29]Backup!#REF!</definedName>
    <definedName name="MAY">[29]Backup!#REF!</definedName>
    <definedName name="MAYT" localSheetId="0">#REF!</definedName>
    <definedName name="MAYT" localSheetId="1">#REF!</definedName>
    <definedName name="MAYT">#REF!</definedName>
    <definedName name="MCAsk" localSheetId="0">#REF!</definedName>
    <definedName name="MCAsk" localSheetId="1">#REF!</definedName>
    <definedName name="MCAsk">#REF!</definedName>
    <definedName name="MCAskOff" localSheetId="0">#REF!</definedName>
    <definedName name="MCAskOff" localSheetId="1">#REF!</definedName>
    <definedName name="MCAskOff">#REF!</definedName>
    <definedName name="MCAskToday" localSheetId="0">#REF!</definedName>
    <definedName name="MCAskToday" localSheetId="1">#REF!</definedName>
    <definedName name="MCAskToday">#REF!</definedName>
    <definedName name="MCBid" localSheetId="0">#REF!</definedName>
    <definedName name="MCBid" localSheetId="1">#REF!</definedName>
    <definedName name="MCBid">#REF!</definedName>
    <definedName name="MCBidOff" localSheetId="0">#REF!</definedName>
    <definedName name="MCBidOff" localSheetId="1">#REF!</definedName>
    <definedName name="MCBidOff">#REF!</definedName>
    <definedName name="MCBidToday" localSheetId="0">#REF!</definedName>
    <definedName name="MCBidToday" localSheetId="1">#REF!</definedName>
    <definedName name="MCBidToday">#REF!</definedName>
    <definedName name="mchlhask" localSheetId="0">#REF!</definedName>
    <definedName name="mchlhask" localSheetId="1">#REF!</definedName>
    <definedName name="mchlhask">#REF!</definedName>
    <definedName name="mchlhbid" localSheetId="0">#REF!</definedName>
    <definedName name="mchlhbid" localSheetId="1">#REF!</definedName>
    <definedName name="mchlhbid">#REF!</definedName>
    <definedName name="MCtoREV" localSheetId="0">#REF!</definedName>
    <definedName name="MCtoREV" localSheetId="1">#REF!</definedName>
    <definedName name="MCtoREV">#REF!</definedName>
    <definedName name="MD_High1">'[31]Master Data'!$A$2</definedName>
    <definedName name="MD_Low1">'[31]Master Data'!$D$28</definedName>
    <definedName name="MEN" localSheetId="0">[1]Jan!#REF!</definedName>
    <definedName name="MEN" localSheetId="1">[1]Jan!#REF!</definedName>
    <definedName name="MEN">[1]Jan!#REF!</definedName>
    <definedName name="Menu_Begin" localSheetId="0">#REF!</definedName>
    <definedName name="Menu_Begin" localSheetId="1">#REF!</definedName>
    <definedName name="Menu_Begin">#REF!</definedName>
    <definedName name="Menu_Caption" localSheetId="0">#REF!</definedName>
    <definedName name="Menu_Caption" localSheetId="1">#REF!</definedName>
    <definedName name="Menu_Caption">#REF!</definedName>
    <definedName name="Menu_Large" localSheetId="0">#REF!</definedName>
    <definedName name="Menu_Large" localSheetId="1">#REF!</definedName>
    <definedName name="Menu_Large">#REF!</definedName>
    <definedName name="Menu_Name" localSheetId="0">#REF!</definedName>
    <definedName name="Menu_Name" localSheetId="1">#REF!</definedName>
    <definedName name="Menu_Name">#REF!</definedName>
    <definedName name="Menu_OnAction" localSheetId="0">#REF!</definedName>
    <definedName name="Menu_OnAction" localSheetId="1">#REF!</definedName>
    <definedName name="Menu_OnAction">#REF!</definedName>
    <definedName name="Menu_Parent" localSheetId="0">#REF!</definedName>
    <definedName name="Menu_Parent" localSheetId="1">#REF!</definedName>
    <definedName name="Menu_Parent">#REF!</definedName>
    <definedName name="Menu_Small" localSheetId="0">#REF!</definedName>
    <definedName name="Menu_Small" localSheetId="1">#REF!</definedName>
    <definedName name="Menu_Small">#REF!</definedName>
    <definedName name="Meter_Year1">[21]Variables!$C$19</definedName>
    <definedName name="Meter_Year2">[21]Variables!$D$19</definedName>
    <definedName name="Method">[14]Inputs!$C$6</definedName>
    <definedName name="MidC">[56]lookup!$C$108:$D$116</definedName>
    <definedName name="MidColAskHist" localSheetId="0">#REF!</definedName>
    <definedName name="MidColAskHist" localSheetId="1">#REF!</definedName>
    <definedName name="MidColAskHist">#REF!</definedName>
    <definedName name="MidColBidHist" localSheetId="0">#REF!</definedName>
    <definedName name="MidColBidHist" localSheetId="1">#REF!</definedName>
    <definedName name="MidColBidHist">#REF!</definedName>
    <definedName name="Mill" localSheetId="0">#REF!</definedName>
    <definedName name="Mill" localSheetId="1">#REF!</definedName>
    <definedName name="Mill">#REF!</definedName>
    <definedName name="Miller" hidden="1">{#N/A,#N/A,FALSE,"Expenditures";#N/A,#N/A,FALSE,"Property Placed In-Service";#N/A,#N/A,FALSE,"CWIP Balances"}</definedName>
    <definedName name="Misc1AcctCheck" localSheetId="0">#REF!</definedName>
    <definedName name="Misc1AcctCheck" localSheetId="1">#REF!</definedName>
    <definedName name="Misc1AcctCheck">#REF!</definedName>
    <definedName name="Misc1Adjcheck" localSheetId="0">#REF!</definedName>
    <definedName name="Misc1Adjcheck" localSheetId="1">#REF!</definedName>
    <definedName name="Misc1Adjcheck">#REF!</definedName>
    <definedName name="MISC1AdjNumber" localSheetId="0">#REF!</definedName>
    <definedName name="MISC1AdjNumber" localSheetId="1">#REF!</definedName>
    <definedName name="MISC1AdjNumber">#REF!</definedName>
    <definedName name="MISC1AdjNumberPaste" localSheetId="0">#REF!</definedName>
    <definedName name="MISC1AdjNumberPaste" localSheetId="1">#REF!</definedName>
    <definedName name="MISC1AdjNumberPaste">#REF!</definedName>
    <definedName name="MISC1AdjSortData" localSheetId="0">#REF!</definedName>
    <definedName name="MISC1AdjSortData" localSheetId="1">#REF!</definedName>
    <definedName name="MISC1AdjSortData">#REF!</definedName>
    <definedName name="MISC1AdjSortOrder" localSheetId="0">#REF!</definedName>
    <definedName name="MISC1AdjSortOrder" localSheetId="1">#REF!</definedName>
    <definedName name="MISC1AdjSortOrder">#REF!</definedName>
    <definedName name="Misc1FactorCheck" localSheetId="0">#REF!</definedName>
    <definedName name="Misc1FactorCheck" localSheetId="1">#REF!</definedName>
    <definedName name="Misc1FactorCheck">#REF!</definedName>
    <definedName name="MISC1NumberSort" localSheetId="0">#REF!</definedName>
    <definedName name="MISC1NumberSort" localSheetId="1">#REF!</definedName>
    <definedName name="MISC1NumberSort">#REF!</definedName>
    <definedName name="Misc1TypeCheck" localSheetId="0">#REF!</definedName>
    <definedName name="Misc1TypeCheck" localSheetId="1">#REF!</definedName>
    <definedName name="Misc1TypeCheck">#REF!</definedName>
    <definedName name="Misc2AcctCheck" localSheetId="0">#REF!</definedName>
    <definedName name="Misc2AcctCheck" localSheetId="1">#REF!</definedName>
    <definedName name="Misc2AcctCheck">#REF!</definedName>
    <definedName name="Misc2AdjCheck" localSheetId="0">#REF!</definedName>
    <definedName name="Misc2AdjCheck" localSheetId="1">#REF!</definedName>
    <definedName name="Misc2AdjCheck">#REF!</definedName>
    <definedName name="MISC2AdjNumber" localSheetId="0">#REF!</definedName>
    <definedName name="MISC2AdjNumber" localSheetId="1">#REF!</definedName>
    <definedName name="MISC2AdjNumber">#REF!</definedName>
    <definedName name="MISC2AdjNumberPaste" localSheetId="0">#REF!</definedName>
    <definedName name="MISC2AdjNumberPaste" localSheetId="1">#REF!</definedName>
    <definedName name="MISC2AdjNumberPaste">#REF!</definedName>
    <definedName name="MISC2AdjSortData" localSheetId="0">#REF!</definedName>
    <definedName name="MISC2AdjSortData" localSheetId="1">#REF!</definedName>
    <definedName name="MISC2AdjSortData">#REF!</definedName>
    <definedName name="MISC2AdjSortOrder" localSheetId="0">#REF!</definedName>
    <definedName name="MISC2AdjSortOrder" localSheetId="1">#REF!</definedName>
    <definedName name="MISC2AdjSortOrder">#REF!</definedName>
    <definedName name="Misc2FactorCheck" localSheetId="0">#REF!</definedName>
    <definedName name="Misc2FactorCheck" localSheetId="1">#REF!</definedName>
    <definedName name="Misc2FactorCheck">#REF!</definedName>
    <definedName name="MISC2NumberSort" localSheetId="0">#REF!</definedName>
    <definedName name="MISC2NumberSort" localSheetId="1">#REF!</definedName>
    <definedName name="MISC2NumberSort">#REF!</definedName>
    <definedName name="Misc2TypeCheck" localSheetId="0">#REF!</definedName>
    <definedName name="Misc2TypeCheck" localSheetId="1">#REF!</definedName>
    <definedName name="Misc2TypeCheck">#REF!</definedName>
    <definedName name="MMBtu" localSheetId="0">#REF!</definedName>
    <definedName name="MMBtu" localSheetId="1">#REF!</definedName>
    <definedName name="MMBtu">#REF!</definedName>
    <definedName name="mmm" hidden="1">{"PRINT",#N/A,TRUE,"APPA";"PRINT",#N/A,TRUE,"APS";"PRINT",#N/A,TRUE,"BHPL";"PRINT",#N/A,TRUE,"BHPL2";"PRINT",#N/A,TRUE,"CDWR";"PRINT",#N/A,TRUE,"EWEB";"PRINT",#N/A,TRUE,"LADWP";"PRINT",#N/A,TRUE,"NEVBASE"}</definedName>
    <definedName name="MONTH" localSheetId="0">[29]Backup!#REF!</definedName>
    <definedName name="MONTH" localSheetId="1">[29]Backup!#REF!</definedName>
    <definedName name="MONTH">[29]Backup!#REF!</definedName>
    <definedName name="Monthdate" localSheetId="0">#REF!</definedName>
    <definedName name="Monthdate" localSheetId="1">#REF!</definedName>
    <definedName name="Monthdate">#REF!</definedName>
    <definedName name="monthlist">[57]Table!$R$2:$S$13</definedName>
    <definedName name="Months">'[58](6.7) Base UTGRC12 Stlmt NPC'!$F$7:$Q$7</definedName>
    <definedName name="monthtotals">'[57]WA SBC'!$D$40:$O$40</definedName>
    <definedName name="MSP_Factor" localSheetId="0">#REF!</definedName>
    <definedName name="MSP_Factor" localSheetId="1">#REF!</definedName>
    <definedName name="MSP_Factor">#REF!</definedName>
    <definedName name="MSPAverageInput" localSheetId="0">[59]Inputs!#REF!</definedName>
    <definedName name="MSPAverageInput" localSheetId="1">[59]Inputs!#REF!</definedName>
    <definedName name="MSPAverageInput">[59]Inputs!#REF!</definedName>
    <definedName name="MSPYearEndInput" localSheetId="0">[59]Inputs!#REF!</definedName>
    <definedName name="MSPYearEndInput" localSheetId="1">[59]Inputs!#REF!</definedName>
    <definedName name="MSPYearEndInput">[59]Inputs!#REF!</definedName>
    <definedName name="MTAllocMethod" localSheetId="0">#REF!</definedName>
    <definedName name="MTAllocMethod" localSheetId="1">#REF!</definedName>
    <definedName name="MTAllocMethod">#REF!</definedName>
    <definedName name="MTKWH" localSheetId="0">#REF!</definedName>
    <definedName name="MTKWH" localSheetId="1">#REF!</definedName>
    <definedName name="MTKWH">#REF!</definedName>
    <definedName name="MTR_YR1">[30]Variables!$C$19</definedName>
    <definedName name="MTR_YR2">[30]Variables!$D$19</definedName>
    <definedName name="MTR_YR3">[60]Variables!$E$14</definedName>
    <definedName name="MTRateBase" localSheetId="0">#REF!</definedName>
    <definedName name="MTRateBase" localSheetId="1">#REF!</definedName>
    <definedName name="MTRateBase">#REF!</definedName>
    <definedName name="MTREV" localSheetId="0">#REF!</definedName>
    <definedName name="MTREV" localSheetId="1">#REF!</definedName>
    <definedName name="MTREV">#REF!</definedName>
    <definedName name="MULT" localSheetId="0">#REF!</definedName>
    <definedName name="MULT" localSheetId="1">#REF!</definedName>
    <definedName name="MULT">#REF!</definedName>
    <definedName name="MWh" localSheetId="0">#REF!</definedName>
    <definedName name="MWh" localSheetId="1">#REF!</definedName>
    <definedName name="MWh">#REF!</definedName>
    <definedName name="NameAverageFuelCost" localSheetId="0">#REF!</definedName>
    <definedName name="NameAverageFuelCost" localSheetId="1">#REF!</definedName>
    <definedName name="NameAverageFuelCost">#REF!</definedName>
    <definedName name="NameBurn" localSheetId="0">#REF!</definedName>
    <definedName name="NameBurn" localSheetId="1">#REF!</definedName>
    <definedName name="NameBurn">#REF!</definedName>
    <definedName name="NameCost" localSheetId="0">#REF!</definedName>
    <definedName name="NameCost" localSheetId="1">#REF!</definedName>
    <definedName name="NameCost">#REF!</definedName>
    <definedName name="NameECDQF_Exp" localSheetId="0">#REF!</definedName>
    <definedName name="NameECDQF_Exp" localSheetId="1">#REF!</definedName>
    <definedName name="NameECDQF_Exp">#REF!</definedName>
    <definedName name="NameECDQF_MWh" localSheetId="0">#REF!</definedName>
    <definedName name="NameECDQF_MWh" localSheetId="1">#REF!</definedName>
    <definedName name="NameECDQF_MWh">#REF!</definedName>
    <definedName name="NameFactor" localSheetId="0">#REF!</definedName>
    <definedName name="NameFactor" localSheetId="1">#REF!</definedName>
    <definedName name="NameFactor">#REF!</definedName>
    <definedName name="NameMill" localSheetId="0">#REF!</definedName>
    <definedName name="NameMill" localSheetId="1">#REF!</definedName>
    <definedName name="NameMill">#REF!</definedName>
    <definedName name="NameMMBtu" localSheetId="0">#REF!</definedName>
    <definedName name="NameMMBtu" localSheetId="1">#REF!</definedName>
    <definedName name="NameMMBtu">#REF!</definedName>
    <definedName name="NameMWh" localSheetId="0">#REF!</definedName>
    <definedName name="NameMWh" localSheetId="1">#REF!</definedName>
    <definedName name="NameMWh">#REF!</definedName>
    <definedName name="NamePeak" localSheetId="0">#REF!</definedName>
    <definedName name="NamePeak" localSheetId="1">#REF!</definedName>
    <definedName name="NamePeak">#REF!</definedName>
    <definedName name="NameTable" localSheetId="0">#REF!</definedName>
    <definedName name="NameTable" localSheetId="1">#REF!</definedName>
    <definedName name="NameTable">#REF!</definedName>
    <definedName name="Net.System.Load" localSheetId="0">#REF!</definedName>
    <definedName name="Net.System.Load" localSheetId="1">#REF!</definedName>
    <definedName name="Net.System.Load">#REF!</definedName>
    <definedName name="Net_to_Gross_Factor">[15]Inputs!$G$8</definedName>
    <definedName name="NetLagDays">[10]Inputs!$H$23</definedName>
    <definedName name="NetPowerCost" localSheetId="0">#REF!</definedName>
    <definedName name="NetPowerCost" localSheetId="1">#REF!</definedName>
    <definedName name="NetPowerCost">#REF!</definedName>
    <definedName name="NetToGross">[24]Variables!$D$23</definedName>
    <definedName name="new" hidden="1">{#N/A,#N/A,FALSE,"Summ";#N/A,#N/A,FALSE,"General"}</definedName>
    <definedName name="NewContract">[61]Inputs!$N$24</definedName>
    <definedName name="NEWMO1" localSheetId="0">[1]Jan!#REF!</definedName>
    <definedName name="NEWMO1" localSheetId="1">[1]Jan!#REF!</definedName>
    <definedName name="NEWMO1">[1]Jan!#REF!</definedName>
    <definedName name="NEWMO2" localSheetId="0">[1]Jan!#REF!</definedName>
    <definedName name="NEWMO2" localSheetId="1">[1]Jan!#REF!</definedName>
    <definedName name="NEWMO2">[1]Jan!#REF!</definedName>
    <definedName name="NEWMONTH" localSheetId="0">[1]Jan!#REF!</definedName>
    <definedName name="NEWMONTH" localSheetId="1">[1]Jan!#REF!</definedName>
    <definedName name="NEWMONTH">[1]Jan!#REF!</definedName>
    <definedName name="NONRES" localSheetId="0">#REF!</definedName>
    <definedName name="NONRES" localSheetId="1">#REF!</definedName>
    <definedName name="NONRES">#REF!</definedName>
    <definedName name="NORMALIZE" localSheetId="0">#REF!</definedName>
    <definedName name="NORMALIZE" localSheetId="1">#REF!</definedName>
    <definedName name="NORMALIZE">#REF!</definedName>
    <definedName name="NormalizedFedTaxExp" localSheetId="0">[27]Utah!#REF!</definedName>
    <definedName name="NormalizedFedTaxExp" localSheetId="1">[27]Utah!#REF!</definedName>
    <definedName name="NormalizedFedTaxExp">[27]Utah!#REF!</definedName>
    <definedName name="NormalizedOMExp" localSheetId="0">[27]Utah!#REF!</definedName>
    <definedName name="NormalizedOMExp" localSheetId="1">[27]Utah!#REF!</definedName>
    <definedName name="NormalizedOMExp">[27]Utah!#REF!</definedName>
    <definedName name="NormalizedState" localSheetId="0">[27]Utah!#REF!</definedName>
    <definedName name="NormalizedState" localSheetId="1">[27]Utah!#REF!</definedName>
    <definedName name="NormalizedState">[27]Utah!#REF!</definedName>
    <definedName name="NormalizedStateTaxExp" localSheetId="0">[27]Utah!#REF!</definedName>
    <definedName name="NormalizedStateTaxExp" localSheetId="1">[27]Utah!#REF!</definedName>
    <definedName name="NormalizedStateTaxExp">[27]Utah!#REF!</definedName>
    <definedName name="NormalizedTOIExp" localSheetId="0">[27]Utah!#REF!</definedName>
    <definedName name="NormalizedTOIExp" localSheetId="1">[27]Utah!#REF!</definedName>
    <definedName name="NormalizedTOIExp">[27]Utah!#REF!</definedName>
    <definedName name="NOV" localSheetId="0">[29]Backup!#REF!</definedName>
    <definedName name="NOV" localSheetId="1">[29]Backup!#REF!</definedName>
    <definedName name="NOV">[29]Backup!#REF!</definedName>
    <definedName name="NOVT" localSheetId="0">#REF!</definedName>
    <definedName name="NOVT" localSheetId="1">#REF!</definedName>
    <definedName name="NOVT">#REF!</definedName>
    <definedName name="NPC">[18]Inputs!$N$18</definedName>
    <definedName name="NPCAcctCheck" localSheetId="0">#REF!</definedName>
    <definedName name="NPCAcctCheck" localSheetId="1">#REF!</definedName>
    <definedName name="NPCAcctCheck">#REF!</definedName>
    <definedName name="NPCAdjcheck" localSheetId="0">#REF!</definedName>
    <definedName name="NPCAdjcheck" localSheetId="1">#REF!</definedName>
    <definedName name="NPCAdjcheck">#REF!</definedName>
    <definedName name="NPCAdjNumber" localSheetId="0">#REF!</definedName>
    <definedName name="NPCAdjNumber" localSheetId="1">#REF!</definedName>
    <definedName name="NPCAdjNumber">#REF!</definedName>
    <definedName name="NPCAdjNumberPaste" localSheetId="0">#REF!</definedName>
    <definedName name="NPCAdjNumberPaste" localSheetId="1">#REF!</definedName>
    <definedName name="NPCAdjNumberPaste">#REF!</definedName>
    <definedName name="NPCAdjSortData" localSheetId="0">#REF!</definedName>
    <definedName name="NPCAdjSortData" localSheetId="1">#REF!</definedName>
    <definedName name="NPCAdjSortData">#REF!</definedName>
    <definedName name="NPCAdjSortOrder" localSheetId="0">#REF!</definedName>
    <definedName name="NPCAdjSortOrder" localSheetId="1">#REF!</definedName>
    <definedName name="NPCAdjSortOrder">#REF!</definedName>
    <definedName name="NPCFactorCheck" localSheetId="0">#REF!</definedName>
    <definedName name="NPCFactorCheck" localSheetId="1">#REF!</definedName>
    <definedName name="NPCFactorCheck">#REF!</definedName>
    <definedName name="NPCNumberSort" localSheetId="0">#REF!</definedName>
    <definedName name="NPCNumberSort" localSheetId="1">#REF!</definedName>
    <definedName name="NPCNumberSort">#REF!</definedName>
    <definedName name="NPCTypeCheck" localSheetId="0">#REF!</definedName>
    <definedName name="NPCTypeCheck" localSheetId="1">#REF!</definedName>
    <definedName name="NPCTypeCheck">#REF!</definedName>
    <definedName name="NUM" localSheetId="0">#REF!</definedName>
    <definedName name="NUM" localSheetId="1">#REF!</definedName>
    <definedName name="NUM">#REF!</definedName>
    <definedName name="NymexFutures">[34]Futures!$A$2:$J$500</definedName>
    <definedName name="NymexOptions">[34]Options!$A$2:$K$3000</definedName>
    <definedName name="O_MLIST" localSheetId="0">#REF!</definedName>
    <definedName name="O_MLIST" localSheetId="1">#REF!</definedName>
    <definedName name="O_MLIST">#REF!</definedName>
    <definedName name="OCT" localSheetId="0">[29]Backup!#REF!</definedName>
    <definedName name="OCT" localSheetId="1">[29]Backup!#REF!</definedName>
    <definedName name="OCT">[29]Backup!#REF!</definedName>
    <definedName name="OCTT" localSheetId="0">#REF!</definedName>
    <definedName name="OCTT" localSheetId="1">#REF!</definedName>
    <definedName name="OCTT">#REF!</definedName>
    <definedName name="Off.Peak.Ask" localSheetId="0">#REF!</definedName>
    <definedName name="Off.Peak.Ask" localSheetId="1">#REF!</definedName>
    <definedName name="Off.Peak.Ask">#REF!</definedName>
    <definedName name="Off.Peak.Bid" localSheetId="0">#REF!</definedName>
    <definedName name="Off.Peak.Bid" localSheetId="1">#REF!</definedName>
    <definedName name="Off.Peak.Bid">#REF!</definedName>
    <definedName name="OH">[10]Inputs!$D$24</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MAcctCheck" localSheetId="0">#REF!</definedName>
    <definedName name="OMAcctCheck" localSheetId="1">#REF!</definedName>
    <definedName name="OMAcctCheck">#REF!</definedName>
    <definedName name="OMAdjCheck" localSheetId="0">#REF!</definedName>
    <definedName name="OMAdjCheck" localSheetId="1">#REF!</definedName>
    <definedName name="OMAdjCheck">#REF!</definedName>
    <definedName name="OMAdjNumber" localSheetId="0">#REF!</definedName>
    <definedName name="OMAdjNumber" localSheetId="1">#REF!</definedName>
    <definedName name="OMAdjNumber">#REF!</definedName>
    <definedName name="OMAdjNumberPaste" localSheetId="0">#REF!</definedName>
    <definedName name="OMAdjNumberPaste" localSheetId="1">#REF!</definedName>
    <definedName name="OMAdjNumberPaste">#REF!</definedName>
    <definedName name="OMAdjSortData" localSheetId="0">#REF!</definedName>
    <definedName name="OMAdjSortData" localSheetId="1">#REF!</definedName>
    <definedName name="OMAdjSortData">#REF!</definedName>
    <definedName name="OMAdjSortOrder" localSheetId="0">#REF!</definedName>
    <definedName name="OMAdjSortOrder" localSheetId="1">#REF!</definedName>
    <definedName name="OMAdjSortOrder">#REF!</definedName>
    <definedName name="OMFactorCheck" localSheetId="0">#REF!</definedName>
    <definedName name="OMFactorCheck" localSheetId="1">#REF!</definedName>
    <definedName name="OMFactorCheck">#REF!</definedName>
    <definedName name="OMNumberSort" localSheetId="0">#REF!</definedName>
    <definedName name="OMNumberSort" localSheetId="1">#REF!</definedName>
    <definedName name="OMNumberSort">#REF!</definedName>
    <definedName name="OMTypeCheck" localSheetId="0">#REF!</definedName>
    <definedName name="OMTypeCheck" localSheetId="1">#REF!</definedName>
    <definedName name="OMTypeCheck">#REF!</definedName>
    <definedName name="On.Peak.Ask" localSheetId="0">#REF!</definedName>
    <definedName name="On.Peak.Ask" localSheetId="1">#REF!</definedName>
    <definedName name="On.Peak.Ask">#REF!</definedName>
    <definedName name="On.Peak.Bid" localSheetId="0">#REF!</definedName>
    <definedName name="On.Peak.Bid" localSheetId="1">#REF!</definedName>
    <definedName name="On.Peak.Bid">#REF!</definedName>
    <definedName name="ONE" localSheetId="0">[1]Jan!#REF!</definedName>
    <definedName name="ONE" localSheetId="1">[1]Jan!#REF!</definedName>
    <definedName name="ONE">[1]Jan!#REF!</definedName>
    <definedName name="OperatingIncome" localSheetId="0">#REF!</definedName>
    <definedName name="OperatingIncome" localSheetId="1">#REF!</definedName>
    <definedName name="OperatingIncome">#REF!</definedName>
    <definedName name="OpRevReturn" localSheetId="0">#REF!</definedName>
    <definedName name="OpRevReturn" localSheetId="1">#REF!</definedName>
    <definedName name="OpRevReturn">#REF!</definedName>
    <definedName name="option">'[62]Dist Misc'!$F$120</definedName>
    <definedName name="OptionsTable">[34]Options!$A$1:$P$3000</definedName>
    <definedName name="OR_305_12mo_endg_200203" localSheetId="0">#REF!</definedName>
    <definedName name="OR_305_12mo_endg_200203" localSheetId="1">#REF!</definedName>
    <definedName name="OR_305_12mo_endg_200203">#REF!</definedName>
    <definedName name="ORAllocMethod" localSheetId="0">#REF!</definedName>
    <definedName name="ORAllocMethod" localSheetId="1">#REF!</definedName>
    <definedName name="ORAllocMethod">#REF!</definedName>
    <definedName name="ORRateBase" localSheetId="0">#REF!</definedName>
    <definedName name="ORRateBase" localSheetId="1">#REF!</definedName>
    <definedName name="ORRateBase">#REF!</definedName>
    <definedName name="OtherAcctCheck" localSheetId="0">#REF!</definedName>
    <definedName name="OtherAcctCheck" localSheetId="1">#REF!</definedName>
    <definedName name="OtherAcctCheck">#REF!</definedName>
    <definedName name="OtherAdjcheck" localSheetId="0">#REF!</definedName>
    <definedName name="OtherAdjcheck" localSheetId="1">#REF!</definedName>
    <definedName name="OtherAdjcheck">#REF!</definedName>
    <definedName name="OtherAdjNumber" localSheetId="0">#REF!</definedName>
    <definedName name="OtherAdjNumber" localSheetId="1">#REF!</definedName>
    <definedName name="OtherAdjNumber">#REF!</definedName>
    <definedName name="OTHERAdjNumberPaste" localSheetId="0">#REF!</definedName>
    <definedName name="OTHERAdjNumberPaste" localSheetId="1">#REF!</definedName>
    <definedName name="OTHERAdjNumberPaste">#REF!</definedName>
    <definedName name="OTHERAdjSortData" localSheetId="0">#REF!</definedName>
    <definedName name="OTHERAdjSortData" localSheetId="1">#REF!</definedName>
    <definedName name="OTHERAdjSortData">#REF!</definedName>
    <definedName name="OTHERAdjSortOrder" localSheetId="0">#REF!</definedName>
    <definedName name="OTHERAdjSortOrder" localSheetId="1">#REF!</definedName>
    <definedName name="OTHERAdjSortOrder">#REF!</definedName>
    <definedName name="OtherFactorCheck" localSheetId="0">#REF!</definedName>
    <definedName name="OtherFactorCheck" localSheetId="1">#REF!</definedName>
    <definedName name="OtherFactorCheck">#REF!</definedName>
    <definedName name="OTHERNumberSort" localSheetId="0">#REF!</definedName>
    <definedName name="OTHERNumberSort" localSheetId="1">#REF!</definedName>
    <definedName name="OTHERNumberSort">#REF!</definedName>
    <definedName name="others" hidden="1">{"Factors Pages 1-2",#N/A,FALSE,"Factors";"Factors Page 3",#N/A,FALSE,"Factors";"Factors Page 4",#N/A,FALSE,"Factors";"Factors Page 5",#N/A,FALSE,"Factors";"Factors Pages 8-27",#N/A,FALSE,"Factors"}</definedName>
    <definedName name="OtherTypeCheck" localSheetId="0">#REF!</definedName>
    <definedName name="OtherTypeCheck" localSheetId="1">#REF!</definedName>
    <definedName name="OtherTypeCheck">#REF!</definedName>
    <definedName name="Overall_ROR">[51]Variables!$E$11</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ge1" localSheetId="0">#REF!</definedName>
    <definedName name="Page1" localSheetId="1">#REF!</definedName>
    <definedName name="Page1">#REF!</definedName>
    <definedName name="Page110" localSheetId="0">#REF!</definedName>
    <definedName name="Page110" localSheetId="1">#REF!</definedName>
    <definedName name="Page110">#REF!</definedName>
    <definedName name="Page111" localSheetId="0">#REF!</definedName>
    <definedName name="Page111" localSheetId="1">#REF!</definedName>
    <definedName name="Page111">#REF!</definedName>
    <definedName name="Page112" localSheetId="0">#REF!</definedName>
    <definedName name="Page112" localSheetId="1">#REF!</definedName>
    <definedName name="Page112">#REF!</definedName>
    <definedName name="Page113" localSheetId="0">#REF!</definedName>
    <definedName name="Page113" localSheetId="1">#REF!</definedName>
    <definedName name="Page113">#REF!</definedName>
    <definedName name="Page114" localSheetId="0">#REF!</definedName>
    <definedName name="Page114" localSheetId="1">#REF!</definedName>
    <definedName name="Page114">#REF!</definedName>
    <definedName name="Page115" localSheetId="0">#REF!</definedName>
    <definedName name="Page115" localSheetId="1">#REF!</definedName>
    <definedName name="Page115">#REF!</definedName>
    <definedName name="Page116" localSheetId="0">#REF!</definedName>
    <definedName name="Page116" localSheetId="1">#REF!</definedName>
    <definedName name="Page116">#REF!</definedName>
    <definedName name="Page117" localSheetId="0">#REF!</definedName>
    <definedName name="Page117" localSheetId="1">#REF!</definedName>
    <definedName name="Page117">#REF!</definedName>
    <definedName name="Page118" localSheetId="0">#REF!</definedName>
    <definedName name="Page118" localSheetId="1">#REF!</definedName>
    <definedName name="Page118">#REF!</definedName>
    <definedName name="Page119" localSheetId="0">#REF!</definedName>
    <definedName name="Page119" localSheetId="1">#REF!</definedName>
    <definedName name="Page119">#REF!</definedName>
    <definedName name="Page120" localSheetId="0">#REF!</definedName>
    <definedName name="Page120" localSheetId="1">#REF!</definedName>
    <definedName name="Page120">#REF!</definedName>
    <definedName name="Page121" localSheetId="0">#REF!</definedName>
    <definedName name="Page121" localSheetId="1">#REF!</definedName>
    <definedName name="Page121">#REF!</definedName>
    <definedName name="Page122" localSheetId="0">#REF!</definedName>
    <definedName name="Page122" localSheetId="1">#REF!</definedName>
    <definedName name="Page122">#REF!</definedName>
    <definedName name="Page123" localSheetId="0">#REF!</definedName>
    <definedName name="Page123" localSheetId="1">#REF!</definedName>
    <definedName name="Page123">#REF!</definedName>
    <definedName name="Page160" localSheetId="0">#REF!</definedName>
    <definedName name="Page160" localSheetId="1">#REF!</definedName>
    <definedName name="Page160">#REF!</definedName>
    <definedName name="Page161" localSheetId="0">#REF!</definedName>
    <definedName name="Page161" localSheetId="1">#REF!</definedName>
    <definedName name="Page161">#REF!</definedName>
    <definedName name="Page162" localSheetId="0">#REF!</definedName>
    <definedName name="Page162" localSheetId="1">#REF!</definedName>
    <definedName name="Page162">#REF!</definedName>
    <definedName name="Page163" localSheetId="0">#REF!</definedName>
    <definedName name="Page163" localSheetId="1">#REF!</definedName>
    <definedName name="Page163">#REF!</definedName>
    <definedName name="Page164" localSheetId="0">#REF!</definedName>
    <definedName name="Page164" localSheetId="1">#REF!</definedName>
    <definedName name="Page164">#REF!</definedName>
    <definedName name="Page165" localSheetId="0">#REF!</definedName>
    <definedName name="Page165" localSheetId="1">#REF!</definedName>
    <definedName name="Page165">#REF!</definedName>
    <definedName name="Page166" localSheetId="0">#REF!</definedName>
    <definedName name="Page166" localSheetId="1">#REF!</definedName>
    <definedName name="Page166">#REF!</definedName>
    <definedName name="Page167" localSheetId="0">#REF!</definedName>
    <definedName name="Page167" localSheetId="1">#REF!</definedName>
    <definedName name="Page167">#REF!</definedName>
    <definedName name="Page168" localSheetId="0">#REF!</definedName>
    <definedName name="Page168" localSheetId="1">#REF!</definedName>
    <definedName name="Page168">#REF!</definedName>
    <definedName name="Page169" localSheetId="0">#REF!</definedName>
    <definedName name="Page169" localSheetId="1">#REF!</definedName>
    <definedName name="Page169">#REF!</definedName>
    <definedName name="Page170" localSheetId="0">#REF!</definedName>
    <definedName name="Page170" localSheetId="1">#REF!</definedName>
    <definedName name="Page170">#REF!</definedName>
    <definedName name="Page171" localSheetId="0">#REF!</definedName>
    <definedName name="Page171" localSheetId="1">#REF!</definedName>
    <definedName name="Page171">#REF!</definedName>
    <definedName name="Page172" localSheetId="0">#REF!</definedName>
    <definedName name="Page172" localSheetId="1">#REF!</definedName>
    <definedName name="Page172">#REF!</definedName>
    <definedName name="Page173" localSheetId="0">#REF!</definedName>
    <definedName name="Page173" localSheetId="1">#REF!</definedName>
    <definedName name="Page173">#REF!</definedName>
    <definedName name="Page174" localSheetId="0">#REF!</definedName>
    <definedName name="Page174" localSheetId="1">#REF!</definedName>
    <definedName name="Page174">#REF!</definedName>
    <definedName name="Page175" localSheetId="0">#REF!</definedName>
    <definedName name="Page175" localSheetId="1">#REF!</definedName>
    <definedName name="Page175">#REF!</definedName>
    <definedName name="Page176" localSheetId="0">#REF!</definedName>
    <definedName name="Page176" localSheetId="1">#REF!</definedName>
    <definedName name="Page176">#REF!</definedName>
    <definedName name="Page177" localSheetId="0">#REF!</definedName>
    <definedName name="Page177" localSheetId="1">#REF!</definedName>
    <definedName name="Page177">#REF!</definedName>
    <definedName name="Page178" localSheetId="0">#REF!</definedName>
    <definedName name="Page178" localSheetId="1">#REF!</definedName>
    <definedName name="Page178">#REF!</definedName>
    <definedName name="Page2" localSheetId="0">#REF!</definedName>
    <definedName name="Page2" localSheetId="1">#REF!</definedName>
    <definedName name="Page2">#REF!</definedName>
    <definedName name="PAGE3" localSheetId="0">#REF!</definedName>
    <definedName name="PAGE3" localSheetId="1">#REF!</definedName>
    <definedName name="PAGE3">#REF!</definedName>
    <definedName name="Page30" localSheetId="0">#REF!</definedName>
    <definedName name="Page30" localSheetId="1">#REF!</definedName>
    <definedName name="Page30">#REF!</definedName>
    <definedName name="Page31" localSheetId="0">#REF!</definedName>
    <definedName name="Page31" localSheetId="1">#REF!</definedName>
    <definedName name="Page31">#REF!</definedName>
    <definedName name="Page4" localSheetId="0">#REF!</definedName>
    <definedName name="Page4" localSheetId="1">#REF!</definedName>
    <definedName name="Page4">#REF!</definedName>
    <definedName name="Page40" localSheetId="0">#REF!</definedName>
    <definedName name="Page40" localSheetId="1">#REF!</definedName>
    <definedName name="Page40">#REF!</definedName>
    <definedName name="Page41" localSheetId="0">#REF!</definedName>
    <definedName name="Page41" localSheetId="1">#REF!</definedName>
    <definedName name="Page41">#REF!</definedName>
    <definedName name="Page42" localSheetId="0">#REF!</definedName>
    <definedName name="Page42" localSheetId="1">#REF!</definedName>
    <definedName name="Page42">#REF!</definedName>
    <definedName name="Page43" localSheetId="0">'[63]Demand Factors'!#REF!</definedName>
    <definedName name="Page43" localSheetId="1">'[63]Demand Factors'!#REF!</definedName>
    <definedName name="Page43">'[63]Demand Factors'!#REF!</definedName>
    <definedName name="Page44" localSheetId="0">'[63]Demand Factors'!#REF!</definedName>
    <definedName name="Page44" localSheetId="1">'[63]Demand Factors'!#REF!</definedName>
    <definedName name="Page44">'[63]Demand Factors'!#REF!</definedName>
    <definedName name="Page45" localSheetId="0">'[63]Demand Factors'!#REF!</definedName>
    <definedName name="Page45" localSheetId="1">'[63]Demand Factors'!#REF!</definedName>
    <definedName name="Page45">'[63]Demand Factors'!#REF!</definedName>
    <definedName name="Page46" localSheetId="0">'[63]Energy Factor'!#REF!</definedName>
    <definedName name="Page46" localSheetId="1">'[63]Energy Factor'!#REF!</definedName>
    <definedName name="Page46">'[63]Energy Factor'!#REF!</definedName>
    <definedName name="Page47" localSheetId="0">'[63]Energy Factor'!#REF!</definedName>
    <definedName name="Page47" localSheetId="1">'[63]Energy Factor'!#REF!</definedName>
    <definedName name="Page47">'[63]Energy Factor'!#REF!</definedName>
    <definedName name="Page48" localSheetId="0">'[63]Energy Factor'!#REF!</definedName>
    <definedName name="Page48" localSheetId="1">'[63]Energy Factor'!#REF!</definedName>
    <definedName name="Page48">'[63]Energy Factor'!#REF!</definedName>
    <definedName name="Page5" localSheetId="0">#REF!</definedName>
    <definedName name="Page5" localSheetId="1">#REF!</definedName>
    <definedName name="Page5">#REF!</definedName>
    <definedName name="Page6" localSheetId="0">#REF!</definedName>
    <definedName name="Page6" localSheetId="1">#REF!</definedName>
    <definedName name="Page6">#REF!</definedName>
    <definedName name="Page62" localSheetId="0">[64]TransInvest!#REF!</definedName>
    <definedName name="Page62" localSheetId="1">[64]TransInvest!#REF!</definedName>
    <definedName name="Page62">[64]TransInvest!#REF!</definedName>
    <definedName name="Page63" localSheetId="0">'[63]Energy Factor'!#REF!</definedName>
    <definedName name="Page63" localSheetId="1">'[63]Energy Factor'!#REF!</definedName>
    <definedName name="Page63">'[63]Energy Factor'!#REF!</definedName>
    <definedName name="Page64" localSheetId="0">'[63]Energy Factor'!#REF!</definedName>
    <definedName name="Page64" localSheetId="1">'[63]Energy Factor'!#REF!</definedName>
    <definedName name="Page64">'[63]Energy Factor'!#REF!</definedName>
    <definedName name="page65" localSheetId="0">#REF!</definedName>
    <definedName name="page65" localSheetId="1">#REF!</definedName>
    <definedName name="page65">#REF!</definedName>
    <definedName name="page66" localSheetId="0">#REF!</definedName>
    <definedName name="page66" localSheetId="1">#REF!</definedName>
    <definedName name="page66">#REF!</definedName>
    <definedName name="page67" localSheetId="0">#REF!</definedName>
    <definedName name="page67" localSheetId="1">#REF!</definedName>
    <definedName name="page67">#REF!</definedName>
    <definedName name="page68" localSheetId="0">#REF!</definedName>
    <definedName name="page68" localSheetId="1">#REF!</definedName>
    <definedName name="page68">#REF!</definedName>
    <definedName name="page69" localSheetId="0">#REF!</definedName>
    <definedName name="page69" localSheetId="1">#REF!</definedName>
    <definedName name="page69">#REF!</definedName>
    <definedName name="Page7" localSheetId="0">#REF!</definedName>
    <definedName name="Page7" localSheetId="1">#REF!</definedName>
    <definedName name="Page7">#REF!</definedName>
    <definedName name="page8" localSheetId="0">#REF!</definedName>
    <definedName name="page8" localSheetId="1">#REF!</definedName>
    <definedName name="page8">#REF!</definedName>
    <definedName name="PALL" localSheetId="0">#REF!</definedName>
    <definedName name="PALL" localSheetId="1">#REF!</definedName>
    <definedName name="PALL">#REF!</definedName>
    <definedName name="paste.cell" localSheetId="0">#REF!</definedName>
    <definedName name="paste.cell" localSheetId="1">#REF!</definedName>
    <definedName name="paste.cell">#REF!</definedName>
    <definedName name="PasteCAData" localSheetId="0">#REF!</definedName>
    <definedName name="PasteCAData" localSheetId="1">#REF!</definedName>
    <definedName name="PasteCAData">#REF!</definedName>
    <definedName name="PasteContractAdj" localSheetId="0">#REF!</definedName>
    <definedName name="PasteContractAdj" localSheetId="1">#REF!</definedName>
    <definedName name="PasteContractAdj">#REF!</definedName>
    <definedName name="PasteDeprAdj" localSheetId="0">#REF!</definedName>
    <definedName name="PasteDeprAdj" localSheetId="1">#REF!</definedName>
    <definedName name="PasteDeprAdj">#REF!</definedName>
    <definedName name="PasteIDData" localSheetId="0">#REF!</definedName>
    <definedName name="PasteIDData" localSheetId="1">#REF!</definedName>
    <definedName name="PasteIDData">#REF!</definedName>
    <definedName name="PasteMisc1Adj" localSheetId="0">#REF!</definedName>
    <definedName name="PasteMisc1Adj" localSheetId="1">#REF!</definedName>
    <definedName name="PasteMisc1Adj">#REF!</definedName>
    <definedName name="PasteMisc2Adj" localSheetId="0">#REF!</definedName>
    <definedName name="PasteMisc2Adj" localSheetId="1">#REF!</definedName>
    <definedName name="PasteMisc2Adj">#REF!</definedName>
    <definedName name="PasteMTData" localSheetId="0">#REF!</definedName>
    <definedName name="PasteMTData" localSheetId="1">#REF!</definedName>
    <definedName name="PasteMTData">#REF!</definedName>
    <definedName name="PasteNPCAdj" localSheetId="0">#REF!</definedName>
    <definedName name="PasteNPCAdj" localSheetId="1">#REF!</definedName>
    <definedName name="PasteNPCAdj">#REF!</definedName>
    <definedName name="PasteOMAdj" localSheetId="0">#REF!</definedName>
    <definedName name="PasteOMAdj" localSheetId="1">#REF!</definedName>
    <definedName name="PasteOMAdj">#REF!</definedName>
    <definedName name="PasteORData" localSheetId="0">#REF!</definedName>
    <definedName name="PasteORData" localSheetId="1">#REF!</definedName>
    <definedName name="PasteORData">#REF!</definedName>
    <definedName name="PasteOtherAdj" localSheetId="0">#REF!</definedName>
    <definedName name="PasteOtherAdj" localSheetId="1">#REF!</definedName>
    <definedName name="PasteOtherAdj">#REF!</definedName>
    <definedName name="PasteRBAdj" localSheetId="0">#REF!</definedName>
    <definedName name="PasteRBAdj" localSheetId="1">#REF!</definedName>
    <definedName name="PasteRBAdj">#REF!</definedName>
    <definedName name="PasteRevAdj" localSheetId="0">#REF!</definedName>
    <definedName name="PasteRevAdj" localSheetId="1">#REF!</definedName>
    <definedName name="PasteRevAdj">#REF!</definedName>
    <definedName name="PasteTaxAdj" localSheetId="0">#REF!</definedName>
    <definedName name="PasteTaxAdj" localSheetId="1">#REF!</definedName>
    <definedName name="PasteTaxAdj">#REF!</definedName>
    <definedName name="PasteUTData" localSheetId="0">#REF!</definedName>
    <definedName name="PasteUTData" localSheetId="1">#REF!</definedName>
    <definedName name="PasteUTData">#REF!</definedName>
    <definedName name="PasteWAData" localSheetId="0">#REF!</definedName>
    <definedName name="PasteWAData" localSheetId="1">#REF!</definedName>
    <definedName name="PasteWAData">#REF!</definedName>
    <definedName name="PasteWYEData" localSheetId="0">#REF!</definedName>
    <definedName name="PasteWYEData" localSheetId="1">#REF!</definedName>
    <definedName name="PasteWYEData">#REF!</definedName>
    <definedName name="PasteWYWData" localSheetId="0">#REF!</definedName>
    <definedName name="PasteWYWData" localSheetId="1">#REF!</definedName>
    <definedName name="PasteWYWData">#REF!</definedName>
    <definedName name="PBLOCK" localSheetId="0">#REF!</definedName>
    <definedName name="PBLOCK" localSheetId="1">#REF!</definedName>
    <definedName name="PBLOCK">#REF!</definedName>
    <definedName name="PBLOCKWZ" localSheetId="0">#REF!</definedName>
    <definedName name="PBLOCKWZ" localSheetId="1">#REF!</definedName>
    <definedName name="PBLOCKWZ">#REF!</definedName>
    <definedName name="PC_Year1">[21]Variables!$C$21</definedName>
    <definedName name="PC_Year2">[21]Variables!$D$21</definedName>
    <definedName name="PC_YR1">[30]Variables!$C$21</definedName>
    <definedName name="PC_YR2">[30]Variables!$D$21</definedName>
    <definedName name="PCOMP" localSheetId="0">#REF!</definedName>
    <definedName name="PCOMP" localSheetId="1">#REF!</definedName>
    <definedName name="PCOMP">#REF!</definedName>
    <definedName name="PCOMPOSITES" localSheetId="0">#REF!</definedName>
    <definedName name="PCOMPOSITES" localSheetId="1">#REF!</definedName>
    <definedName name="PCOMPOSITES">#REF!</definedName>
    <definedName name="PCOMPWZ" localSheetId="0">#REF!</definedName>
    <definedName name="PCOMPWZ" localSheetId="1">#REF!</definedName>
    <definedName name="PCOMPWZ">#REF!</definedName>
    <definedName name="Peak" localSheetId="0">#REF!</definedName>
    <definedName name="Peak" localSheetId="1">#REF!</definedName>
    <definedName name="Peak">#REF!</definedName>
    <definedName name="peak.capacity" localSheetId="0">#REF!</definedName>
    <definedName name="peak.capacity" localSheetId="1">#REF!</definedName>
    <definedName name="peak.capacity">#REF!</definedName>
    <definedName name="PeakMethod">[14]Inputs!$T$5</definedName>
    <definedName name="Percent_common">[51]Variables!$C$10</definedName>
    <definedName name="Period" localSheetId="0">#REF!</definedName>
    <definedName name="Period" localSheetId="1">#REF!</definedName>
    <definedName name="Period">#REF!</definedName>
    <definedName name="Period2">[12]Inputs!$C$5</definedName>
    <definedName name="pete" hidden="1">{#N/A,#N/A,FALSE,"Bgt";#N/A,#N/A,FALSE,"Act";#N/A,#N/A,FALSE,"Chrt Data";#N/A,#N/A,FALSE,"Bus Result";#N/A,#N/A,FALSE,"Main Charts";#N/A,#N/A,FALSE,"P&amp;L Ttl";#N/A,#N/A,FALSE,"P&amp;L C_Ttl";#N/A,#N/A,FALSE,"P&amp;L C_Oct";#N/A,#N/A,FALSE,"P&amp;L C_Sep";#N/A,#N/A,FALSE,"1996";#N/A,#N/A,FALSE,"Data"}</definedName>
    <definedName name="PivotData" localSheetId="0">#REF!</definedName>
    <definedName name="PivotData" localSheetId="1">#REF!</definedName>
    <definedName name="PivotData">#REF!</definedName>
    <definedName name="plant.factor" localSheetId="0">#REF!</definedName>
    <definedName name="plant.factor" localSheetId="1">#REF!</definedName>
    <definedName name="plant.factor">#REF!</definedName>
    <definedName name="PlotsToday" localSheetId="0">#REF!</definedName>
    <definedName name="PlotsToday" localSheetId="1">#REF!</definedName>
    <definedName name="PlotsToday">#REF!</definedName>
    <definedName name="PLUG" localSheetId="0">#REF!</definedName>
    <definedName name="PLUG" localSheetId="1">#REF!</definedName>
    <definedName name="PLUG">#REF!</definedName>
    <definedName name="PMAC" localSheetId="0">[29]Backup!#REF!</definedName>
    <definedName name="PMAC" localSheetId="1">[29]Backup!#REF!</definedName>
    <definedName name="PMAC">[29]Backup!#REF!</definedName>
    <definedName name="pref" localSheetId="0">[27]Utah!#REF!</definedName>
    <definedName name="pref" localSheetId="1">[27]Utah!#REF!</definedName>
    <definedName name="pref">[27]Utah!#REF!</definedName>
    <definedName name="Pref_">'[11]Summary Table'!$K$20</definedName>
    <definedName name="pref_cost" localSheetId="0">[27]Utah!#REF!</definedName>
    <definedName name="pref_cost" localSheetId="1">[27]Utah!#REF!</definedName>
    <definedName name="pref_cost">[27]Utah!#REF!</definedName>
    <definedName name="PrefCost" localSheetId="0">#REF!</definedName>
    <definedName name="PrefCost" localSheetId="1">#REF!</definedName>
    <definedName name="PrefCost">#REF!</definedName>
    <definedName name="PRESENT" localSheetId="0">#REF!</definedName>
    <definedName name="PRESENT" localSheetId="1">#REF!</definedName>
    <definedName name="PRESENT">#REF!</definedName>
    <definedName name="Pretax_ror" localSheetId="0">[27]Utah!#REF!</definedName>
    <definedName name="Pretax_ror" localSheetId="1">[27]Utah!#REF!</definedName>
    <definedName name="Pretax_ror">[27]Utah!#REF!</definedName>
    <definedName name="PRICCHNG" localSheetId="0">#REF!</definedName>
    <definedName name="PRICCHNG" localSheetId="1">#REF!</definedName>
    <definedName name="PRICCHNG">#REF!</definedName>
    <definedName name="PricingInfo" localSheetId="0" hidden="1">[4]Inputs!#REF!</definedName>
    <definedName name="PricingInfo" localSheetId="1" hidden="1">[4]Inputs!#REF!</definedName>
    <definedName name="PricingInfo" hidden="1">[4]Inputs!#REF!</definedName>
    <definedName name="_xlnm.Print_Area" localSheetId="0">'Exhibit No__(JRS-15) p1'!$A$1:$S$73</definedName>
    <definedName name="_xlnm.Print_Area" localSheetId="1">'Exhibit No__(JRS-15) p2'!$A$1:$S$81</definedName>
    <definedName name="_xlnm.Print_Area">#REF!</definedName>
    <definedName name="Print_Area_MI" localSheetId="0">#REF!</definedName>
    <definedName name="Print_Area_MI" localSheetId="1">#REF!</definedName>
    <definedName name="Print_Area_MI">#REF!</definedName>
    <definedName name="_xlnm.Print_Titles">#REF!</definedName>
    <definedName name="PrintAdjVariable" localSheetId="0">#REF!</definedName>
    <definedName name="PrintAdjVariable" localSheetId="1">#REF!</definedName>
    <definedName name="PrintAdjVariable">#REF!</definedName>
    <definedName name="PrintContractChange" localSheetId="0">#REF!</definedName>
    <definedName name="PrintContractChange" localSheetId="1">#REF!</definedName>
    <definedName name="PrintContractChange">#REF!</definedName>
    <definedName name="PrintDepr" localSheetId="0">#REF!</definedName>
    <definedName name="PrintDepr" localSheetId="1">#REF!</definedName>
    <definedName name="PrintDepr">#REF!</definedName>
    <definedName name="PrintDetail" localSheetId="0">'[25]JAM NPC 13'!#REF!</definedName>
    <definedName name="PrintDetail" localSheetId="1">'[25]JAM NPC 13'!#REF!</definedName>
    <definedName name="PrintDetail">'[25]JAM NPC 13'!#REF!</definedName>
    <definedName name="PrintMisc1" localSheetId="0">#REF!</definedName>
    <definedName name="PrintMisc1" localSheetId="1">#REF!</definedName>
    <definedName name="PrintMisc1">#REF!</definedName>
    <definedName name="PrintMisc2" localSheetId="0">#REF!</definedName>
    <definedName name="PrintMisc2" localSheetId="1">#REF!</definedName>
    <definedName name="PrintMisc2">#REF!</definedName>
    <definedName name="PrintNPC" localSheetId="0">#REF!</definedName>
    <definedName name="PrintNPC" localSheetId="1">#REF!</definedName>
    <definedName name="PrintNPC">#REF!</definedName>
    <definedName name="PrintOM" localSheetId="0">#REF!</definedName>
    <definedName name="PrintOM" localSheetId="1">#REF!</definedName>
    <definedName name="PrintOM">#REF!</definedName>
    <definedName name="PrintOther" localSheetId="0">#REF!</definedName>
    <definedName name="PrintOther" localSheetId="1">#REF!</definedName>
    <definedName name="PrintOther">#REF!</definedName>
    <definedName name="PrintRB" localSheetId="0">#REF!</definedName>
    <definedName name="PrintRB" localSheetId="1">#REF!</definedName>
    <definedName name="PrintRB">#REF!</definedName>
    <definedName name="PrintRev" localSheetId="0">#REF!</definedName>
    <definedName name="PrintRev" localSheetId="1">#REF!</definedName>
    <definedName name="PrintRev">#REF!</definedName>
    <definedName name="PrintStateReport" localSheetId="0">#REF!</definedName>
    <definedName name="PrintStateReport" localSheetId="1">#REF!</definedName>
    <definedName name="PrintStateReport">#REF!</definedName>
    <definedName name="PrintSumContract" localSheetId="0">#REF!</definedName>
    <definedName name="PrintSumContract" localSheetId="1">#REF!</definedName>
    <definedName name="PrintSumContract">#REF!</definedName>
    <definedName name="PrintSumDep" localSheetId="0">#REF!</definedName>
    <definedName name="PrintSumDep" localSheetId="1">#REF!</definedName>
    <definedName name="PrintSumDep">#REF!</definedName>
    <definedName name="PrintSummaryVariable" localSheetId="0">#REF!</definedName>
    <definedName name="PrintSummaryVariable" localSheetId="1">#REF!</definedName>
    <definedName name="PrintSummaryVariable">#REF!</definedName>
    <definedName name="PrintSumMisc1" localSheetId="0">#REF!</definedName>
    <definedName name="PrintSumMisc1" localSheetId="1">#REF!</definedName>
    <definedName name="PrintSumMisc1">#REF!</definedName>
    <definedName name="PrintSumMisc2" localSheetId="0">#REF!</definedName>
    <definedName name="PrintSumMisc2" localSheetId="1">#REF!</definedName>
    <definedName name="PrintSumMisc2">#REF!</definedName>
    <definedName name="PrintSumNPC" localSheetId="0">#REF!</definedName>
    <definedName name="PrintSumNPC" localSheetId="1">#REF!</definedName>
    <definedName name="PrintSumNPC">#REF!</definedName>
    <definedName name="PrintSumOM" localSheetId="0">#REF!</definedName>
    <definedName name="PrintSumOM" localSheetId="1">#REF!</definedName>
    <definedName name="PrintSumOM">#REF!</definedName>
    <definedName name="PrintSumOther" localSheetId="0">#REF!</definedName>
    <definedName name="PrintSumOther" localSheetId="1">#REF!</definedName>
    <definedName name="PrintSumOther">#REF!</definedName>
    <definedName name="PrintSumRB" localSheetId="0">#REF!</definedName>
    <definedName name="PrintSumRB" localSheetId="1">#REF!</definedName>
    <definedName name="PrintSumRB">#REF!</definedName>
    <definedName name="PrintSumRev" localSheetId="0">#REF!</definedName>
    <definedName name="PrintSumRev" localSheetId="1">#REF!</definedName>
    <definedName name="PrintSumRev">#REF!</definedName>
    <definedName name="PrintSumTax" localSheetId="0">#REF!</definedName>
    <definedName name="PrintSumTax" localSheetId="1">#REF!</definedName>
    <definedName name="PrintSumTax">#REF!</definedName>
    <definedName name="PrintTax" localSheetId="0">#REF!</definedName>
    <definedName name="PrintTax" localSheetId="1">#REF!</definedName>
    <definedName name="PrintTax">#REF!</definedName>
    <definedName name="PROPOSED" localSheetId="0">#REF!</definedName>
    <definedName name="PROPOSED" localSheetId="1">#REF!</definedName>
    <definedName name="PROPOSED">#REF!</definedName>
    <definedName name="ProRate1" localSheetId="0">#REF!</definedName>
    <definedName name="ProRate1" localSheetId="1">#REF!</definedName>
    <definedName name="ProRate1">#REF!</definedName>
    <definedName name="PSATable">[38]Hermiston!$A$41:$E$56</definedName>
    <definedName name="PTABLES" localSheetId="0">#REF!</definedName>
    <definedName name="PTABLES" localSheetId="1">#REF!</definedName>
    <definedName name="PTABLES">#REF!</definedName>
    <definedName name="PTDMOD" localSheetId="0">#REF!</definedName>
    <definedName name="PTDMOD" localSheetId="1">#REF!</definedName>
    <definedName name="PTDMOD">#REF!</definedName>
    <definedName name="PTDROLL" localSheetId="0">#REF!</definedName>
    <definedName name="PTDROLL" localSheetId="1">#REF!</definedName>
    <definedName name="PTDROLL">#REF!</definedName>
    <definedName name="PTMOD" localSheetId="0">#REF!</definedName>
    <definedName name="PTMOD" localSheetId="1">#REF!</definedName>
    <definedName name="PTMOD">#REF!</definedName>
    <definedName name="PTROLL" localSheetId="0">#REF!</definedName>
    <definedName name="PTROLL" localSheetId="1">#REF!</definedName>
    <definedName name="PTROLL">#REF!</definedName>
    <definedName name="purchase.bucks" localSheetId="0">#REF!</definedName>
    <definedName name="purchase.bucks" localSheetId="1">#REF!</definedName>
    <definedName name="purchase.bucks">#REF!</definedName>
    <definedName name="purchase.bucks.name" localSheetId="0">#REF!</definedName>
    <definedName name="purchase.bucks.name" localSheetId="1">#REF!</definedName>
    <definedName name="purchase.bucks.name">#REF!</definedName>
    <definedName name="purchase.energy" localSheetId="0">#REF!</definedName>
    <definedName name="purchase.energy" localSheetId="1">#REF!</definedName>
    <definedName name="purchase.energy">#REF!</definedName>
    <definedName name="purchase.energy.name" localSheetId="0">#REF!</definedName>
    <definedName name="purchase.energy.name" localSheetId="1">#REF!</definedName>
    <definedName name="purchase.energy.name">#REF!</definedName>
    <definedName name="purchase.mill" localSheetId="0">#REF!</definedName>
    <definedName name="purchase.mill" localSheetId="1">#REF!</definedName>
    <definedName name="purchase.mill">#REF!</definedName>
    <definedName name="purchase.mill.name" localSheetId="0">#REF!</definedName>
    <definedName name="purchase.mill.name" localSheetId="1">#REF!</definedName>
    <definedName name="purchase.mill.name">#REF!</definedName>
    <definedName name="Purchases">[56]lookup!$C$21:$D$81</definedName>
    <definedName name="PVAsk" localSheetId="0">#REF!</definedName>
    <definedName name="PVAsk" localSheetId="1">#REF!</definedName>
    <definedName name="PVAsk">#REF!</definedName>
    <definedName name="PVAskHist" localSheetId="0">#REF!</definedName>
    <definedName name="PVAskHist" localSheetId="1">#REF!</definedName>
    <definedName name="PVAskHist">#REF!</definedName>
    <definedName name="PVAskOff" localSheetId="0">#REF!</definedName>
    <definedName name="PVAskOff" localSheetId="1">#REF!</definedName>
    <definedName name="PVAskOff">#REF!</definedName>
    <definedName name="PVAskToday" localSheetId="0">#REF!</definedName>
    <definedName name="PVAskToday" localSheetId="1">#REF!</definedName>
    <definedName name="PVAskToday">#REF!</definedName>
    <definedName name="PVBid" localSheetId="0">#REF!</definedName>
    <definedName name="PVBid" localSheetId="1">#REF!</definedName>
    <definedName name="PVBid">#REF!</definedName>
    <definedName name="PVBidHist" localSheetId="0">#REF!</definedName>
    <definedName name="PVBidHist" localSheetId="1">#REF!</definedName>
    <definedName name="PVBidHist">#REF!</definedName>
    <definedName name="PVBidOff" localSheetId="0">#REF!</definedName>
    <definedName name="PVBidOff" localSheetId="1">#REF!</definedName>
    <definedName name="PVBidOff">#REF!</definedName>
    <definedName name="PVBidToday" localSheetId="0">#REF!</definedName>
    <definedName name="PVBidToday" localSheetId="1">#REF!</definedName>
    <definedName name="PVBidToday">#REF!</definedName>
    <definedName name="pvhlhask" localSheetId="0">#REF!</definedName>
    <definedName name="pvhlhask" localSheetId="1">#REF!</definedName>
    <definedName name="pvhlhask">#REF!</definedName>
    <definedName name="pvhlhbid" localSheetId="0">#REF!</definedName>
    <definedName name="pvhlhbid" localSheetId="1">#REF!</definedName>
    <definedName name="pvhlhbid">#REF!</definedName>
    <definedName name="PWORKBACK" localSheetId="0">#REF!</definedName>
    <definedName name="PWORKBACK" localSheetId="1">#REF!</definedName>
    <definedName name="PWORKBACK">#REF!</definedName>
    <definedName name="q" hidden="1">{#N/A,#N/A,FALSE,"Coversheet";#N/A,#N/A,FALSE,"QA"}</definedName>
    <definedName name="QF_Data" localSheetId="0">#REF!</definedName>
    <definedName name="QF_Data" localSheetId="1">#REF!</definedName>
    <definedName name="QF_Data">#REF!</definedName>
    <definedName name="QF_Data_1" localSheetId="0">#REF!</definedName>
    <definedName name="QF_Data_1" localSheetId="1">#REF!</definedName>
    <definedName name="QF_Data_1">#REF!</definedName>
    <definedName name="QFs">[56]lookup!$C$83:$D$106</definedName>
    <definedName name="qqq" hidden="1">{#N/A,#N/A,FALSE,"schA"}</definedName>
    <definedName name="Query1" localSheetId="0">#REF!</definedName>
    <definedName name="Query1" localSheetId="1">#REF!</definedName>
    <definedName name="Query1">#REF!</definedName>
    <definedName name="quoted" localSheetId="0">#REF!</definedName>
    <definedName name="quoted" localSheetId="1">#REF!</definedName>
    <definedName name="quoted">#REF!</definedName>
    <definedName name="RateBase" localSheetId="0">#REF!</definedName>
    <definedName name="RateBase" localSheetId="1">#REF!</definedName>
    <definedName name="RateBase">#REF!</definedName>
    <definedName name="RateBaseType" localSheetId="0">#REF!</definedName>
    <definedName name="RateBaseType" localSheetId="1">#REF!</definedName>
    <definedName name="RateBaseType">#REF!</definedName>
    <definedName name="RateCd" localSheetId="0">#REF!</definedName>
    <definedName name="RateCd" localSheetId="1">#REF!</definedName>
    <definedName name="RateCd">#REF!</definedName>
    <definedName name="Rates">[65]Codes!$A$1:$C$500</definedName>
    <definedName name="RBAcctCheck" localSheetId="0">#REF!</definedName>
    <definedName name="RBAcctCheck" localSheetId="1">#REF!</definedName>
    <definedName name="RBAcctCheck">#REF!</definedName>
    <definedName name="RBAdjCheck" localSheetId="0">#REF!</definedName>
    <definedName name="RBAdjCheck" localSheetId="1">#REF!</definedName>
    <definedName name="RBAdjCheck">#REF!</definedName>
    <definedName name="RBAdjNumber" localSheetId="0">#REF!</definedName>
    <definedName name="RBAdjNumber" localSheetId="1">#REF!</definedName>
    <definedName name="RBAdjNumber">#REF!</definedName>
    <definedName name="RBAdjNumberPaste" localSheetId="0">#REF!</definedName>
    <definedName name="RBAdjNumberPaste" localSheetId="1">#REF!</definedName>
    <definedName name="RBAdjNumberPaste">#REF!</definedName>
    <definedName name="RBAdjSortData" localSheetId="0">#REF!</definedName>
    <definedName name="RBAdjSortData" localSheetId="1">#REF!</definedName>
    <definedName name="RBAdjSortData">#REF!</definedName>
    <definedName name="RBAdjSortOrder" localSheetId="0">#REF!</definedName>
    <definedName name="RBAdjSortOrder" localSheetId="1">#REF!</definedName>
    <definedName name="RBAdjSortOrder">#REF!</definedName>
    <definedName name="RBFactorCheck" localSheetId="0">#REF!</definedName>
    <definedName name="RBFactorCheck" localSheetId="1">#REF!</definedName>
    <definedName name="RBFactorCheck">#REF!</definedName>
    <definedName name="RBNumberSort" localSheetId="0">#REF!</definedName>
    <definedName name="RBNumberSort" localSheetId="1">#REF!</definedName>
    <definedName name="RBNumberSort">#REF!</definedName>
    <definedName name="RBTypeCheck" localSheetId="0">#REF!</definedName>
    <definedName name="RBTypeCheck" localSheetId="1">#REF!</definedName>
    <definedName name="RBTypeCheck">#REF!</definedName>
    <definedName name="RC_ADJ" localSheetId="0">#REF!</definedName>
    <definedName name="RC_ADJ" localSheetId="1">#REF!</definedName>
    <definedName name="RC_ADJ">#REF!</definedName>
    <definedName name="Reg_ROR" localSheetId="0">[27]Utah!#REF!</definedName>
    <definedName name="Reg_ROR" localSheetId="1">[27]Utah!#REF!</definedName>
    <definedName name="Reg_ROR">[27]Utah!#REF!</definedName>
    <definedName name="Report" localSheetId="0">#REF!</definedName>
    <definedName name="Report" localSheetId="1">#REF!</definedName>
    <definedName name="Report">#REF!</definedName>
    <definedName name="ReportAdjData" localSheetId="0">#REF!</definedName>
    <definedName name="ReportAdjData" localSheetId="1">#REF!</definedName>
    <definedName name="ReportAdjData">#REF!</definedName>
    <definedName name="Res_DSM_Shr" localSheetId="0">#REF!</definedName>
    <definedName name="Res_DSM_Shr" localSheetId="1">#REF!</definedName>
    <definedName name="Res_DSM_Shr">#REF!</definedName>
    <definedName name="RESADJ" localSheetId="0">#REF!</definedName>
    <definedName name="RESADJ" localSheetId="1">#REF!</definedName>
    <definedName name="RESADJ">#REF!</definedName>
    <definedName name="RESIDENTIAL" localSheetId="0">#REF!</definedName>
    <definedName name="RESIDENTIAL" localSheetId="1">#REF!</definedName>
    <definedName name="RESIDENTIAL">#REF!</definedName>
    <definedName name="ResourceSupplier">[24]Variables!$D$28</definedName>
    <definedName name="Restated_Op_revenue">[51]Summary!$F$37</definedName>
    <definedName name="Restated_rate_base">[51]Summary!$F$64</definedName>
    <definedName name="Restated_ROE">[51]Summary!$F$67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turn_107" localSheetId="0">#REF!</definedName>
    <definedName name="Return_107" localSheetId="1">#REF!</definedName>
    <definedName name="Return_107">#REF!</definedName>
    <definedName name="Return_115" localSheetId="0">#REF!</definedName>
    <definedName name="Return_115" localSheetId="1">#REF!</definedName>
    <definedName name="Return_115">#REF!</definedName>
    <definedName name="REV_SCHD" localSheetId="0">#REF!</definedName>
    <definedName name="REV_SCHD" localSheetId="1">#REF!</definedName>
    <definedName name="REV_SCHD">#REF!</definedName>
    <definedName name="RevAcctCheck" localSheetId="0">#REF!</definedName>
    <definedName name="RevAcctCheck" localSheetId="1">#REF!</definedName>
    <definedName name="RevAcctCheck">#REF!</definedName>
    <definedName name="RevAdjCheck" localSheetId="0">#REF!</definedName>
    <definedName name="RevAdjCheck" localSheetId="1">#REF!</definedName>
    <definedName name="RevAdjCheck">#REF!</definedName>
    <definedName name="RevAdjNumber" localSheetId="0">#REF!</definedName>
    <definedName name="RevAdjNumber" localSheetId="1">#REF!</definedName>
    <definedName name="RevAdjNumber">#REF!</definedName>
    <definedName name="RevAdjNumberPaste" localSheetId="0">#REF!</definedName>
    <definedName name="RevAdjNumberPaste" localSheetId="1">#REF!</definedName>
    <definedName name="RevAdjNumberPaste">#REF!</definedName>
    <definedName name="RevAdjSortData" localSheetId="0">#REF!</definedName>
    <definedName name="RevAdjSortData" localSheetId="1">#REF!</definedName>
    <definedName name="RevAdjSortData">#REF!</definedName>
    <definedName name="RevAdjSortOrder" localSheetId="0">#REF!</definedName>
    <definedName name="RevAdjSortOrder" localSheetId="1">#REF!</definedName>
    <definedName name="RevAdjSortOrder">#REF!</definedName>
    <definedName name="RevCl" localSheetId="0">#REF!</definedName>
    <definedName name="RevCl" localSheetId="1">#REF!</definedName>
    <definedName name="RevCl">#REF!</definedName>
    <definedName name="RevClass">[65]Codes!$F$2:$G$10</definedName>
    <definedName name="Revenue_by_month_take_2" localSheetId="0">#REF!</definedName>
    <definedName name="Revenue_by_month_take_2" localSheetId="1">#REF!</definedName>
    <definedName name="Revenue_by_month_take_2">#REF!</definedName>
    <definedName name="Revenue1">'[30]PPL_905_Pg1 (RR by Class)'!$C$37</definedName>
    <definedName name="revenue3" localSheetId="0">#REF!</definedName>
    <definedName name="revenue3" localSheetId="1">#REF!</definedName>
    <definedName name="revenue3">#REF!</definedName>
    <definedName name="RevenueCheck" localSheetId="0">#REF!</definedName>
    <definedName name="RevenueCheck" localSheetId="1">#REF!</definedName>
    <definedName name="RevenueCheck">#REF!</definedName>
    <definedName name="Revenues" localSheetId="0">#REF!</definedName>
    <definedName name="Revenues" localSheetId="1">#REF!</definedName>
    <definedName name="Revenues">#REF!</definedName>
    <definedName name="RevenueSum">"GRID Thermal Revenue!R2C1:R4C2"</definedName>
    <definedName name="RevFactorCheck" localSheetId="0">#REF!</definedName>
    <definedName name="RevFactorCheck" localSheetId="1">#REF!</definedName>
    <definedName name="RevFactorCheck">#REF!</definedName>
    <definedName name="REVN_High1">'[66]Master Data'!$AB$2</definedName>
    <definedName name="REVN_Low1">'[66]Master Data'!$AB$15</definedName>
    <definedName name="REVN_Low2">'[66]Master Data'!$AE$15</definedName>
    <definedName name="RevNumberSort" localSheetId="0">#REF!</definedName>
    <definedName name="RevNumberSort" localSheetId="1">#REF!</definedName>
    <definedName name="RevNumberSort">#REF!</definedName>
    <definedName name="RevReqSettle" localSheetId="0">#REF!</definedName>
    <definedName name="RevReqSettle" localSheetId="1">#REF!</definedName>
    <definedName name="RevReqSettle">#REF!</definedName>
    <definedName name="RevTypeCheck" localSheetId="0">#REF!</definedName>
    <definedName name="RevTypeCheck" localSheetId="1">#REF!</definedName>
    <definedName name="RevTypeCheck">#REF!</definedName>
    <definedName name="REVVSTRS" localSheetId="0">#REF!</definedName>
    <definedName name="REVVSTRS" localSheetId="1">#REF!</definedName>
    <definedName name="REVVSTRS">#REF!</definedName>
    <definedName name="RFMData" localSheetId="0">#REF!</definedName>
    <definedName name="RFMData" localSheetId="1">#REF!</definedName>
    <definedName name="RFMData">#REF!</definedName>
    <definedName name="RISFORM" localSheetId="0">#REF!</definedName>
    <definedName name="RISFORM" localSheetId="1">#REF!</definedName>
    <definedName name="RISFORM">#REF!</definedName>
    <definedName name="ROE" localSheetId="0">#REF!</definedName>
    <definedName name="ROE" localSheetId="1">#REF!</definedName>
    <definedName name="ROE">#REF!</definedName>
    <definedName name="rrr" hidden="1">{"PRINT",#N/A,TRUE,"APPA";"PRINT",#N/A,TRUE,"APS";"PRINT",#N/A,TRUE,"BHPL";"PRINT",#N/A,TRUE,"BHPL2";"PRINT",#N/A,TRUE,"CDWR";"PRINT",#N/A,TRUE,"EWEB";"PRINT",#N/A,TRUE,"LADWP";"PRINT",#N/A,TRUE,"NEVBASE"}</definedName>
    <definedName name="run.date" localSheetId="0">#REF!</definedName>
    <definedName name="run.date" localSheetId="1">#REF!</definedName>
    <definedName name="run.date">#REF!</definedName>
    <definedName name="Sales">[56]lookup!$C$3:$D$19</definedName>
    <definedName name="sales.bucks" localSheetId="0">#REF!</definedName>
    <definedName name="sales.bucks" localSheetId="1">#REF!</definedName>
    <definedName name="sales.bucks">#REF!</definedName>
    <definedName name="sales.bucks.name" localSheetId="0">#REF!</definedName>
    <definedName name="sales.bucks.name" localSheetId="1">#REF!</definedName>
    <definedName name="sales.bucks.name">#REF!</definedName>
    <definedName name="sales.energy" localSheetId="0">#REF!</definedName>
    <definedName name="sales.energy" localSheetId="1">#REF!</definedName>
    <definedName name="sales.energy">#REF!</definedName>
    <definedName name="sales.energy.name" localSheetId="0">#REF!</definedName>
    <definedName name="sales.energy.name" localSheetId="1">#REF!</definedName>
    <definedName name="sales.energy.name">#REF!</definedName>
    <definedName name="sales.mill" localSheetId="0">#REF!</definedName>
    <definedName name="sales.mill" localSheetId="1">#REF!</definedName>
    <definedName name="sales.mill">#REF!</definedName>
    <definedName name="sales.mill.name" localSheetId="0">#REF!</definedName>
    <definedName name="sales.mill.name" localSheetId="1">#REF!</definedName>
    <definedName name="sales.mill.name">#REF!</definedName>
    <definedName name="SameStateCheck" localSheetId="0">#REF!</definedName>
    <definedName name="SameStateCheck" localSheetId="1">#REF!</definedName>
    <definedName name="SameStateCheck">#REF!</definedName>
    <definedName name="SameStateCheckError" localSheetId="0">#REF!</definedName>
    <definedName name="SameStateCheckError" localSheetId="1">#REF!</definedName>
    <definedName name="SameStateCheckError">#REF!</definedName>
    <definedName name="SAPBEXhrIndnt" hidden="1">"Wide"</definedName>
    <definedName name="SAPBEXrevision" hidden="1">1</definedName>
    <definedName name="SAPBEXsysID" hidden="1">"BWP"</definedName>
    <definedName name="SAPBEXwbID" hidden="1">"45EQYSCWE9WJMGB34OOD1BOQZ"</definedName>
    <definedName name="SAPsysID" hidden="1">"708C5W7SBKP804JT78WJ0JNKI"</definedName>
    <definedName name="SAPwbID" hidden="1">"ARS"</definedName>
    <definedName name="Saturdays">'[46]on off peak hours'!$C$5:$Z$5</definedName>
    <definedName name="Sch25Split">[67]Inputs!$N$29</definedName>
    <definedName name="SCH33CUSTS" localSheetId="0">#REF!</definedName>
    <definedName name="SCH33CUSTS" localSheetId="1">#REF!</definedName>
    <definedName name="SCH33CUSTS">#REF!</definedName>
    <definedName name="SCH48ADJ" localSheetId="0">#REF!</definedName>
    <definedName name="SCH48ADJ" localSheetId="1">#REF!</definedName>
    <definedName name="SCH48ADJ">#REF!</definedName>
    <definedName name="SCH98NOR" localSheetId="0">#REF!</definedName>
    <definedName name="SCH98NOR" localSheetId="1">#REF!</definedName>
    <definedName name="SCH98NOR">#REF!</definedName>
    <definedName name="SCHED47" localSheetId="0">#REF!</definedName>
    <definedName name="SCHED47" localSheetId="1">#REF!</definedName>
    <definedName name="SCHED47">#REF!</definedName>
    <definedName name="Schedule">[18]Inputs!$N$14</definedName>
    <definedName name="sdlfhsdlhfkl" hidden="1">{#N/A,#N/A,FALSE,"Summ";#N/A,#N/A,FALSE,"General"}</definedName>
    <definedName name="se" localSheetId="0">#REF!</definedName>
    <definedName name="se" localSheetId="1">#REF!</definedName>
    <definedName name="se">#REF!</definedName>
    <definedName name="sec.sales.bucks" localSheetId="0">#REF!</definedName>
    <definedName name="sec.sales.bucks" localSheetId="1">#REF!</definedName>
    <definedName name="sec.sales.bucks">#REF!</definedName>
    <definedName name="sec.sales.bucks.name" localSheetId="0">#REF!</definedName>
    <definedName name="sec.sales.bucks.name" localSheetId="1">#REF!</definedName>
    <definedName name="sec.sales.bucks.name">#REF!</definedName>
    <definedName name="sec.sales.energy" localSheetId="0">#REF!</definedName>
    <definedName name="sec.sales.energy" localSheetId="1">#REF!</definedName>
    <definedName name="sec.sales.energy">#REF!</definedName>
    <definedName name="sec.sales.energy.name" localSheetId="0">#REF!</definedName>
    <definedName name="sec.sales.energy.name" localSheetId="1">#REF!</definedName>
    <definedName name="sec.sales.energy.name">#REF!</definedName>
    <definedName name="sec.sales.mill" localSheetId="0">#REF!</definedName>
    <definedName name="sec.sales.mill" localSheetId="1">#REF!</definedName>
    <definedName name="sec.sales.mill">#REF!</definedName>
    <definedName name="sec.sales.mill.name" localSheetId="0">#REF!</definedName>
    <definedName name="sec.sales.mill.name" localSheetId="1">#REF!</definedName>
    <definedName name="sec.sales.mill.name">#REF!</definedName>
    <definedName name="SECOND" localSheetId="0">[1]Jan!#REF!</definedName>
    <definedName name="SECOND" localSheetId="1">[1]Jan!#REF!</definedName>
    <definedName name="SECOND">[1]Jan!#REF!</definedName>
    <definedName name="SEP" localSheetId="0">[29]Backup!#REF!</definedName>
    <definedName name="SEP" localSheetId="1">[29]Backup!#REF!</definedName>
    <definedName name="SEP">[29]Backup!#REF!</definedName>
    <definedName name="SEPT" localSheetId="0">#REF!</definedName>
    <definedName name="SEPT" localSheetId="1">#REF!</definedName>
    <definedName name="SEPT">#REF!</definedName>
    <definedName name="SEPT95" localSheetId="0">#REF!</definedName>
    <definedName name="SEPT95" localSheetId="1">#REF!</definedName>
    <definedName name="SEPT95">#REF!</definedName>
    <definedName name="SEPT96" localSheetId="0">#REF!</definedName>
    <definedName name="SEPT96" localSheetId="1">#REF!</definedName>
    <definedName name="SEPT96">#REF!</definedName>
    <definedName name="SEPT97" localSheetId="0">#REF!</definedName>
    <definedName name="SEPT97" localSheetId="1">#REF!</definedName>
    <definedName name="SEPT97">#REF!</definedName>
    <definedName name="September_2001_305_Detail" localSheetId="0">#REF!</definedName>
    <definedName name="September_2001_305_Detail" localSheetId="1">#REF!</definedName>
    <definedName name="September_2001_305_Detail">#REF!</definedName>
    <definedName name="Service_Year1">[21]Variables!$C$18</definedName>
    <definedName name="Service_Year2">[21]Variables!$D$18</definedName>
    <definedName name="SERVICES_3" localSheetId="0">#REF!</definedName>
    <definedName name="SERVICES_3" localSheetId="1">#REF!</definedName>
    <definedName name="SERVICES_3">#REF!</definedName>
    <definedName name="SettingAlloc" localSheetId="0">#REF!</definedName>
    <definedName name="SettingAlloc" localSheetId="1">#REF!</definedName>
    <definedName name="SettingAlloc">#REF!</definedName>
    <definedName name="SettingRB" localSheetId="0">#REF!</definedName>
    <definedName name="SettingRB" localSheetId="1">#REF!</definedName>
    <definedName name="SettingRB">#REF!</definedName>
    <definedName name="seven" hidden="1">{#N/A,#N/A,FALSE,"CRPT";#N/A,#N/A,FALSE,"TREND";#N/A,#N/A,FALSE,"%Curve"}</definedName>
    <definedName name="sg" localSheetId="0">#REF!</definedName>
    <definedName name="sg" localSheetId="1">#REF!</definedName>
    <definedName name="sg">#REF!</definedName>
    <definedName name="shapefactortable">'[34]GAS CURVE Engine'!$AW$3:$CB$34</definedName>
    <definedName name="shit" hidden="1">{"PRINT",#N/A,TRUE,"APPA";"PRINT",#N/A,TRUE,"APS";"PRINT",#N/A,TRUE,"BHPL";"PRINT",#N/A,TRUE,"BHPL2";"PRINT",#N/A,TRUE,"CDWR";"PRINT",#N/A,TRUE,"EWEB";"PRINT",#N/A,TRUE,"LADWP";"PRINT",#N/A,TRUE,"NEVBASE"}</definedName>
    <definedName name="SIT">[26]Variables!$AE$32</definedName>
    <definedName name="SITRate">[10]Inputs!$H$20</definedName>
    <definedName name="situs" localSheetId="0">#REF!</definedName>
    <definedName name="situs" localSheetId="1">#REF!</definedName>
    <definedName name="situs">#REF!</definedName>
    <definedName name="six" hidden="1">{#N/A,#N/A,FALSE,"Drill Sites";"WP 212",#N/A,FALSE,"MWAG EOR";"WP 213",#N/A,FALSE,"MWAG EOR";#N/A,#N/A,FALSE,"Misc. Facility";#N/A,#N/A,FALSE,"WWTP"}</definedName>
    <definedName name="SortContract" localSheetId="0">#REF!</definedName>
    <definedName name="SortContract" localSheetId="1">#REF!</definedName>
    <definedName name="SortContract">#REF!</definedName>
    <definedName name="SortDepr" localSheetId="0">#REF!</definedName>
    <definedName name="SortDepr" localSheetId="1">#REF!</definedName>
    <definedName name="SortDepr">#REF!</definedName>
    <definedName name="SortMisc1" localSheetId="0">#REF!</definedName>
    <definedName name="SortMisc1" localSheetId="1">#REF!</definedName>
    <definedName name="SortMisc1">#REF!</definedName>
    <definedName name="SortMisc2" localSheetId="0">#REF!</definedName>
    <definedName name="SortMisc2" localSheetId="1">#REF!</definedName>
    <definedName name="SortMisc2">#REF!</definedName>
    <definedName name="SortNPC" localSheetId="0">#REF!</definedName>
    <definedName name="SortNPC" localSheetId="1">#REF!</definedName>
    <definedName name="SortNPC">#REF!</definedName>
    <definedName name="SortOM" localSheetId="0">#REF!</definedName>
    <definedName name="SortOM" localSheetId="1">#REF!</definedName>
    <definedName name="SortOM">#REF!</definedName>
    <definedName name="SortOther" localSheetId="0">#REF!</definedName>
    <definedName name="SortOther" localSheetId="1">#REF!</definedName>
    <definedName name="SortOther">#REF!</definedName>
    <definedName name="SortRB" localSheetId="0">#REF!</definedName>
    <definedName name="SortRB" localSheetId="1">#REF!</definedName>
    <definedName name="SortRB">#REF!</definedName>
    <definedName name="SortRev" localSheetId="0">#REF!</definedName>
    <definedName name="SortRev" localSheetId="1">#REF!</definedName>
    <definedName name="SortRev">#REF!</definedName>
    <definedName name="SortTax" localSheetId="0">#REF!</definedName>
    <definedName name="SortTax" localSheetId="1">#REF!</definedName>
    <definedName name="SortTax">#REF!</definedName>
    <definedName name="SP_LABOR___BENEFITS_P76640_ACCRUAL_JAN00" localSheetId="0">#REF!</definedName>
    <definedName name="SP_LABOR___BENEFITS_P76640_ACCRUAL_JAN00" localSheetId="1">#REF!</definedName>
    <definedName name="SP_LABOR___BENEFITS_P76640_ACCRUAL_JAN00">#REF!</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RV_YR1">[30]Variables!$C$18</definedName>
    <definedName name="SRV_YR2">[30]Variables!$D$18</definedName>
    <definedName name="ss" hidden="1">{"PRINT",#N/A,TRUE,"APPA";"PRINT",#N/A,TRUE,"APS";"PRINT",#N/A,TRUE,"BHPL";"PRINT",#N/A,TRUE,"BHPL2";"PRINT",#N/A,TRUE,"CDWR";"PRINT",#N/A,TRUE,"EWEB";"PRINT",#N/A,TRUE,"LADWP";"PRINT",#N/A,TRUE,"NEVBASE"}</definedName>
    <definedName name="ST_Bottom1" localSheetId="0">[55]Variance!#REF!</definedName>
    <definedName name="ST_Bottom1" localSheetId="1">[55]Variance!#REF!</definedName>
    <definedName name="ST_Bottom1">[55]Variance!#REF!</definedName>
    <definedName name="ST_Top1" localSheetId="0">[31]Variance!#REF!</definedName>
    <definedName name="ST_Top1" localSheetId="1">[31]Variance!#REF!</definedName>
    <definedName name="ST_Top1">[31]Variance!#REF!</definedName>
    <definedName name="ST_Top2" localSheetId="0">[31]Variance!#REF!</definedName>
    <definedName name="ST_Top2" localSheetId="1">[31]Variance!#REF!</definedName>
    <definedName name="ST_Top2">[31]Variance!#REF!</definedName>
    <definedName name="ST_Top3" localSheetId="0">#REF!</definedName>
    <definedName name="ST_Top3" localSheetId="1">#REF!</definedName>
    <definedName name="ST_Top3">#REF!</definedName>
    <definedName name="standard1" hidden="1">{"YTD-Total",#N/A,FALSE,"Provision"}</definedName>
    <definedName name="START" localSheetId="0">[1]Jan!#REF!</definedName>
    <definedName name="START" localSheetId="1">[1]Jan!#REF!</definedName>
    <definedName name="START">[1]Jan!#REF!</definedName>
    <definedName name="Start_Month" localSheetId="0">#REF!</definedName>
    <definedName name="Start_Month" localSheetId="1">#REF!</definedName>
    <definedName name="Start_Month">#REF!</definedName>
    <definedName name="startmonth">'[34]GAS CURVE Engine'!$N$2</definedName>
    <definedName name="startmonth1">'[34]OTC Gas Quotes'!$L$6</definedName>
    <definedName name="startmonth10">'[34]OTC Gas Quotes'!$L$15</definedName>
    <definedName name="startmonth2">'[34]OTC Gas Quotes'!$L$7</definedName>
    <definedName name="startmonth3">'[34]OTC Gas Quotes'!$L$8</definedName>
    <definedName name="startmonth4">'[34]OTC Gas Quotes'!$L$9</definedName>
    <definedName name="startmonth5">'[34]OTC Gas Quotes'!$L$10</definedName>
    <definedName name="startmonth6">'[34]OTC Gas Quotes'!$L$11</definedName>
    <definedName name="startmonth7">'[34]OTC Gas Quotes'!$L$12</definedName>
    <definedName name="startmonth8">'[34]OTC Gas Quotes'!$L$13</definedName>
    <definedName name="startmonth9">'[34]OTC Gas Quotes'!$L$14</definedName>
    <definedName name="StartMWh" localSheetId="0">#REF!</definedName>
    <definedName name="StartMWh" localSheetId="1">#REF!</definedName>
    <definedName name="StartMWh">#REF!</definedName>
    <definedName name="StartTheMill" localSheetId="0">#REF!</definedName>
    <definedName name="StartTheMill" localSheetId="1">#REF!</definedName>
    <definedName name="StartTheMill">#REF!</definedName>
    <definedName name="StartTheRack" localSheetId="0">#REF!</definedName>
    <definedName name="StartTheRack" localSheetId="1">#REF!</definedName>
    <definedName name="StartTheRack">#REF!</definedName>
    <definedName name="State">[12]Inputs!$C$4</definedName>
    <definedName name="StateTax" localSheetId="0">[27]Utah!#REF!</definedName>
    <definedName name="StateTax" localSheetId="1">[27]Utah!#REF!</definedName>
    <definedName name="StateTax">[27]Utah!#REF!</definedName>
    <definedName name="Storage">[56]lookup!$C$118:$D$136</definedName>
    <definedName name="Streetlight_Year1">[21]Variables!$C$24</definedName>
    <definedName name="Streetlight_Year2">[21]Variables!$D$24</definedName>
    <definedName name="SUM_TAB1" localSheetId="0">#REF!</definedName>
    <definedName name="SUM_TAB1" localSheetId="1">#REF!</definedName>
    <definedName name="SUM_TAB1">#REF!</definedName>
    <definedName name="SUM_TAB2" localSheetId="0">#REF!</definedName>
    <definedName name="SUM_TAB2" localSheetId="1">#REF!</definedName>
    <definedName name="SUM_TAB2">#REF!</definedName>
    <definedName name="SUM_TAB3" localSheetId="0">#REF!</definedName>
    <definedName name="SUM_TAB3" localSheetId="1">#REF!</definedName>
    <definedName name="SUM_TAB3">#REF!</definedName>
    <definedName name="SumAdjContract" localSheetId="0">[27]Utah!#REF!</definedName>
    <definedName name="SumAdjContract" localSheetId="1">[27]Utah!#REF!</definedName>
    <definedName name="SumAdjContract">[27]Utah!#REF!</definedName>
    <definedName name="SumAdjDepr" localSheetId="0">[27]Utah!#REF!</definedName>
    <definedName name="SumAdjDepr" localSheetId="1">[27]Utah!#REF!</definedName>
    <definedName name="SumAdjDepr">[27]Utah!#REF!</definedName>
    <definedName name="SumAdjMisc1" localSheetId="0">[27]Utah!#REF!</definedName>
    <definedName name="SumAdjMisc1" localSheetId="1">[27]Utah!#REF!</definedName>
    <definedName name="SumAdjMisc1">[27]Utah!#REF!</definedName>
    <definedName name="SumAdjMisc2" localSheetId="0">[27]Utah!#REF!</definedName>
    <definedName name="SumAdjMisc2" localSheetId="1">[27]Utah!#REF!</definedName>
    <definedName name="SumAdjMisc2">[27]Utah!#REF!</definedName>
    <definedName name="SumAdjNPC" localSheetId="0">[27]Utah!#REF!</definedName>
    <definedName name="SumAdjNPC" localSheetId="1">[27]Utah!#REF!</definedName>
    <definedName name="SumAdjNPC">[27]Utah!#REF!</definedName>
    <definedName name="SumAdjOM" localSheetId="0">[27]Utah!#REF!</definedName>
    <definedName name="SumAdjOM" localSheetId="1">[27]Utah!#REF!</definedName>
    <definedName name="SumAdjOM">[27]Utah!#REF!</definedName>
    <definedName name="SumAdjOther" localSheetId="0">[27]Utah!#REF!</definedName>
    <definedName name="SumAdjOther" localSheetId="1">[27]Utah!#REF!</definedName>
    <definedName name="SumAdjOther">[27]Utah!#REF!</definedName>
    <definedName name="SumAdjRB" localSheetId="0">[27]Utah!#REF!</definedName>
    <definedName name="SumAdjRB" localSheetId="1">[27]Utah!#REF!</definedName>
    <definedName name="SumAdjRB">[27]Utah!#REF!</definedName>
    <definedName name="SumAdjRev" localSheetId="0">[27]Utah!#REF!</definedName>
    <definedName name="SumAdjRev" localSheetId="1">[27]Utah!#REF!</definedName>
    <definedName name="SumAdjRev">[27]Utah!#REF!</definedName>
    <definedName name="SumAdjTax" localSheetId="0">[27]Utah!#REF!</definedName>
    <definedName name="SumAdjTax" localSheetId="1">[27]Utah!#REF!</definedName>
    <definedName name="SumAdjTax">[27]Utah!#REF!</definedName>
    <definedName name="SUMMARY" localSheetId="0">#REF!</definedName>
    <definedName name="SUMMARY" localSheetId="1">#REF!</definedName>
    <definedName name="SUMMARY">#REF!</definedName>
    <definedName name="SUMMARY23" localSheetId="0">[27]Utah!#REF!</definedName>
    <definedName name="SUMMARY23" localSheetId="1">[27]Utah!#REF!</definedName>
    <definedName name="SUMMARY23">[27]Utah!#REF!</definedName>
    <definedName name="SUMMARY3" localSheetId="0">[27]Utah!#REF!</definedName>
    <definedName name="SUMMARY3" localSheetId="1">[27]Utah!#REF!</definedName>
    <definedName name="SUMMARY3">[27]Utah!#REF!</definedName>
    <definedName name="SumSortAdjContract" localSheetId="0">#REF!</definedName>
    <definedName name="SumSortAdjContract" localSheetId="1">#REF!</definedName>
    <definedName name="SumSortAdjContract">#REF!</definedName>
    <definedName name="SumSortAdjDepr" localSheetId="0">#REF!</definedName>
    <definedName name="SumSortAdjDepr" localSheetId="1">#REF!</definedName>
    <definedName name="SumSortAdjDepr">#REF!</definedName>
    <definedName name="SumSortAdjMisc1" localSheetId="0">#REF!</definedName>
    <definedName name="SumSortAdjMisc1" localSheetId="1">#REF!</definedName>
    <definedName name="SumSortAdjMisc1">#REF!</definedName>
    <definedName name="SumSortAdjMisc2" localSheetId="0">#REF!</definedName>
    <definedName name="SumSortAdjMisc2" localSheetId="1">#REF!</definedName>
    <definedName name="SumSortAdjMisc2">#REF!</definedName>
    <definedName name="SumSortAdjNPC" localSheetId="0">#REF!</definedName>
    <definedName name="SumSortAdjNPC" localSheetId="1">#REF!</definedName>
    <definedName name="SumSortAdjNPC">#REF!</definedName>
    <definedName name="SumSortAdjOM" localSheetId="0">#REF!</definedName>
    <definedName name="SumSortAdjOM" localSheetId="1">#REF!</definedName>
    <definedName name="SumSortAdjOM">#REF!</definedName>
    <definedName name="SumSortAdjOther" localSheetId="0">#REF!</definedName>
    <definedName name="SumSortAdjOther" localSheetId="1">#REF!</definedName>
    <definedName name="SumSortAdjOther">#REF!</definedName>
    <definedName name="SumSortAdjRB" localSheetId="0">#REF!</definedName>
    <definedName name="SumSortAdjRB" localSheetId="1">#REF!</definedName>
    <definedName name="SumSortAdjRB">#REF!</definedName>
    <definedName name="SumSortAdjRev" localSheetId="0">#REF!</definedName>
    <definedName name="SumSortAdjRev" localSheetId="1">#REF!</definedName>
    <definedName name="SumSortAdjRev">#REF!</definedName>
    <definedName name="SumSortAdjTax" localSheetId="0">#REF!</definedName>
    <definedName name="SumSortAdjTax" localSheetId="1">#REF!</definedName>
    <definedName name="SumSortAdjTax">#REF!</definedName>
    <definedName name="SumSortVariable" localSheetId="0">#REF!</definedName>
    <definedName name="SumSortVariable" localSheetId="1">#REF!</definedName>
    <definedName name="SumSortVariable">#REF!</definedName>
    <definedName name="SumTitle" localSheetId="0">#REF!</definedName>
    <definedName name="SumTitle" localSheetId="1">#REF!</definedName>
    <definedName name="SumTitle">#REF!</definedName>
    <definedName name="Sundays">'[46]on off peak hours'!$C$6:$Z$6</definedName>
    <definedName name="t" hidden="1">{#N/A,#N/A,FALSE,"CESTSUM";#N/A,#N/A,FALSE,"est sum A";#N/A,#N/A,FALSE,"est detail A"}</definedName>
    <definedName name="T1_Print" localSheetId="0">#REF!</definedName>
    <definedName name="T1_Print" localSheetId="1">#REF!</definedName>
    <definedName name="T1_Print">#REF!</definedName>
    <definedName name="T1MAAVGRBCA" localSheetId="0">#REF!</definedName>
    <definedName name="T1MAAVGRBCA" localSheetId="1">#REF!</definedName>
    <definedName name="T1MAAVGRBCA">#REF!</definedName>
    <definedName name="T1MAAVGRBWA" localSheetId="0">#REF!</definedName>
    <definedName name="T1MAAVGRBWA" localSheetId="1">#REF!</definedName>
    <definedName name="T1MAAVGRBWA">#REF!</definedName>
    <definedName name="T1MAYERBCA" localSheetId="0">#REF!</definedName>
    <definedName name="T1MAYERBCA" localSheetId="1">#REF!</definedName>
    <definedName name="T1MAYERBCA">#REF!</definedName>
    <definedName name="T1MAYERBOR" localSheetId="0">#REF!</definedName>
    <definedName name="T1MAYERBOR" localSheetId="1">#REF!</definedName>
    <definedName name="T1MAYERBOR">#REF!</definedName>
    <definedName name="T1MAYERBWA" localSheetId="0">#REF!</definedName>
    <definedName name="T1MAYERBWA" localSheetId="1">#REF!</definedName>
    <definedName name="T1MAYERBWA">#REF!</definedName>
    <definedName name="T1RIAVGRBCA" localSheetId="0">#REF!</definedName>
    <definedName name="T1RIAVGRBCA" localSheetId="1">#REF!</definedName>
    <definedName name="T1RIAVGRBCA">#REF!</definedName>
    <definedName name="T1RIAVGRBOR" localSheetId="0">#REF!</definedName>
    <definedName name="T1RIAVGRBOR" localSheetId="1">#REF!</definedName>
    <definedName name="T1RIAVGRBOR">#REF!</definedName>
    <definedName name="T1RIAVGRBWA" localSheetId="0">#REF!</definedName>
    <definedName name="T1RIAVGRBWA" localSheetId="1">#REF!</definedName>
    <definedName name="T1RIAVGRBWA">#REF!</definedName>
    <definedName name="T1RIYERBCA" localSheetId="0">#REF!</definedName>
    <definedName name="T1RIYERBCA" localSheetId="1">#REF!</definedName>
    <definedName name="T1RIYERBCA">#REF!</definedName>
    <definedName name="T1RIYERBOR" localSheetId="0">#REF!</definedName>
    <definedName name="T1RIYERBOR" localSheetId="1">#REF!</definedName>
    <definedName name="T1RIYERBOR">#REF!</definedName>
    <definedName name="T1RIYERBWA" localSheetId="0">#REF!</definedName>
    <definedName name="T1RIYERBWA" localSheetId="1">#REF!</definedName>
    <definedName name="T1RIYERBWA">#REF!</definedName>
    <definedName name="T2MAAVGRBCA" localSheetId="0">#REF!</definedName>
    <definedName name="T2MAAVGRBCA" localSheetId="1">#REF!</definedName>
    <definedName name="T2MAAVGRBCA">#REF!</definedName>
    <definedName name="T2MAAVGRBOR" localSheetId="0">#REF!</definedName>
    <definedName name="T2MAAVGRBOR" localSheetId="1">#REF!</definedName>
    <definedName name="T2MAAVGRBOR">#REF!</definedName>
    <definedName name="T2MAAVGRBWA" localSheetId="0">#REF!</definedName>
    <definedName name="T2MAAVGRBWA" localSheetId="1">#REF!</definedName>
    <definedName name="T2MAAVGRBWA">#REF!</definedName>
    <definedName name="T2MAYERBCA" localSheetId="0">#REF!</definedName>
    <definedName name="T2MAYERBCA" localSheetId="1">#REF!</definedName>
    <definedName name="T2MAYERBCA">#REF!</definedName>
    <definedName name="T2MAYERBOR" localSheetId="0">#REF!</definedName>
    <definedName name="T2MAYERBOR" localSheetId="1">#REF!</definedName>
    <definedName name="T2MAYERBOR">#REF!</definedName>
    <definedName name="T2MAYERBWA" localSheetId="0">#REF!</definedName>
    <definedName name="T2MAYERBWA" localSheetId="1">#REF!</definedName>
    <definedName name="T2MAYERBWA">#REF!</definedName>
    <definedName name="T2RateBase" localSheetId="0">[27]Utah!#REF!</definedName>
    <definedName name="T2RateBase" localSheetId="1">[27]Utah!#REF!</definedName>
    <definedName name="T2RateBase">[27]Utah!#REF!</definedName>
    <definedName name="T2RIAVGRBCA" localSheetId="0">#REF!</definedName>
    <definedName name="T2RIAVGRBCA" localSheetId="1">#REF!</definedName>
    <definedName name="T2RIAVGRBCA">#REF!</definedName>
    <definedName name="T2RIAVGRBOR" localSheetId="0">#REF!</definedName>
    <definedName name="T2RIAVGRBOR" localSheetId="1">#REF!</definedName>
    <definedName name="T2RIAVGRBOR">#REF!</definedName>
    <definedName name="T2RIAVGRBWA" localSheetId="0">#REF!</definedName>
    <definedName name="T2RIAVGRBWA" localSheetId="1">#REF!</definedName>
    <definedName name="T2RIAVGRBWA">#REF!</definedName>
    <definedName name="T2RIYERBCA" localSheetId="0">#REF!</definedName>
    <definedName name="T2RIYERBCA" localSheetId="1">#REF!</definedName>
    <definedName name="T2RIYERBCA">#REF!</definedName>
    <definedName name="T2RIYERBOR" localSheetId="0">#REF!</definedName>
    <definedName name="T2RIYERBOR" localSheetId="1">#REF!</definedName>
    <definedName name="T2RIYERBOR">#REF!</definedName>
    <definedName name="T2RIYERBWA" localSheetId="0">#REF!</definedName>
    <definedName name="T2RIYERBWA" localSheetId="1">#REF!</definedName>
    <definedName name="T2RIYERBWA">#REF!</definedName>
    <definedName name="T3MAAVGRBCA" localSheetId="0">#REF!</definedName>
    <definedName name="T3MAAVGRBCA" localSheetId="1">#REF!</definedName>
    <definedName name="T3MAAVGRBCA">#REF!</definedName>
    <definedName name="T3MAAVGRBOR" localSheetId="0">#REF!</definedName>
    <definedName name="T3MAAVGRBOR" localSheetId="1">#REF!</definedName>
    <definedName name="T3MAAVGRBOR">#REF!</definedName>
    <definedName name="T3MAAVGRBWA" localSheetId="0">#REF!</definedName>
    <definedName name="T3MAAVGRBWA" localSheetId="1">#REF!</definedName>
    <definedName name="T3MAAVGRBWA">#REF!</definedName>
    <definedName name="T3MAYERBCA" localSheetId="0">#REF!</definedName>
    <definedName name="T3MAYERBCA" localSheetId="1">#REF!</definedName>
    <definedName name="T3MAYERBCA">#REF!</definedName>
    <definedName name="T3MAYERBOR" localSheetId="0">#REF!</definedName>
    <definedName name="T3MAYERBOR" localSheetId="1">#REF!</definedName>
    <definedName name="T3MAYERBOR">#REF!</definedName>
    <definedName name="T3MAYERBWA" localSheetId="0">#REF!</definedName>
    <definedName name="T3MAYERBWA" localSheetId="1">#REF!</definedName>
    <definedName name="T3MAYERBWA">#REF!</definedName>
    <definedName name="T3RateBase" localSheetId="0">[27]Utah!#REF!</definedName>
    <definedName name="T3RateBase" localSheetId="1">[27]Utah!#REF!</definedName>
    <definedName name="T3RateBase">[27]Utah!#REF!</definedName>
    <definedName name="T3RIAVGRBCA" localSheetId="0">#REF!</definedName>
    <definedName name="T3RIAVGRBCA" localSheetId="1">#REF!</definedName>
    <definedName name="T3RIAVGRBCA">#REF!</definedName>
    <definedName name="T3RIAVGRBOR" localSheetId="0">#REF!</definedName>
    <definedName name="T3RIAVGRBOR" localSheetId="1">#REF!</definedName>
    <definedName name="T3RIAVGRBOR">#REF!</definedName>
    <definedName name="T3RIAVGRBWA" localSheetId="0">#REF!</definedName>
    <definedName name="T3RIAVGRBWA" localSheetId="1">#REF!</definedName>
    <definedName name="T3RIAVGRBWA">#REF!</definedName>
    <definedName name="T3RIYERBCA" localSheetId="0">#REF!</definedName>
    <definedName name="T3RIYERBCA" localSheetId="1">#REF!</definedName>
    <definedName name="T3RIYERBCA">#REF!</definedName>
    <definedName name="T3RIYERBOR" localSheetId="0">#REF!</definedName>
    <definedName name="T3RIYERBOR" localSheetId="1">#REF!</definedName>
    <definedName name="T3RIYERBOR">#REF!</definedName>
    <definedName name="T3RIYERBWA" localSheetId="0">#REF!</definedName>
    <definedName name="T3RIYERBWA" localSheetId="1">#REF!</definedName>
    <definedName name="T3RIYERBWA">#REF!</definedName>
    <definedName name="TABLE_1" localSheetId="0">#REF!</definedName>
    <definedName name="TABLE_1" localSheetId="1">#REF!</definedName>
    <definedName name="TABLE_1">#REF!</definedName>
    <definedName name="TABLE_2" localSheetId="0">#REF!</definedName>
    <definedName name="TABLE_2" localSheetId="1">#REF!</definedName>
    <definedName name="TABLE_2">#REF!</definedName>
    <definedName name="TABLE_3" localSheetId="0">#REF!</definedName>
    <definedName name="TABLE_3" localSheetId="1">#REF!</definedName>
    <definedName name="TABLE_3">#REF!</definedName>
    <definedName name="TABLE_4" localSheetId="0">#REF!</definedName>
    <definedName name="TABLE_4" localSheetId="1">#REF!</definedName>
    <definedName name="TABLE_4">#REF!</definedName>
    <definedName name="TABLE_4_A" localSheetId="0">#REF!</definedName>
    <definedName name="TABLE_4_A" localSheetId="1">#REF!</definedName>
    <definedName name="TABLE_4_A">#REF!</definedName>
    <definedName name="TABLE_5" localSheetId="0">#REF!</definedName>
    <definedName name="TABLE_5" localSheetId="1">#REF!</definedName>
    <definedName name="TABLE_5">#REF!</definedName>
    <definedName name="TABLE_6" localSheetId="0">#REF!</definedName>
    <definedName name="TABLE_6" localSheetId="1">#REF!</definedName>
    <definedName name="TABLE_6">#REF!</definedName>
    <definedName name="TABLE_7" localSheetId="0">#REF!</definedName>
    <definedName name="TABLE_7" localSheetId="1">#REF!</definedName>
    <definedName name="TABLE_7">#REF!</definedName>
    <definedName name="TABLE1" localSheetId="0">#REF!</definedName>
    <definedName name="TABLE1" localSheetId="1">#REF!</definedName>
    <definedName name="TABLE1">#REF!</definedName>
    <definedName name="TABLE2" localSheetId="0">#REF!</definedName>
    <definedName name="TABLE2" localSheetId="1">#REF!</definedName>
    <definedName name="TABLE2">#REF!</definedName>
    <definedName name="table4" localSheetId="0">'[68]Allocation FY2004'!#REF!</definedName>
    <definedName name="table4" localSheetId="1">'[68]Allocation FY2004'!#REF!</definedName>
    <definedName name="table4">'[68]Allocation FY2004'!#REF!</definedName>
    <definedName name="TABLEA" localSheetId="0">#REF!</definedName>
    <definedName name="TABLEA" localSheetId="1">#REF!</definedName>
    <definedName name="TABLEA">#REF!</definedName>
    <definedName name="TABLEB" localSheetId="0">#REF!</definedName>
    <definedName name="TABLEB" localSheetId="1">#REF!</definedName>
    <definedName name="TABLEB">#REF!</definedName>
    <definedName name="TABLEC" localSheetId="0">#REF!</definedName>
    <definedName name="TABLEC" localSheetId="1">#REF!</definedName>
    <definedName name="TABLEC">#REF!</definedName>
    <definedName name="TABLEONE" localSheetId="0">#REF!</definedName>
    <definedName name="TABLEONE" localSheetId="1">#REF!</definedName>
    <definedName name="TABLEONE">#REF!</definedName>
    <definedName name="tablex" localSheetId="0">[69]Sheet1!#REF!</definedName>
    <definedName name="tablex" localSheetId="1">[69]Sheet1!#REF!</definedName>
    <definedName name="tablex">[69]Sheet1!#REF!</definedName>
    <definedName name="tabley" localSheetId="0">#REF!</definedName>
    <definedName name="tabley" localSheetId="1">#REF!</definedName>
    <definedName name="tabley">#REF!</definedName>
    <definedName name="TargetInc">[13]Inputs!$K$19</definedName>
    <definedName name="TargetROR">[14]Inputs!$G$29</definedName>
    <definedName name="TargetROR1">[70]Inputs!$G$30</definedName>
    <definedName name="TAX_RATE" localSheetId="0">#REF!</definedName>
    <definedName name="TAX_RATE" localSheetId="1">#REF!</definedName>
    <definedName name="TAX_RATE">#REF!</definedName>
    <definedName name="TaxAcctCheck" localSheetId="0">#REF!</definedName>
    <definedName name="TaxAcctCheck" localSheetId="1">#REF!</definedName>
    <definedName name="TaxAcctCheck">#REF!</definedName>
    <definedName name="TaxAdjCheck" localSheetId="0">#REF!</definedName>
    <definedName name="TaxAdjCheck" localSheetId="1">#REF!</definedName>
    <definedName name="TaxAdjCheck">#REF!</definedName>
    <definedName name="TaxAdjNumber" localSheetId="0">#REF!</definedName>
    <definedName name="TaxAdjNumber" localSheetId="1">#REF!</definedName>
    <definedName name="TaxAdjNumber">#REF!</definedName>
    <definedName name="TaxAdjNumberPaste" localSheetId="0">#REF!</definedName>
    <definedName name="TaxAdjNumberPaste" localSheetId="1">#REF!</definedName>
    <definedName name="TaxAdjNumberPaste">#REF!</definedName>
    <definedName name="TaxAdjSortData" localSheetId="0">#REF!</definedName>
    <definedName name="TaxAdjSortData" localSheetId="1">#REF!</definedName>
    <definedName name="TaxAdjSortData">#REF!</definedName>
    <definedName name="TaxAdjSortOrder" localSheetId="0">#REF!</definedName>
    <definedName name="TaxAdjSortOrder" localSheetId="1">#REF!</definedName>
    <definedName name="TaxAdjSortOrder">#REF!</definedName>
    <definedName name="TaxFactorCheck" localSheetId="0">#REF!</definedName>
    <definedName name="TaxFactorCheck" localSheetId="1">#REF!</definedName>
    <definedName name="TaxFactorCheck">#REF!</definedName>
    <definedName name="TaxNumberSort" localSheetId="0">#REF!</definedName>
    <definedName name="TaxNumberSort" localSheetId="1">#REF!</definedName>
    <definedName name="TaxNumberSort">#REF!</definedName>
    <definedName name="TaxRate" localSheetId="0">[27]Utah!#REF!</definedName>
    <definedName name="TaxRate" localSheetId="1">[27]Utah!#REF!</definedName>
    <definedName name="TaxRate">[27]Utah!#REF!</definedName>
    <definedName name="TaxTypeCheck" localSheetId="0">#REF!</definedName>
    <definedName name="TaxTypeCheck" localSheetId="1">#REF!</definedName>
    <definedName name="TaxTypeCheck">#REF!</definedName>
    <definedName name="TDMOD" localSheetId="0">#REF!</definedName>
    <definedName name="TDMOD" localSheetId="1">#REF!</definedName>
    <definedName name="TDMOD">#REF!</definedName>
    <definedName name="TDROLL" localSheetId="0">#REF!</definedName>
    <definedName name="TDROLL" localSheetId="1">#REF!</definedName>
    <definedName name="TDROLL">#REF!</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EMPADJ" localSheetId="0">#REF!</definedName>
    <definedName name="TEMPADJ" localSheetId="1">#REF!</definedName>
    <definedName name="TEMPADJ">#REF!</definedName>
    <definedName name="Test" localSheetId="0">#REF!</definedName>
    <definedName name="Test" localSheetId="1">#REF!</definedName>
    <definedName name="Test">#REF!</definedName>
    <definedName name="Test_COS">'[71]Hot Sheet'!$F$120</definedName>
    <definedName name="TEST0" localSheetId="0">#REF!</definedName>
    <definedName name="TEST0" localSheetId="1">#REF!</definedName>
    <definedName name="TEST0">#REF!</definedName>
    <definedName name="Test1" localSheetId="0">#REF!</definedName>
    <definedName name="Test1" localSheetId="1">#REF!</definedName>
    <definedName name="Test1">#REF!</definedName>
    <definedName name="Test2" localSheetId="0">#REF!</definedName>
    <definedName name="Test2" localSheetId="1">#REF!</definedName>
    <definedName name="Test2">#REF!</definedName>
    <definedName name="Test3" localSheetId="0">#REF!</definedName>
    <definedName name="Test3" localSheetId="1">#REF!</definedName>
    <definedName name="Test3">#REF!</definedName>
    <definedName name="Test4" localSheetId="0">#REF!</definedName>
    <definedName name="Test4" localSheetId="1">#REF!</definedName>
    <definedName name="Test4">#REF!</definedName>
    <definedName name="Test5" localSheetId="0">#REF!</definedName>
    <definedName name="Test5" localSheetId="1">#REF!</definedName>
    <definedName name="Test5">#REF!</definedName>
    <definedName name="TESTHKEY" localSheetId="0">#REF!</definedName>
    <definedName name="TESTHKEY" localSheetId="1">#REF!</definedName>
    <definedName name="TESTHKEY">#REF!</definedName>
    <definedName name="TESTKEYS" localSheetId="0">#REF!</definedName>
    <definedName name="TESTKEYS" localSheetId="1">#REF!</definedName>
    <definedName name="TESTKEYS">#REF!</definedName>
    <definedName name="TestPeriod">[15]Inputs!$C$5</definedName>
    <definedName name="TESTVKEY" localSheetId="0">#REF!</definedName>
    <definedName name="TESTVKEY" localSheetId="1">#REF!</definedName>
    <definedName name="TESTVKEY">#REF!</definedName>
    <definedName name="TESTYEAR">[30]Variables!$C$11</definedName>
    <definedName name="ThreeFactorElectric" localSheetId="0">#REF!</definedName>
    <definedName name="ThreeFactorElectric" localSheetId="1">#REF!</definedName>
    <definedName name="ThreeFactorElectric">#REF!</definedName>
    <definedName name="TIMAAVGRBOR" localSheetId="0">#REF!</definedName>
    <definedName name="TIMAAVGRBOR" localSheetId="1">#REF!</definedName>
    <definedName name="TIMAAVGRBOR">#REF!</definedName>
    <definedName name="title" localSheetId="0">#REF!</definedName>
    <definedName name="title" localSheetId="1">#REF!</definedName>
    <definedName name="title">#REF!</definedName>
    <definedName name="total.fuel.bucks" localSheetId="0">#REF!</definedName>
    <definedName name="total.fuel.bucks" localSheetId="1">#REF!</definedName>
    <definedName name="total.fuel.bucks">#REF!</definedName>
    <definedName name="total.fuel.energy" localSheetId="0">#REF!</definedName>
    <definedName name="total.fuel.energy" localSheetId="1">#REF!</definedName>
    <definedName name="total.fuel.energy">#REF!</definedName>
    <definedName name="total.hydro.energy" localSheetId="0">#REF!</definedName>
    <definedName name="total.hydro.energy" localSheetId="1">#REF!</definedName>
    <definedName name="total.hydro.energy">#REF!</definedName>
    <definedName name="total.purchase.bucks" localSheetId="0">#REF!</definedName>
    <definedName name="total.purchase.bucks" localSheetId="1">#REF!</definedName>
    <definedName name="total.purchase.bucks">#REF!</definedName>
    <definedName name="total.purchase.energy" localSheetId="0">#REF!</definedName>
    <definedName name="total.purchase.energy" localSheetId="1">#REF!</definedName>
    <definedName name="total.purchase.energy">#REF!</definedName>
    <definedName name="total.requirements" localSheetId="0">#REF!</definedName>
    <definedName name="total.requirements" localSheetId="1">#REF!</definedName>
    <definedName name="total.requirements">#REF!</definedName>
    <definedName name="total.resources" localSheetId="0">#REF!</definedName>
    <definedName name="total.resources" localSheetId="1">#REF!</definedName>
    <definedName name="total.resources">#REF!</definedName>
    <definedName name="total.sales.bucks" localSheetId="0">#REF!</definedName>
    <definedName name="total.sales.bucks" localSheetId="1">#REF!</definedName>
    <definedName name="total.sales.bucks">#REF!</definedName>
    <definedName name="total.sales.energy" localSheetId="0">#REF!</definedName>
    <definedName name="total.sales.energy" localSheetId="1">#REF!</definedName>
    <definedName name="total.sales.energy">#REF!</definedName>
    <definedName name="total.wheeling.bucks" localSheetId="0">#REF!</definedName>
    <definedName name="total.wheeling.bucks" localSheetId="1">#REF!</definedName>
    <definedName name="total.wheeling.bucks">#REF!</definedName>
    <definedName name="TotalRateBase">'[15]G+T+D+R+M'!$H$58</definedName>
    <definedName name="TotTaxRate">[10]Inputs!$H$17</definedName>
    <definedName name="tr" hidden="1">{#N/A,#N/A,FALSE,"CESTSUM";#N/A,#N/A,FALSE,"est sum A";#N/A,#N/A,FALSE,"est detail A"}</definedName>
    <definedName name="Trans_Year1">[21]Variables!$C$22</definedName>
    <definedName name="Trans_Year2">[21]Variables!$D$22</definedName>
    <definedName name="TRANS_YR1">[30]Variables!$C$22</definedName>
    <definedName name="TRANS_YR2">[30]Variables!$D$22</definedName>
    <definedName name="Transfer" localSheetId="0" hidden="1">#REF!</definedName>
    <definedName name="Transfer" localSheetId="1" hidden="1">#REF!</definedName>
    <definedName name="Transfer" hidden="1">#REF!</definedName>
    <definedName name="Transfers" localSheetId="0" hidden="1">#REF!</definedName>
    <definedName name="Transfers" localSheetId="1" hidden="1">#REF!</definedName>
    <definedName name="Transfers" hidden="1">#REF!</definedName>
    <definedName name="TRANSM_2">[72]Transm2!$A$1:$M$461:'[72]10 Yr FC'!$M$47</definedName>
    <definedName name="Type1Adj" localSheetId="0">[27]Utah!#REF!</definedName>
    <definedName name="Type1Adj" localSheetId="1">[27]Utah!#REF!</definedName>
    <definedName name="Type1Adj">[27]Utah!#REF!</definedName>
    <definedName name="Type1AdjTax" localSheetId="0">[27]Utah!#REF!</definedName>
    <definedName name="Type1AdjTax" localSheetId="1">[27]Utah!#REF!</definedName>
    <definedName name="Type1AdjTax">[27]Utah!#REF!</definedName>
    <definedName name="Type2Adj" localSheetId="0">[27]Utah!#REF!</definedName>
    <definedName name="Type2Adj" localSheetId="1">[27]Utah!#REF!</definedName>
    <definedName name="Type2Adj">[27]Utah!#REF!</definedName>
    <definedName name="Type2AdjTax" localSheetId="0">[27]Utah!#REF!</definedName>
    <definedName name="Type2AdjTax" localSheetId="1">[27]Utah!#REF!</definedName>
    <definedName name="Type2AdjTax">[27]Utah!#REF!</definedName>
    <definedName name="Type3Adj" localSheetId="0">[27]Utah!#REF!</definedName>
    <definedName name="Type3Adj" localSheetId="1">[27]Utah!#REF!</definedName>
    <definedName name="Type3Adj">[27]Utah!#REF!</definedName>
    <definedName name="Type3AdjTax" localSheetId="0">[27]Utah!#REF!</definedName>
    <definedName name="Type3AdjTax" localSheetId="1">[27]Utah!#REF!</definedName>
    <definedName name="Type3AdjTax">[27]Utah!#REF!</definedName>
    <definedName name="u" hidden="1">{#N/A,#N/A,FALSE,"Summ";#N/A,#N/A,FALSE,"General"}</definedName>
    <definedName name="UAACT115S" localSheetId="0">'[18]Functional Study'!#REF!</definedName>
    <definedName name="UAACT115S" localSheetId="1">'[18]Functional Study'!#REF!</definedName>
    <definedName name="UAACT115S">'[18]Functional Study'!#REF!</definedName>
    <definedName name="UAACT550SGW">[10]FuncStudy!$Y$406</definedName>
    <definedName name="UAACT554SGW">[10]FuncStudy!$Y$428</definedName>
    <definedName name="UAcct103">'[15]Func Study'!$AB$1613</definedName>
    <definedName name="UAcct105Dnpg">'[15]Func Study'!$AB$2010</definedName>
    <definedName name="UAcct105S">'[15]Func Study'!$AB$2005</definedName>
    <definedName name="UAcct105Seu">'[15]Func Study'!$AB$2009</definedName>
    <definedName name="UAcct105SGG">[10]FuncStudy!$Y$1679</definedName>
    <definedName name="UAcct105SGP1">[10]FuncStudy!$Y$1675</definedName>
    <definedName name="UAcct105SGP2">[10]FuncStudy!$Y$1677</definedName>
    <definedName name="UAcct105SGT">[10]FuncStudy!$Y$1676</definedName>
    <definedName name="UAcct105Snppo">'[15]Func Study'!$AB$2008</definedName>
    <definedName name="UAcct105Snpps">'[15]Func Study'!$AB$2006</definedName>
    <definedName name="UAcct105Snpt">'[15]Func Study'!$AB$2007</definedName>
    <definedName name="UAcct1081390">'[15]Func Study'!$AB$2451</definedName>
    <definedName name="UAcct1081390Rcl">'[15]Func Study'!$AB$2450</definedName>
    <definedName name="UAcct1081390Sou">'[12]Functional Study'!$AG$2403</definedName>
    <definedName name="UAcct1081399">'[15]Func Study'!$AB$2459</definedName>
    <definedName name="UAcct1081399Rcl">'[15]Func Study'!$AB$2458</definedName>
    <definedName name="UAcct1081399S">'[12]Functional Study'!$AG$2410</definedName>
    <definedName name="UAcct1081399Sep">'[12]Functional Study'!$AG$2411</definedName>
    <definedName name="UAcct108360">'[15]Func Study'!$AB$2355</definedName>
    <definedName name="UAcct108361">'[15]Func Study'!$AB$2359</definedName>
    <definedName name="UAcct108362">'[15]Func Study'!$AB$2363</definedName>
    <definedName name="UAcct108364">'[15]Func Study'!$AB$2367</definedName>
    <definedName name="UAcct108365">'[15]Func Study'!$AB$2371</definedName>
    <definedName name="UAcct108366">'[15]Func Study'!$AB$2375</definedName>
    <definedName name="UAcct108367">'[15]Func Study'!$AB$2379</definedName>
    <definedName name="UAcct108368">'[15]Func Study'!$AB$2383</definedName>
    <definedName name="UAcct108369">'[15]Func Study'!$AB$2387</definedName>
    <definedName name="UAcct108370">'[15]Func Study'!$AB$2391</definedName>
    <definedName name="UAcct108371">'[15]Func Study'!$AB$2395</definedName>
    <definedName name="UAcct108372">'[15]Func Study'!$AB$2399</definedName>
    <definedName name="UAcct108373">'[15]Func Study'!$AB$2403</definedName>
    <definedName name="UAcct108D">'[15]Func Study'!$AB$2415</definedName>
    <definedName name="UAcct108D00">'[15]Func Study'!$AB$2407</definedName>
    <definedName name="UAcct108Ds">'[15]Func Study'!$AB$2411</definedName>
    <definedName name="UAcct108Ep">'[15]Func Study'!$AB$2327</definedName>
    <definedName name="UAcct108Epsgp" localSheetId="0">'[13]Functional Study'!#REF!</definedName>
    <definedName name="UAcct108Epsgp" localSheetId="1">'[13]Functional Study'!#REF!</definedName>
    <definedName name="UAcct108Epsgp">'[13]Functional Study'!#REF!</definedName>
    <definedName name="UAcct108Gpcn">'[15]Func Study'!$AB$2429</definedName>
    <definedName name="uacct108gpdeu">'[19]Func Study'!$AB$2466</definedName>
    <definedName name="UAcct108Gps">'[15]Func Study'!$AB$2425</definedName>
    <definedName name="UAcct108Gpse">'[15]Func Study'!$AB$2431</definedName>
    <definedName name="UAcct108Gpsg">'[15]Func Study'!$AB$2428</definedName>
    <definedName name="UAcct108Gpsgp">'[15]Func Study'!$AB$2426</definedName>
    <definedName name="UAcct108Gpsgu">'[15]Func Study'!$AB$2427</definedName>
    <definedName name="UAcct108Gpso">'[15]Func Study'!$AB$2430</definedName>
    <definedName name="UACCT108GPSSGCH">'[15]Func Study'!$AB$2434</definedName>
    <definedName name="UACCT108GPSSGCT">'[15]Func Study'!$AB$2433</definedName>
    <definedName name="UAcct108Hp">'[15]Func Study'!$AB$2313</definedName>
    <definedName name="UAcct108Hpdgu" localSheetId="0">'[13]Functional Study'!#REF!</definedName>
    <definedName name="UAcct108Hpdgu" localSheetId="1">'[13]Functional Study'!#REF!</definedName>
    <definedName name="UAcct108Hpdgu">'[13]Functional Study'!#REF!</definedName>
    <definedName name="UAcct108Mp">'[15]Func Study'!$AB$2444</definedName>
    <definedName name="UAcct108Np">'[15]Func Study'!$AB$2305</definedName>
    <definedName name="UAcct108Npdgu" localSheetId="0">'[13]Functional Study'!#REF!</definedName>
    <definedName name="UAcct108Npdgu" localSheetId="1">'[13]Functional Study'!#REF!</definedName>
    <definedName name="UAcct108Npdgu">'[13]Functional Study'!#REF!</definedName>
    <definedName name="UAcct108Npsgu" localSheetId="0">'[13]Functional Study'!#REF!</definedName>
    <definedName name="UAcct108Npsgu" localSheetId="1">'[13]Functional Study'!#REF!</definedName>
    <definedName name="UAcct108Npsgu">'[13]Functional Study'!#REF!</definedName>
    <definedName name="UACCT108NPSSCCT">'[12]Functional Study'!$AG$2276</definedName>
    <definedName name="UAcct108Op">'[15]Func Study'!$AB$2322</definedName>
    <definedName name="UAcct108OpSGW">'[63]Functional Study'!$AG$2274</definedName>
    <definedName name="UACCT108OPSSCCT">'[15]Func Study'!$AB$2321</definedName>
    <definedName name="UAcct108OPSSGCT">[10]FuncStudy!$Y$1984</definedName>
    <definedName name="UAcct108Sp">'[15]Func Study'!$AB$2299</definedName>
    <definedName name="UAcct108Spdgp">'[13]Functional Study'!$AG$2002</definedName>
    <definedName name="UAcct108Spdgu" localSheetId="0">'[13]Functional Study'!#REF!</definedName>
    <definedName name="UAcct108Spdgu" localSheetId="1">'[13]Functional Study'!#REF!</definedName>
    <definedName name="UAcct108Spdgu">'[13]Functional Study'!#REF!</definedName>
    <definedName name="UAcct108Spsgp" localSheetId="0">'[13]Functional Study'!#REF!</definedName>
    <definedName name="UAcct108Spsgp" localSheetId="1">'[13]Functional Study'!#REF!</definedName>
    <definedName name="UAcct108Spsgp">'[13]Functional Study'!#REF!</definedName>
    <definedName name="UACCT108SPSSGCH">'[15]Func Study'!$AB$2298</definedName>
    <definedName name="UACCT108SSGCH">'[12]Functional Study'!$AG$2390</definedName>
    <definedName name="UACCT108SSGCT">'[12]Functional Study'!$AG$2389</definedName>
    <definedName name="UAcct108Tp">'[15]Func Study'!$AB$2346</definedName>
    <definedName name="UACCT111390">'[12]Functional Study'!$AG$2471</definedName>
    <definedName name="UAcct111Clg">'[15]Func Study'!$AB$2487</definedName>
    <definedName name="UAcct111Clgcn">[10]FuncStudy!$Y$2126</definedName>
    <definedName name="UAcct111Clgsop">[10]FuncStudy!$Y$2129</definedName>
    <definedName name="UAcct111Clgsou">'[15]Func Study'!$AB$2485</definedName>
    <definedName name="UAcct111Clh">'[15]Func Study'!$AB$2493</definedName>
    <definedName name="UAcct111Clhdgu" localSheetId="0">'[13]Functional Study'!#REF!</definedName>
    <definedName name="UAcct111Clhdgu" localSheetId="1">'[13]Functional Study'!#REF!</definedName>
    <definedName name="UAcct111Clhdgu">'[13]Functional Study'!#REF!</definedName>
    <definedName name="UAcct111Cls">'[15]Func Study'!$AB$2478</definedName>
    <definedName name="UAcct111Ipcn">'[15]Func Study'!$AB$2502</definedName>
    <definedName name="UAcct111Ips">'[15]Func Study'!$AB$2497</definedName>
    <definedName name="UAcct111Ipse">'[15]Func Study'!$AB$2500</definedName>
    <definedName name="UAcct111Ipsg">'[15]Func Study'!$AB$2501</definedName>
    <definedName name="UAcct111Ipsgp">'[15]Func Study'!$AB$2498</definedName>
    <definedName name="UAcct111Ipsgu">'[15]Func Study'!$AB$2499</definedName>
    <definedName name="UAcct111Ipso">'[15]Func Study'!$AB$2506</definedName>
    <definedName name="UACCT111IPSSGCH">'[15]Func Study'!$AB$2505</definedName>
    <definedName name="UACCT111IPSSGCT">'[15]Func Study'!$AB$2504</definedName>
    <definedName name="UAcct114">'[15]Func Study'!$AB$2017</definedName>
    <definedName name="UAcct114Dgp" localSheetId="0">'[13]Functional Study'!#REF!</definedName>
    <definedName name="UAcct114Dgp" localSheetId="1">'[13]Functional Study'!#REF!</definedName>
    <definedName name="UAcct114Dgp">'[13]Functional Study'!#REF!</definedName>
    <definedName name="UACCT115" localSheetId="0">'[18]Functional Study'!#REF!</definedName>
    <definedName name="UACCT115" localSheetId="1">'[18]Functional Study'!#REF!</definedName>
    <definedName name="UACCT115">'[18]Functional Study'!#REF!</definedName>
    <definedName name="UACCT115DGP" localSheetId="0">'[18]Functional Study'!#REF!</definedName>
    <definedName name="UACCT115DGP" localSheetId="1">'[18]Functional Study'!#REF!</definedName>
    <definedName name="UACCT115DGP">'[18]Functional Study'!#REF!</definedName>
    <definedName name="UACCT115SG" localSheetId="0">'[18]Functional Study'!#REF!</definedName>
    <definedName name="UACCT115SG" localSheetId="1">'[18]Functional Study'!#REF!</definedName>
    <definedName name="UACCT115SG">'[18]Functional Study'!#REF!</definedName>
    <definedName name="UAcct120">'[15]Func Study'!$AB$2021</definedName>
    <definedName name="UAcct124">'[15]Func Study'!$AB$2026</definedName>
    <definedName name="UAcct141">'[15]Func Study'!$AB$2173</definedName>
    <definedName name="UAcct151">'[15]Func Study'!$AB$2049</definedName>
    <definedName name="UAcct151Se">'[12]Functional Study'!$AG$2000</definedName>
    <definedName name="UACCT151SSECH">'[12]Functional Study'!$AG$2002</definedName>
    <definedName name="Uacct151SSECT">'[15]Func Study'!$AB$2047</definedName>
    <definedName name="UAcct154">'[15]Func Study'!$AB$2083</definedName>
    <definedName name="UAcct154Sg">'[13]Functional Study'!$AG$1795</definedName>
    <definedName name="UAcct154Sg2" localSheetId="0">'[13]Functional Study'!#REF!</definedName>
    <definedName name="UAcct154Sg2" localSheetId="1">'[13]Functional Study'!#REF!</definedName>
    <definedName name="UAcct154Sg2">'[13]Functional Study'!#REF!</definedName>
    <definedName name="UACCT154SSGCH">'[12]Functional Study'!$AG$2035</definedName>
    <definedName name="Uacct154SSGCT">'[15]Func Study'!$AB$2080</definedName>
    <definedName name="UAcct163">'[15]Func Study'!$AB$2093</definedName>
    <definedName name="UAcct165">'[15]Func Study'!$AB$2108</definedName>
    <definedName name="UAcct165Gps">'[15]Func Study'!$AB$2104</definedName>
    <definedName name="UAcct165Se">[10]FuncStudy!$Y$1769</definedName>
    <definedName name="UAcct182">'[15]Func Study'!$AB$2033</definedName>
    <definedName name="UAcct18222">'[15]Func Study'!$AB$2163</definedName>
    <definedName name="UAcct182M">'[15]Func Study'!$AB$2118</definedName>
    <definedName name="UACCT182MSGCT">'[12]Functional Study'!$AG$2067</definedName>
    <definedName name="UAcct182MSSGCH">'[15]Func Study'!$AB$2113</definedName>
    <definedName name="UAcct182MSSGCT">[10]FuncStudy!$Y$1779</definedName>
    <definedName name="uacct182ssgch">'[19]Func Study'!$AB$2142</definedName>
    <definedName name="UAcct186">'[15]Func Study'!$AB$2041</definedName>
    <definedName name="UAcct1869">'[15]Func Study'!$AB$2168</definedName>
    <definedName name="UAcct186M">'[15]Func Study'!$AB$2129</definedName>
    <definedName name="UAcct186Mse">[10]FuncStudy!$Y$1789</definedName>
    <definedName name="UAcct186Msg" localSheetId="0">'[13]Functional Study'!#REF!</definedName>
    <definedName name="UAcct186Msg" localSheetId="1">'[13]Functional Study'!#REF!</definedName>
    <definedName name="UAcct186Msg">'[13]Functional Study'!#REF!</definedName>
    <definedName name="UAcct190">'[15]Func Study'!$AB$2243</definedName>
    <definedName name="UAcct190Baddebt">'[15]Func Study'!$AB$2237</definedName>
    <definedName name="Uacct190CN">'[12]Functional Study'!$AG$2183</definedName>
    <definedName name="UAcct190Dop">'[15]Func Study'!$AB$2235</definedName>
    <definedName name="UACCT190IBT">[10]FuncStudy!$Y$1896</definedName>
    <definedName name="UACCT190SSGCT">[10]FuncStudy!$Y$1903</definedName>
    <definedName name="UAcct2281">'[15]Func Study'!$AB$2191</definedName>
    <definedName name="UAcct2282">'[15]Func Study'!$AB$2195</definedName>
    <definedName name="UAcct2283">'[15]Func Study'!$AB$2200</definedName>
    <definedName name="UAcct2283S">[10]FuncStudy!$Y$1861</definedName>
    <definedName name="UAcct22841">'[12]Functional Study'!$AG$2156</definedName>
    <definedName name="UACCT22841SG">'[15]Func Study'!$AB$2205</definedName>
    <definedName name="UAcct22842">'[15]Func Study'!$AB$2211</definedName>
    <definedName name="UAcct22842Trojd" localSheetId="0">'[14]Func Study'!#REF!</definedName>
    <definedName name="UAcct22842Trojd" localSheetId="1">'[14]Func Study'!#REF!</definedName>
    <definedName name="UAcct22842Trojd">'[14]Func Study'!#REF!</definedName>
    <definedName name="UAcct235">'[15]Func Study'!$AB$2187</definedName>
    <definedName name="UACCT235CN">'[15]Func Study'!$AB$2186</definedName>
    <definedName name="UAcct252">'[15]Func Study'!$AB$2219</definedName>
    <definedName name="UAcct25316">'[15]Func Study'!$AB$2057</definedName>
    <definedName name="UAcct25317">'[15]Func Study'!$AB$2061</definedName>
    <definedName name="UAcct25318">'[15]Func Study'!$AB$2098</definedName>
    <definedName name="UAcct25319">'[15]Func Study'!$AB$2065</definedName>
    <definedName name="uacct25398">'[15]Func Study'!$AB$2222</definedName>
    <definedName name="UACCT25398SE">'[12]Functional Study'!$AG$2171</definedName>
    <definedName name="UAcct25399">'[15]Func Study'!$AB$2230</definedName>
    <definedName name="UACCT254">'[12]Functional Study'!$AG$2152</definedName>
    <definedName name="UACCT254SO">'[15]Func Study'!$AB$2202</definedName>
    <definedName name="UAcct255">'[15]Func Study'!$AB$2284</definedName>
    <definedName name="UAcct281">'[15]Func Study'!$AB$2249</definedName>
    <definedName name="UAcct282">'[15]Func Study'!$AB$2259</definedName>
    <definedName name="UAcct282Cn">'[15]Func Study'!$AB$2256</definedName>
    <definedName name="UAcct282Sgp" localSheetId="0">'[12]Functional Study'!#REF!</definedName>
    <definedName name="UAcct282Sgp" localSheetId="1">'[12]Functional Study'!#REF!</definedName>
    <definedName name="UAcct282Sgp">'[12]Functional Study'!#REF!</definedName>
    <definedName name="UAcct282So">'[15]Func Study'!$AB$2255</definedName>
    <definedName name="UAcct283">'[15]Func Study'!$AB$2271</definedName>
    <definedName name="UAcct283S">'[12]Functional Study'!$AG$2219</definedName>
    <definedName name="UAcct283So">'[15]Func Study'!$AB$2265</definedName>
    <definedName name="UACCT283SSGCH">'[19]Func Study'!$AB$2307</definedName>
    <definedName name="UAcct301S">'[15]Func Study'!$AB$1964</definedName>
    <definedName name="UAcct301Sg">'[15]Func Study'!$AB$1966</definedName>
    <definedName name="UAcct301So">'[15]Func Study'!$AB$1965</definedName>
    <definedName name="UAcct302S">'[15]Func Study'!$AB$1969</definedName>
    <definedName name="UAcct302Sg">'[15]Func Study'!$AB$1970</definedName>
    <definedName name="UAcct302Sgp">'[15]Func Study'!$AB$1971</definedName>
    <definedName name="UAcct302Sgu">'[15]Func Study'!$AB$1972</definedName>
    <definedName name="UAcct303Cn">'[15]Func Study'!$AB$1980</definedName>
    <definedName name="UAcct303S">'[15]Func Study'!$AB$1976</definedName>
    <definedName name="UAcct303Se">'[15]Func Study'!$AB$1979</definedName>
    <definedName name="UAcct303Sg">'[15]Func Study'!$AB$1977</definedName>
    <definedName name="UAcct303Sgp">'[12]Functional Study'!$AG$1937</definedName>
    <definedName name="UAcct303Sgu">'[15]Func Study'!$AB$1981</definedName>
    <definedName name="UAcct303So">'[15]Func Study'!$AB$1978</definedName>
    <definedName name="UACCT303SSGCH">'[15]Func Study'!$AB$1983</definedName>
    <definedName name="UACCT303SSGCT">[10]FuncStudy!$Y$1655</definedName>
    <definedName name="UAcct310">'[15]Func Study'!$AB$1414</definedName>
    <definedName name="UAcct310Dgu" localSheetId="0">'[13]Functional Study'!#REF!</definedName>
    <definedName name="UAcct310Dgu" localSheetId="1">'[13]Functional Study'!#REF!</definedName>
    <definedName name="UAcct310Dgu">'[13]Functional Study'!#REF!</definedName>
    <definedName name="UAcct310JBG">'[15]Func Study'!$AB$1413</definedName>
    <definedName name="UAcct310sg">'[13]Functional Study'!$AG$1208</definedName>
    <definedName name="UAcct310Sgp" localSheetId="0">'[13]Functional Study'!#REF!</definedName>
    <definedName name="UAcct310Sgp" localSheetId="1">'[13]Functional Study'!#REF!</definedName>
    <definedName name="UAcct310Sgp">'[13]Functional Study'!#REF!</definedName>
    <definedName name="UACCT310SSCH">'[12]Functional Study'!$AG$1367</definedName>
    <definedName name="uacct310ssgch">[10]FuncStudy!$Y$1151</definedName>
    <definedName name="UAcct311">'[15]Func Study'!$AB$1421</definedName>
    <definedName name="UAcct311Dgu" localSheetId="0">'[13]Functional Study'!#REF!</definedName>
    <definedName name="UAcct311Dgu" localSheetId="1">'[13]Functional Study'!#REF!</definedName>
    <definedName name="UAcct311Dgu">'[13]Functional Study'!#REF!</definedName>
    <definedName name="UAcct311JBG">'[15]Func Study'!$AB$1420</definedName>
    <definedName name="UAcct311sg">'[13]Functional Study'!$AG$1213</definedName>
    <definedName name="UACCT311SGCH">'[12]Functional Study'!$AG$1374</definedName>
    <definedName name="UAcct311Sgu" localSheetId="0">'[13]Functional Study'!#REF!</definedName>
    <definedName name="UAcct311Sgu" localSheetId="1">'[13]Functional Study'!#REF!</definedName>
    <definedName name="UAcct311Sgu">'[13]Functional Study'!#REF!</definedName>
    <definedName name="uacct311ssgch">[10]FuncStudy!$Y$1156</definedName>
    <definedName name="UAcct312">'[15]Func Study'!$AB$1428</definedName>
    <definedName name="UAcct312JBG">'[15]Func Study'!$AB$1427</definedName>
    <definedName name="UAcct312S" localSheetId="0">'[13]Functional Study'!#REF!</definedName>
    <definedName name="UAcct312S" localSheetId="1">'[13]Functional Study'!#REF!</definedName>
    <definedName name="UAcct312S">'[13]Functional Study'!#REF!</definedName>
    <definedName name="UAcct312Sg">'[13]Functional Study'!$AG$1217</definedName>
    <definedName name="UACCT312SGCH">'[12]Functional Study'!$AG$1381</definedName>
    <definedName name="UAcct312Sgu" localSheetId="0">'[13]Functional Study'!#REF!</definedName>
    <definedName name="UAcct312Sgu" localSheetId="1">'[13]Functional Study'!#REF!</definedName>
    <definedName name="UAcct312Sgu">'[13]Functional Study'!#REF!</definedName>
    <definedName name="uacct312ssgch">[10]FuncStudy!$Y$1161</definedName>
    <definedName name="UAcct314">'[15]Func Study'!$AB$1435</definedName>
    <definedName name="UAcct314JBG">'[15]Func Study'!$AB$1434</definedName>
    <definedName name="UAcct314Sgp">'[13]Functional Study'!$AG$1221</definedName>
    <definedName name="UAcct314Sgu" localSheetId="0">'[13]Functional Study'!#REF!</definedName>
    <definedName name="UAcct314Sgu" localSheetId="1">'[13]Functional Study'!#REF!</definedName>
    <definedName name="UAcct314Sgu">'[13]Functional Study'!#REF!</definedName>
    <definedName name="UACCT314SSGCH">'[12]Functional Study'!$AG$1388</definedName>
    <definedName name="UAcct315">'[15]Func Study'!$AB$1442</definedName>
    <definedName name="UAcct315JBG">'[15]Func Study'!$AB$1441</definedName>
    <definedName name="UAcct315Sgp">'[13]Functional Study'!$AG$1225</definedName>
    <definedName name="UAcct315Sgu" localSheetId="0">'[13]Functional Study'!#REF!</definedName>
    <definedName name="UAcct315Sgu" localSheetId="1">'[13]Functional Study'!#REF!</definedName>
    <definedName name="UAcct315Sgu">'[13]Functional Study'!#REF!</definedName>
    <definedName name="UACCT315SSGCH">'[12]Functional Study'!$AG$1395</definedName>
    <definedName name="UAcct316">'[15]Func Study'!$AB$1450</definedName>
    <definedName name="UAcct316JBG">'[15]Func Study'!$AB$1449</definedName>
    <definedName name="UAcct316Sgp">'[13]Functional Study'!$AG$1229</definedName>
    <definedName name="UAcct316Sgu" localSheetId="0">'[13]Functional Study'!#REF!</definedName>
    <definedName name="UAcct316Sgu" localSheetId="1">'[13]Functional Study'!#REF!</definedName>
    <definedName name="UAcct316Sgu">'[13]Functional Study'!#REF!</definedName>
    <definedName name="UACCT316SSGCH">'[12]Functional Study'!$AG$1402</definedName>
    <definedName name="UAcct320">'[15]Func Study'!$AB$1466</definedName>
    <definedName name="UAcct320Sgp" localSheetId="0">'[13]Functional Study'!#REF!</definedName>
    <definedName name="UAcct320Sgp" localSheetId="1">'[13]Functional Study'!#REF!</definedName>
    <definedName name="UAcct320Sgp">'[13]Functional Study'!#REF!</definedName>
    <definedName name="UAcct321">'[15]Func Study'!$AB$1471</definedName>
    <definedName name="UAcct321Sgp" localSheetId="0">'[13]Functional Study'!#REF!</definedName>
    <definedName name="UAcct321Sgp" localSheetId="1">'[13]Functional Study'!#REF!</definedName>
    <definedName name="UAcct321Sgp">'[13]Functional Study'!#REF!</definedName>
    <definedName name="UAcct322">'[15]Func Study'!$AB$1476</definedName>
    <definedName name="UAcct322Sgp" localSheetId="0">'[13]Functional Study'!#REF!</definedName>
    <definedName name="UAcct322Sgp" localSheetId="1">'[13]Functional Study'!#REF!</definedName>
    <definedName name="UAcct322Sgp">'[13]Functional Study'!#REF!</definedName>
    <definedName name="UAcct323">'[15]Func Study'!$AB$1481</definedName>
    <definedName name="UAcct323Sgp" localSheetId="0">'[13]Functional Study'!#REF!</definedName>
    <definedName name="UAcct323Sgp" localSheetId="1">'[13]Functional Study'!#REF!</definedName>
    <definedName name="UAcct323Sgp">'[13]Functional Study'!#REF!</definedName>
    <definedName name="UAcct324">'[15]Func Study'!$AB$1486</definedName>
    <definedName name="UAcct324Sgp" localSheetId="0">'[13]Functional Study'!#REF!</definedName>
    <definedName name="UAcct324Sgp" localSheetId="1">'[13]Functional Study'!#REF!</definedName>
    <definedName name="UAcct324Sgp">'[13]Functional Study'!#REF!</definedName>
    <definedName name="UAcct325">'[15]Func Study'!$AB$1491</definedName>
    <definedName name="UAcct325Sgp" localSheetId="0">'[13]Functional Study'!#REF!</definedName>
    <definedName name="UAcct325Sgp" localSheetId="1">'[13]Functional Study'!#REF!</definedName>
    <definedName name="UAcct325Sgp">'[13]Functional Study'!#REF!</definedName>
    <definedName name="UAcct33">'[15]Func Study'!$AB$295</definedName>
    <definedName name="UAcct330">'[15]Func Study'!$AB$1508</definedName>
    <definedName name="UAcct331">'[15]Func Study'!$AB$1513</definedName>
    <definedName name="UAcct332">'[15]Func Study'!$AB$1518</definedName>
    <definedName name="UAcct333">'[15]Func Study'!$AB$1523</definedName>
    <definedName name="UAcct334">'[15]Func Study'!$AB$1528</definedName>
    <definedName name="UAcct335">'[15]Func Study'!$AB$1533</definedName>
    <definedName name="UAcct336">'[15]Func Study'!$AB$1539</definedName>
    <definedName name="UAcct33T">[10]FuncStudy!$Y$132</definedName>
    <definedName name="UAcct340">[10]FuncStudy!$Y$1267</definedName>
    <definedName name="UAcct340Dgu">'[15]Func Study'!$AB$1564</definedName>
    <definedName name="UAcct340Sgu">'[15]Func Study'!$AB$1565</definedName>
    <definedName name="UACCT340SGW">'[63]Functional Study'!$AG$1517</definedName>
    <definedName name="UACCT340SSGCT">'[12]Functional Study'!$AG$1518</definedName>
    <definedName name="UAcct341">[10]FuncStudy!$Y$1273</definedName>
    <definedName name="UAcct341Dgu">'[15]Func Study'!$AB$1569</definedName>
    <definedName name="UAcct341Sgu">'[15]Func Study'!$AB$1570</definedName>
    <definedName name="UACCT341SGW">'[63]Functional Study'!$AG$1524</definedName>
    <definedName name="UACCT341SSGCT">'[12]Functional Study'!$AG$1524</definedName>
    <definedName name="UAcct342">[10]FuncStudy!$Y$1278</definedName>
    <definedName name="UAcct342Dgu">'[15]Func Study'!$AB$1574</definedName>
    <definedName name="UAcct342Sgu">'[15]Func Study'!$AB$1575</definedName>
    <definedName name="UACCT342SSGCT">'[12]Functional Study'!$AG$1530</definedName>
    <definedName name="UAcct343">'[15]Func Study'!$AB$1584</definedName>
    <definedName name="UAcct343SGW">'[63]Functional Study'!$AG$1536</definedName>
    <definedName name="UACCT343SSCCT">'[12]Functional Study'!$AG$1537</definedName>
    <definedName name="UAcct344">'[13]Functional Study'!$AG$1354</definedName>
    <definedName name="UAcct344S">'[15]Func Study'!$AB$1587</definedName>
    <definedName name="UAcct344Sgp">'[15]Func Study'!$AB$1588</definedName>
    <definedName name="UAcct344Sgu">'[12]Functional Study'!$AG$1543</definedName>
    <definedName name="UAcct344SGW">'[63]Functional Study'!$AG$1542</definedName>
    <definedName name="UACCT344SSGCT">'[12]Functional Study'!$AG$1544</definedName>
    <definedName name="UAcct345">'[13]Functional Study'!$AG$1359</definedName>
    <definedName name="UAcct345Dgu">'[15]Func Study'!$AB$1594</definedName>
    <definedName name="UAcct345SG">'[13]Functional Study'!$AG$1357</definedName>
    <definedName name="UAcct345Sgu">'[15]Func Study'!$AB$1595</definedName>
    <definedName name="UAcct345SGW">'[63]Functional Study'!$AG$1549</definedName>
    <definedName name="UACCT345SSGCT">'[12]Functional Study'!$AG$1550</definedName>
    <definedName name="UAcct346">'[15]Func Study'!$AB$1601</definedName>
    <definedName name="UACCT346SGW">'[63]Functional Study'!$AG$1555</definedName>
    <definedName name="UAcct350">'[15]Func Study'!$AB$1628</definedName>
    <definedName name="UAcct352">'[15]Func Study'!$AB$1635</definedName>
    <definedName name="UAcct353">'[15]Func Study'!$AB$1641</definedName>
    <definedName name="UAcct354">'[15]Func Study'!$AB$1647</definedName>
    <definedName name="UAcct355">'[15]Func Study'!$AB$1654</definedName>
    <definedName name="UAcct356">'[15]Func Study'!$AB$1660</definedName>
    <definedName name="UAcct357">'[15]Func Study'!$AB$1666</definedName>
    <definedName name="UAcct358">'[15]Func Study'!$AB$1672</definedName>
    <definedName name="UAcct359">'[15]Func Study'!$AB$1678</definedName>
    <definedName name="UAcct360">'[15]Func Study'!$AB$1698</definedName>
    <definedName name="UAcct361">'[15]Func Study'!$AB$1704</definedName>
    <definedName name="UAcct362">'[15]Func Study'!$AB$1710</definedName>
    <definedName name="UAcct368">'[15]Func Study'!$AB$1744</definedName>
    <definedName name="UAcct369">'[15]Func Study'!$AB$1751</definedName>
    <definedName name="UAcct369Cug" localSheetId="0">'[63]Functional Study'!#REF!</definedName>
    <definedName name="UAcct369Cug" localSheetId="1">'[63]Functional Study'!#REF!</definedName>
    <definedName name="UAcct369Cug">'[63]Functional Study'!#REF!</definedName>
    <definedName name="UAcct370">'[15]Func Study'!$AB$1762</definedName>
    <definedName name="UAcct372A">'[15]Func Study'!$AB$1775</definedName>
    <definedName name="UAcct372Dp">'[15]Func Study'!$AB$1773</definedName>
    <definedName name="UAcct372Ds">'[15]Func Study'!$AB$1774</definedName>
    <definedName name="UAcct373">'[15]Func Study'!$AB$1782</definedName>
    <definedName name="UAcct389Cn">'[15]Func Study'!$AB$1800</definedName>
    <definedName name="UAcct389S">'[15]Func Study'!$AB$1799</definedName>
    <definedName name="UAcct389Sg">'[15]Func Study'!$AB$1802</definedName>
    <definedName name="UAcct389Sgu">'[15]Func Study'!$AB$1801</definedName>
    <definedName name="UAcct389So">'[15]Func Study'!$AB$1803</definedName>
    <definedName name="UAcct390Cn">'[15]Func Study'!$AB$1810</definedName>
    <definedName name="UAcct390JBG">'[15]Func Study'!$AB$1812</definedName>
    <definedName name="UAcct390L">'[15]Func Study'!$AB$1927</definedName>
    <definedName name="UACCT390LRCL">'[15]Func Study'!$AB$1929</definedName>
    <definedName name="UACCT390LS">[10]FuncStudy!$Y$1602</definedName>
    <definedName name="UAcct390LSG">[10]FuncStudy!$Y$1603</definedName>
    <definedName name="UAcct390LSO">[10]FuncStudy!$Y$1604</definedName>
    <definedName name="UAcct390S">'[15]Func Study'!$AB$1807</definedName>
    <definedName name="UAcct390Sgp">'[15]Func Study'!$AB$1808</definedName>
    <definedName name="UAcct390Sgu">'[15]Func Study'!$AB$1809</definedName>
    <definedName name="UAcct390Sop">'[15]Func Study'!$AB$1811</definedName>
    <definedName name="UAcct390Sou">'[15]Func Study'!$AB$1813</definedName>
    <definedName name="UAcct391Cn">'[15]Func Study'!$AB$1820</definedName>
    <definedName name="UACCT391JBE">'[15]Func Study'!$AB$1825</definedName>
    <definedName name="UAcct391S">'[15]Func Study'!$AB$1817</definedName>
    <definedName name="UAcct391Se">'[12]Functional Study'!$AG$1779</definedName>
    <definedName name="UAcct391Sg">'[15]Func Study'!$AB$1821</definedName>
    <definedName name="UAcct391Sgp">'[15]Func Study'!$AB$1818</definedName>
    <definedName name="UAcct391Sgu">'[15]Func Study'!$AB$1819</definedName>
    <definedName name="UAcct391So">'[15]Func Study'!$AB$1823</definedName>
    <definedName name="UACCT391SSGCH">'[15]Func Study'!$AB$1824</definedName>
    <definedName name="UACCT391SSGCT">'[12]Functional Study'!$AG$1782</definedName>
    <definedName name="UAcct392Cn">'[15]Func Study'!$AB$1832</definedName>
    <definedName name="UAcct392L">'[15]Func Study'!$AB$1935</definedName>
    <definedName name="UAcct392Lrcl">'[15]Func Study'!$AB$1937</definedName>
    <definedName name="UAcct392S">'[15]Func Study'!$AB$1829</definedName>
    <definedName name="UAcct392Se">'[15]Func Study'!$AB$1834</definedName>
    <definedName name="UAcct392Sg">'[15]Func Study'!$AB$1831</definedName>
    <definedName name="UAcct392Sgp">'[15]Func Study'!$AB$1835</definedName>
    <definedName name="UAcct392Sgu">'[15]Func Study'!$AB$1833</definedName>
    <definedName name="UAcct392So">'[15]Func Study'!$AB$1830</definedName>
    <definedName name="UACCT392SSGCH">'[15]Func Study'!$AB$1836</definedName>
    <definedName name="UACCT392SSGCT">'[12]Functional Study'!$AG$1794</definedName>
    <definedName name="UAcct393S">'[15]Func Study'!$AB$1841</definedName>
    <definedName name="UAcct393Sg">'[15]Func Study'!$AB$1845</definedName>
    <definedName name="UAcct393Sgp">'[15]Func Study'!$AB$1842</definedName>
    <definedName name="UAcct393Sgu">'[15]Func Study'!$AB$1843</definedName>
    <definedName name="UAcct393So">'[15]Func Study'!$AB$1844</definedName>
    <definedName name="UACCT393SSGCT">'[15]Func Study'!$AB$1846</definedName>
    <definedName name="UAcct394S">'[15]Func Study'!$AB$1850</definedName>
    <definedName name="UAcct394Se">'[15]Func Study'!$AB$1854</definedName>
    <definedName name="UAcct394Sg">'[15]Func Study'!$AB$1855</definedName>
    <definedName name="UAcct394Sgp">'[15]Func Study'!$AB$1851</definedName>
    <definedName name="UAcct394Sgu">'[15]Func Study'!$AB$1852</definedName>
    <definedName name="UAcct394So">'[15]Func Study'!$AB$1853</definedName>
    <definedName name="UACCT394SSGCH">'[15]Func Study'!$AB$1856</definedName>
    <definedName name="UACCT394SSGCT">'[12]Functional Study'!$AG$1814</definedName>
    <definedName name="UAcct395S">'[15]Func Study'!$AB$1861</definedName>
    <definedName name="UAcct395Se">'[15]Func Study'!$AB$1865</definedName>
    <definedName name="UAcct395Sg">'[15]Func Study'!$AB$1866</definedName>
    <definedName name="UAcct395Sgp">'[15]Func Study'!$AB$1862</definedName>
    <definedName name="UAcct395Sgu">'[15]Func Study'!$AB$1863</definedName>
    <definedName name="UAcct395So">'[15]Func Study'!$AB$1864</definedName>
    <definedName name="UACCT395SSGCH">'[15]Func Study'!$AB$1867</definedName>
    <definedName name="UACCT395SSGCT">'[12]Functional Study'!$AG$1825</definedName>
    <definedName name="UAcct396S">'[15]Func Study'!$AB$1872</definedName>
    <definedName name="UAcct396Se">'[15]Func Study'!$AB$1877</definedName>
    <definedName name="UAcct396Sg">'[15]Func Study'!$AB$1874</definedName>
    <definedName name="UAcct396Sgp">'[15]Func Study'!$AB$1873</definedName>
    <definedName name="UAcct396Sgu">'[15]Func Study'!$AB$1876</definedName>
    <definedName name="UAcct396So">'[15]Func Study'!$AB$1875</definedName>
    <definedName name="UACCT396SSGCH">'[15]Func Study'!$AB$1879</definedName>
    <definedName name="UACCT396SSGCT">'[15]Func Study'!$AB$1878</definedName>
    <definedName name="UAcct397Cn">'[15]Func Study'!$AB$1890</definedName>
    <definedName name="UAcct397JBG">'[15]Func Study'!$AB$1893</definedName>
    <definedName name="UAcct397S">'[15]Func Study'!$AB$1886</definedName>
    <definedName name="UAcct397Se">'[15]Func Study'!$AB$1892</definedName>
    <definedName name="UAcct397Sg">'[15]Func Study'!$AB$1891</definedName>
    <definedName name="UAcct397Sgp">'[15]Func Study'!$AB$1887</definedName>
    <definedName name="UAcct397Sgu">'[15]Func Study'!$AB$1888</definedName>
    <definedName name="UAcct397So">'[15]Func Study'!$AB$1889</definedName>
    <definedName name="UACCT397SSGCH">'[12]Functional Study'!$AG$1850</definedName>
    <definedName name="UACCT397SSGCT">'[12]Functional Study'!$AG$1851</definedName>
    <definedName name="UAcct398Cn">'[15]Func Study'!$AB$1902</definedName>
    <definedName name="UAcct398S">'[15]Func Study'!$AB$1899</definedName>
    <definedName name="UAcct398Se">'[15]Func Study'!$AB$1904</definedName>
    <definedName name="UAcct398Sg">'[15]Func Study'!$AB$1905</definedName>
    <definedName name="UAcct398Sgp">'[15]Func Study'!$AB$1900</definedName>
    <definedName name="UAcct398Sgu">'[15]Func Study'!$AB$1901</definedName>
    <definedName name="UAcct398So">'[15]Func Study'!$AB$1903</definedName>
    <definedName name="UACCT398SSGCT">'[15]Func Study'!$AB$1906</definedName>
    <definedName name="UAcct399">'[15]Func Study'!$AB$1913</definedName>
    <definedName name="UAcct399G">'[15]Func Study'!$AB$1955</definedName>
    <definedName name="UAcct399L">'[15]Func Study'!$AB$1917</definedName>
    <definedName name="UAcct399Lrcl">'[15]Func Study'!$AB$1919</definedName>
    <definedName name="UAcct403360">'[15]Func Study'!$AB$1090</definedName>
    <definedName name="UAcct403361">'[15]Func Study'!$AB$1091</definedName>
    <definedName name="UAcct403362">'[15]Func Study'!$AB$1092</definedName>
    <definedName name="UAcct403363">'[12]Functional Study'!$AG$1076</definedName>
    <definedName name="UAcct403364">'[15]Func Study'!$AB$1094</definedName>
    <definedName name="UAcct403365">'[15]Func Study'!$AB$1095</definedName>
    <definedName name="UAcct403366">'[15]Func Study'!$AB$1096</definedName>
    <definedName name="UAcct403367">'[15]Func Study'!$AB$1097</definedName>
    <definedName name="UAcct403368">'[15]Func Study'!$AB$1098</definedName>
    <definedName name="UAcct403369">'[15]Func Study'!$AB$1099</definedName>
    <definedName name="UAcct403370">'[15]Func Study'!$AB$1100</definedName>
    <definedName name="UAcct403371">'[15]Func Study'!$AB$1101</definedName>
    <definedName name="UAcct403372">'[15]Func Study'!$AB$1102</definedName>
    <definedName name="UAcct403373">'[15]Func Study'!$AB$1103</definedName>
    <definedName name="uacct403dgu">'[19]Func Study'!$AB$1068</definedName>
    <definedName name="UAcct403Ep">'[15]Func Study'!$AB$1130</definedName>
    <definedName name="UAcct403Epsg" localSheetId="0">'[13]Functional Study'!#REF!</definedName>
    <definedName name="UAcct403Epsg" localSheetId="1">'[13]Functional Study'!#REF!</definedName>
    <definedName name="UAcct403Epsg">'[13]Functional Study'!#REF!</definedName>
    <definedName name="UAcct403Gpcn">'[15]Func Study'!$AB$1111</definedName>
    <definedName name="UAcct403GPDGP">'[15]Func Study'!$AB$1108</definedName>
    <definedName name="UAcct403GPDGU">'[15]Func Study'!$AB$1109</definedName>
    <definedName name="UAcct403GPJBG">'[15]Func Study'!$AB$1115</definedName>
    <definedName name="UAcct403Gps">'[15]Func Study'!$AB$1107</definedName>
    <definedName name="UAcct403Gpse">'[12]Functional Study'!$AG$1093</definedName>
    <definedName name="UAcct403Gpseu">[10]FuncStudy!$Y$828</definedName>
    <definedName name="UAcct403Gpsg">'[15]Func Study'!$AB$1112</definedName>
    <definedName name="UACCT403gpsg1">'[13]Functional Study'!$AG$991</definedName>
    <definedName name="UAcct403Gpsgp">'[12]Functional Study'!$AG$1091</definedName>
    <definedName name="UAcct403Gpsgu">'[12]Functional Study'!$AG$1092</definedName>
    <definedName name="UAcct403Gpso">'[15]Func Study'!$AB$1113</definedName>
    <definedName name="uacct403gpssgch">[10]FuncStudy!$Y$833</definedName>
    <definedName name="UACCT403GPSSGCT">'[12]Functional Study'!$AG$1097</definedName>
    <definedName name="UAcct403Gv0">'[15]Func Study'!$AB$1121</definedName>
    <definedName name="UAcct403Hp">'[15]Func Study'!$AB$1072</definedName>
    <definedName name="UAcct403Hpdgu" localSheetId="0">'[13]Functional Study'!#REF!</definedName>
    <definedName name="UAcct403Hpdgu" localSheetId="1">'[13]Functional Study'!#REF!</definedName>
    <definedName name="UAcct403Hpdgu">'[13]Functional Study'!#REF!</definedName>
    <definedName name="UACCT403JBE">'[15]Func Study'!$AB$1116</definedName>
    <definedName name="UAcct403Mp">'[15]Func Study'!$AB$1125</definedName>
    <definedName name="UAcct403Np">'[15]Func Study'!$AB$1065</definedName>
    <definedName name="UAcct403Op">'[15]Func Study'!$AB$1080</definedName>
    <definedName name="UAcct403OPCAGE">'[15]Func Study'!$AB$1078</definedName>
    <definedName name="UAcct403Opsgp">'[12]Functional Study'!$AG$1060</definedName>
    <definedName name="UAcct403Opsgu">'[12]Functional Study'!$AG$1061</definedName>
    <definedName name="uacct403opsgw">'[63]Functional Study'!$AG$1063</definedName>
    <definedName name="uacct403opssg">'[19]Func Study'!$AB$1035</definedName>
    <definedName name="uacct403opssgch">'[12]Functional Study'!$AG$1063</definedName>
    <definedName name="uacct403opssgct">'[12]Functional Study'!$AG$1062</definedName>
    <definedName name="uacct403sgw">[10]FuncStudy!$Y$799</definedName>
    <definedName name="UAcct403Sp">'[15]Func Study'!$AB$1061</definedName>
    <definedName name="uacct403spdg">'[12]Functional Study'!$AG$1046</definedName>
    <definedName name="uacct403spdgp">[10]FuncStudy!$Y$780</definedName>
    <definedName name="uacct403spdgu">[10]FuncStudy!$Y$781</definedName>
    <definedName name="UAcct403SPJBG">'[15]Func Study'!$AB$1058</definedName>
    <definedName name="uacct403spsg">[10]FuncStudy!$Y$782</definedName>
    <definedName name="UAcct403Spsgp">'[12]Functional Study'!$AG$1043</definedName>
    <definedName name="UAcct403Spsgu">'[12]Functional Study'!$AG$1044</definedName>
    <definedName name="UACCT403SPSSGCH">'[12]Functional Study'!$AG$1045</definedName>
    <definedName name="uacct403ssgch">'[12]Functional Study'!$AG$1098</definedName>
    <definedName name="UAcct403Tp">'[15]Func Study'!$AB$1087</definedName>
    <definedName name="UAcct403Tpsgu" localSheetId="0">'[13]Functional Study'!#REF!</definedName>
    <definedName name="UAcct403Tpsgu" localSheetId="1">'[13]Functional Study'!#REF!</definedName>
    <definedName name="UAcct403Tpsgu">'[13]Functional Study'!#REF!</definedName>
    <definedName name="UAcct404330">'[15]Func Study'!$AB$1177</definedName>
    <definedName name="UAcct404330Dgu" localSheetId="0">'[13]Functional Study'!#REF!</definedName>
    <definedName name="UAcct404330Dgu" localSheetId="1">'[13]Functional Study'!#REF!</definedName>
    <definedName name="UAcct404330Dgu">'[13]Functional Study'!#REF!</definedName>
    <definedName name="UAcct404Clg">'[12]Functional Study'!$AG$1127</definedName>
    <definedName name="UAcct404Clgsop">'[12]Functional Study'!$AG$1125</definedName>
    <definedName name="UAcct404Clgsou">'[12]Functional Study'!$AG$1123</definedName>
    <definedName name="UAcct404Cls">'[12]Functional Study'!$AG$1132</definedName>
    <definedName name="UACCT404GP">'[15]Func Study'!$AB$1146</definedName>
    <definedName name="UACCT404GPCN">'[15]Func Study'!$AB$1143</definedName>
    <definedName name="UACCT404GPSO">'[15]Func Study'!$AB$1141</definedName>
    <definedName name="UAcct404Ipcn">'[15]Func Study'!$AB$1158</definedName>
    <definedName name="UACCT404IPDGU">[10]FuncStudy!$Y$870</definedName>
    <definedName name="UACCT404IPIDGU">'[12]Functional Study'!$AG$1143</definedName>
    <definedName name="UAcct404IPJBG">'[15]Func Study'!$AB$1163</definedName>
    <definedName name="UAcct404Ips">'[15]Func Study'!$AB$1154</definedName>
    <definedName name="UAcct404Ipse">'[15]Func Study'!$AB$1155</definedName>
    <definedName name="UAcct404Ipsg">'[15]Func Study'!$AB$1156</definedName>
    <definedName name="UAcct404Ipsg1">'[15]Func Study'!$AB$1159</definedName>
    <definedName name="UAcct404Ipsg2">'[15]Func Study'!$AB$1160</definedName>
    <definedName name="UACCT404IPSGCT">'[19]Func Study'!$AB$1113</definedName>
    <definedName name="UACCT404IPSGP">[10]FuncStudy!$Y$869</definedName>
    <definedName name="UAcct404Ipso">'[15]Func Study'!$AB$1157</definedName>
    <definedName name="UACCT404IPSSGCH">'[12]Functional Study'!$AG$1142</definedName>
    <definedName name="UACCT404IPSSGCT">'[12]Functional Study'!$AG$1141</definedName>
    <definedName name="UAcct404M">'[15]Func Study'!$AB$1168</definedName>
    <definedName name="UAcct404O">[10]FuncStudy!$Y$876</definedName>
    <definedName name="UACCT404OP">'[15]Func Study'!$AB$1172</definedName>
    <definedName name="UACCT404SP">'[15]Func Study'!$AB$1151</definedName>
    <definedName name="UAcct405">'[15]Func Study'!$AB$1185</definedName>
    <definedName name="UAcct406">'[15]Func Study'!$AB$1193</definedName>
    <definedName name="UAcct406Dgp" localSheetId="0">'[13]Functional Study'!#REF!</definedName>
    <definedName name="UAcct406Dgp" localSheetId="1">'[13]Functional Study'!#REF!</definedName>
    <definedName name="UAcct406Dgp">'[13]Functional Study'!#REF!</definedName>
    <definedName name="UAcct406Dgu" localSheetId="0">'[13]Functional Study'!#REF!</definedName>
    <definedName name="UAcct406Dgu" localSheetId="1">'[13]Functional Study'!#REF!</definedName>
    <definedName name="UAcct406Dgu">'[13]Functional Study'!#REF!</definedName>
    <definedName name="UAcct407">'[15]Func Study'!$AB$1202</definedName>
    <definedName name="UAcct407Sgp" localSheetId="0">'[13]Functional Study'!#REF!</definedName>
    <definedName name="UAcct407Sgp" localSheetId="1">'[13]Functional Study'!#REF!</definedName>
    <definedName name="UAcct407Sgp">'[13]Functional Study'!#REF!</definedName>
    <definedName name="UAcct408">'[15]Func Study'!$AB$1221</definedName>
    <definedName name="UAcct408S">'[15]Func Study'!$AB$1213</definedName>
    <definedName name="UAcct40910FITOther">[10]FuncStudy!$Y$1136</definedName>
    <definedName name="UAcct40910FitPMI">[10]FuncStudy!$Y$1134</definedName>
    <definedName name="UAcct40910FITPTC">[10]FuncStudy!$Y$1135</definedName>
    <definedName name="UAcct40910FITSitus">[10]FuncStudy!$Y$1137</definedName>
    <definedName name="UAcct40911Dgu">[10]FuncStudy!$Y$1104</definedName>
    <definedName name="UAcct40911S">[71]FuncStudy!$Y$1101</definedName>
    <definedName name="UAcct41010">'[15]Func Study'!$AB$1294</definedName>
    <definedName name="UAcct41011">'[15]Func Study'!$AB$1309</definedName>
    <definedName name="UACCT41020" localSheetId="0">'[17]Functional Study'!#REF!</definedName>
    <definedName name="UACCT41020" localSheetId="1">'[17]Functional Study'!#REF!</definedName>
    <definedName name="UACCT41020">'[17]Functional Study'!#REF!</definedName>
    <definedName name="UACCT41020BADDEBT" localSheetId="0">'[17]Functional Study'!#REF!</definedName>
    <definedName name="UACCT41020BADDEBT" localSheetId="1">'[17]Functional Study'!#REF!</definedName>
    <definedName name="UACCT41020BADDEBT">'[17]Functional Study'!#REF!</definedName>
    <definedName name="UACCT41020DITEXP" localSheetId="0">'[17]Functional Study'!#REF!</definedName>
    <definedName name="UACCT41020DITEXP" localSheetId="1">'[17]Functional Study'!#REF!</definedName>
    <definedName name="UACCT41020DITEXP">'[17]Functional Study'!#REF!</definedName>
    <definedName name="UACCT41020DNPU" localSheetId="0">'[17]Functional Study'!#REF!</definedName>
    <definedName name="UACCT41020DNPU" localSheetId="1">'[17]Functional Study'!#REF!</definedName>
    <definedName name="UACCT41020DNPU">'[17]Functional Study'!#REF!</definedName>
    <definedName name="UACCT41020S" localSheetId="0">'[17]Functional Study'!#REF!</definedName>
    <definedName name="UACCT41020S" localSheetId="1">'[17]Functional Study'!#REF!</definedName>
    <definedName name="UACCT41020S">'[17]Functional Study'!#REF!</definedName>
    <definedName name="UACCT41020SE" localSheetId="0">'[17]Functional Study'!#REF!</definedName>
    <definedName name="UACCT41020SE" localSheetId="1">'[17]Functional Study'!#REF!</definedName>
    <definedName name="UACCT41020SE">'[17]Functional Study'!#REF!</definedName>
    <definedName name="UACCT41020SG" localSheetId="0">'[17]Functional Study'!#REF!</definedName>
    <definedName name="UACCT41020SG" localSheetId="1">'[17]Functional Study'!#REF!</definedName>
    <definedName name="UACCT41020SG">'[17]Functional Study'!#REF!</definedName>
    <definedName name="UACCT41020SGCT" localSheetId="0">'[17]Functional Study'!#REF!</definedName>
    <definedName name="UACCT41020SGCT" localSheetId="1">'[17]Functional Study'!#REF!</definedName>
    <definedName name="UACCT41020SGCT">'[17]Functional Study'!#REF!</definedName>
    <definedName name="UACCT41020SGPP" localSheetId="0">'[17]Functional Study'!#REF!</definedName>
    <definedName name="UACCT41020SGPP" localSheetId="1">'[17]Functional Study'!#REF!</definedName>
    <definedName name="UACCT41020SGPP">'[17]Functional Study'!#REF!</definedName>
    <definedName name="UACCT41020SO" localSheetId="0">'[17]Functional Study'!#REF!</definedName>
    <definedName name="UACCT41020SO" localSheetId="1">'[17]Functional Study'!#REF!</definedName>
    <definedName name="UACCT41020SO">'[17]Functional Study'!#REF!</definedName>
    <definedName name="UACCT41020TROJP" localSheetId="0">'[17]Functional Study'!#REF!</definedName>
    <definedName name="UACCT41020TROJP" localSheetId="1">'[17]Functional Study'!#REF!</definedName>
    <definedName name="UACCT41020TROJP">'[17]Functional Study'!#REF!</definedName>
    <definedName name="UACCT4102SNPD" localSheetId="0">'[17]Functional Study'!#REF!</definedName>
    <definedName name="UACCT4102SNPD" localSheetId="1">'[17]Functional Study'!#REF!</definedName>
    <definedName name="UACCT4102SNPD">'[17]Functional Study'!#REF!</definedName>
    <definedName name="UAcct41110">'[15]Func Study'!$AB$1325</definedName>
    <definedName name="uacct41110sgct" localSheetId="0">'[13]Functional Study'!#REF!</definedName>
    <definedName name="uacct41110sgct" localSheetId="1">'[13]Functional Study'!#REF!</definedName>
    <definedName name="uacct41110sgct">'[13]Functional Study'!#REF!</definedName>
    <definedName name="UAcct41111" localSheetId="0">'[17]Functional Study'!#REF!</definedName>
    <definedName name="UAcct41111" localSheetId="1">'[17]Functional Study'!#REF!</definedName>
    <definedName name="UAcct41111">'[17]Functional Study'!#REF!</definedName>
    <definedName name="UAcct41111Baddebt" localSheetId="0">'[17]Functional Study'!#REF!</definedName>
    <definedName name="UAcct41111Baddebt" localSheetId="1">'[17]Functional Study'!#REF!</definedName>
    <definedName name="UAcct41111Baddebt">'[17]Functional Study'!#REF!</definedName>
    <definedName name="UAcct41111Dgp" localSheetId="0">'[17]Functional Study'!#REF!</definedName>
    <definedName name="UAcct41111Dgp" localSheetId="1">'[17]Functional Study'!#REF!</definedName>
    <definedName name="UAcct41111Dgp">'[17]Functional Study'!#REF!</definedName>
    <definedName name="UAcct41111Dgu" localSheetId="0">'[17]Functional Study'!#REF!</definedName>
    <definedName name="UAcct41111Dgu" localSheetId="1">'[17]Functional Study'!#REF!</definedName>
    <definedName name="UAcct41111Dgu">'[17]Functional Study'!#REF!</definedName>
    <definedName name="UAcct41111Ditexp" localSheetId="0">'[17]Functional Study'!#REF!</definedName>
    <definedName name="UAcct41111Ditexp" localSheetId="1">'[17]Functional Study'!#REF!</definedName>
    <definedName name="UAcct41111Ditexp">'[17]Functional Study'!#REF!</definedName>
    <definedName name="UAcct41111Dnpp" localSheetId="0">'[17]Functional Study'!#REF!</definedName>
    <definedName name="UAcct41111Dnpp" localSheetId="1">'[17]Functional Study'!#REF!</definedName>
    <definedName name="UAcct41111Dnpp">'[17]Functional Study'!#REF!</definedName>
    <definedName name="UAcct41111Dnptp" localSheetId="0">'[17]Functional Study'!#REF!</definedName>
    <definedName name="UAcct41111Dnptp" localSheetId="1">'[17]Functional Study'!#REF!</definedName>
    <definedName name="UAcct41111Dnptp">'[17]Functional Study'!#REF!</definedName>
    <definedName name="UAcct41111S" localSheetId="0">'[17]Functional Study'!#REF!</definedName>
    <definedName name="UAcct41111S" localSheetId="1">'[17]Functional Study'!#REF!</definedName>
    <definedName name="UAcct41111S">'[17]Functional Study'!#REF!</definedName>
    <definedName name="UAcct41111Se" localSheetId="0">'[17]Functional Study'!#REF!</definedName>
    <definedName name="UAcct41111Se" localSheetId="1">'[17]Functional Study'!#REF!</definedName>
    <definedName name="UAcct41111Se">'[17]Functional Study'!#REF!</definedName>
    <definedName name="UAcct41111Sg" localSheetId="0">'[17]Functional Study'!#REF!</definedName>
    <definedName name="UAcct41111Sg" localSheetId="1">'[17]Functional Study'!#REF!</definedName>
    <definedName name="UAcct41111Sg">'[17]Functional Study'!#REF!</definedName>
    <definedName name="UAcct41111Sgpp" localSheetId="0">'[17]Functional Study'!#REF!</definedName>
    <definedName name="UAcct41111Sgpp" localSheetId="1">'[17]Functional Study'!#REF!</definedName>
    <definedName name="UAcct41111Sgpp">'[17]Functional Study'!#REF!</definedName>
    <definedName name="UAcct41111So" localSheetId="0">'[17]Functional Study'!#REF!</definedName>
    <definedName name="UAcct41111So" localSheetId="1">'[17]Functional Study'!#REF!</definedName>
    <definedName name="UAcct41111So">'[17]Functional Study'!#REF!</definedName>
    <definedName name="UAcct41111Trojp" localSheetId="0">'[17]Functional Study'!#REF!</definedName>
    <definedName name="UAcct41111Trojp" localSheetId="1">'[17]Functional Study'!#REF!</definedName>
    <definedName name="UAcct41111Trojp">'[17]Functional Study'!#REF!</definedName>
    <definedName name="UAcct41120">[10]FuncStudy!$Y$1012</definedName>
    <definedName name="UAcct41140">'[15]Func Study'!$AB$1232</definedName>
    <definedName name="UAcct41141">'[15]Func Study'!$AB$1237</definedName>
    <definedName name="UAcct41160">'[15]Func Study'!$AB$369</definedName>
    <definedName name="UAcct41170">'[15]Func Study'!$AB$374</definedName>
    <definedName name="UAcct4118">'[15]Func Study'!$AB$378</definedName>
    <definedName name="UAcct41181">'[15]Func Study'!$AB$381</definedName>
    <definedName name="UAcct4194">'[15]Func Study'!$AB$385</definedName>
    <definedName name="UAcct419Doth">[10]FuncStudy!$Y$958</definedName>
    <definedName name="UAcct421">'[15]Func Study'!$AB$394</definedName>
    <definedName name="UAcct4311">'[15]Func Study'!$AB$401</definedName>
    <definedName name="UAcct442Se">'[15]Func Study'!$AB$259</definedName>
    <definedName name="UAcct442Sg">'[15]Func Study'!$AB$260</definedName>
    <definedName name="UAcct447">'[15]Func Study'!$AB$281</definedName>
    <definedName name="UAcct447CAEE" localSheetId="0">'[9]Func Study'!#REF!</definedName>
    <definedName name="UAcct447CAEE" localSheetId="1">'[9]Func Study'!#REF!</definedName>
    <definedName name="UAcct447CAEE">'[9]Func Study'!#REF!</definedName>
    <definedName name="UAcct447CAGE" localSheetId="0">'[9]Func Study'!#REF!</definedName>
    <definedName name="UAcct447CAGE" localSheetId="1">'[9]Func Study'!#REF!</definedName>
    <definedName name="UAcct447CAGE">'[9]Func Study'!#REF!</definedName>
    <definedName name="UAcct447Dgu" localSheetId="0">'[14]Func Study'!#REF!</definedName>
    <definedName name="UAcct447Dgu" localSheetId="1">'[14]Func Study'!#REF!</definedName>
    <definedName name="UAcct447Dgu">'[14]Func Study'!#REF!</definedName>
    <definedName name="UACCT447NPC">'[15]Func Study'!$AB$289</definedName>
    <definedName name="UACCT447NPCCAEW">'[15]Func Study'!$AB$286</definedName>
    <definedName name="UACCT447NPCCAGW">'[15]Func Study'!$AB$287</definedName>
    <definedName name="UACCT447NPCDGP">'[15]Func Study'!$AB$288</definedName>
    <definedName name="UAcct447S">'[15]Func Study'!$AB$280</definedName>
    <definedName name="UAcct447Se">'[12]Functional Study'!$AG$287</definedName>
    <definedName name="UAcct448">'[12]Functional Study'!$AG$276</definedName>
    <definedName name="UAcct448S">'[15]Func Study'!$AB$274</definedName>
    <definedName name="UAcct448So">'[15]Func Study'!$AB$275</definedName>
    <definedName name="UAcct449">'[15]Func Study'!$AB$294</definedName>
    <definedName name="UAcct450">'[15]Func Study'!$AB$304</definedName>
    <definedName name="UAcct450S">'[15]Func Study'!$AB$302</definedName>
    <definedName name="UAcct450So">'[15]Func Study'!$AB$303</definedName>
    <definedName name="UAcct451S">'[15]Func Study'!$AB$307</definedName>
    <definedName name="UAcct451Sg">'[15]Func Study'!$AB$308</definedName>
    <definedName name="UAcct451So">'[15]Func Study'!$AB$309</definedName>
    <definedName name="UAcct453">'[15]Func Study'!$AB$315</definedName>
    <definedName name="UAcct453CAGE" localSheetId="0">'[9]Func Study'!#REF!</definedName>
    <definedName name="UAcct453CAGE" localSheetId="1">'[9]Func Study'!#REF!</definedName>
    <definedName name="UAcct453CAGE">'[9]Func Study'!#REF!</definedName>
    <definedName name="UAcct453CAGW" localSheetId="0">'[9]Func Study'!#REF!</definedName>
    <definedName name="UAcct453CAGW" localSheetId="1">'[9]Func Study'!#REF!</definedName>
    <definedName name="UAcct453CAGW">'[9]Func Study'!#REF!</definedName>
    <definedName name="UAcct454">'[15]Func Study'!$AB$322</definedName>
    <definedName name="UAcct454JBG">'[15]Func Study'!$AB$319</definedName>
    <definedName name="UAcct454S">'[15]Func Study'!$AB$318</definedName>
    <definedName name="UAcct454Sg">'[15]Func Study'!$AB$320</definedName>
    <definedName name="UAcct454So">'[15]Func Study'!$AB$321</definedName>
    <definedName name="UAcct456">'[15]Func Study'!$AB$332</definedName>
    <definedName name="UAcct456CAEW">'[15]Func Study'!$AB$331</definedName>
    <definedName name="UAcct456Cn">'[12]Functional Study'!$AG$325</definedName>
    <definedName name="UAcct456S">'[15]Func Study'!$AB$325</definedName>
    <definedName name="UAcct456Se">'[12]Functional Study'!$AG$326</definedName>
    <definedName name="UAcct456Sg">'[13]Functional Study'!$AG$328</definedName>
    <definedName name="UAcct456So">'[15]Func Study'!$AB$329</definedName>
    <definedName name="UAcct500">'[15]Func Study'!$AB$416</definedName>
    <definedName name="UAcct500Dnppsu">'[12]Functional Study'!$AG$410</definedName>
    <definedName name="UAcct500DSG">'[13]Functional Study'!$AG$400</definedName>
    <definedName name="UAcct500JBG">'[15]Func Study'!$AB$414</definedName>
    <definedName name="UACCT500SSGCH">'[12]Functional Study'!$AG$411</definedName>
    <definedName name="UAcct501">'[15]Func Study'!$AB$423</definedName>
    <definedName name="UAcct501CAEW">'[15]Func Study'!$AB$420</definedName>
    <definedName name="UAcct501JBE">'[15]Func Study'!$AB$421</definedName>
    <definedName name="UACCT501NPC">'[13]Functional Study'!$AG$409</definedName>
    <definedName name="UACCT501NPCCAEW">'[15]Func Study'!$AB$426</definedName>
    <definedName name="UACCT501nPCSE">'[13]Functional Study'!$AG$408</definedName>
    <definedName name="UACCT501NPCSE1" localSheetId="0">'[13]Functional Study'!#REF!</definedName>
    <definedName name="UACCT501NPCSE1" localSheetId="1">'[13]Functional Study'!#REF!</definedName>
    <definedName name="UACCT501NPCSE1">'[13]Functional Study'!#REF!</definedName>
    <definedName name="UAcct501Se">'[12]Functional Study'!$AG$422</definedName>
    <definedName name="UACCT501SE1" localSheetId="0">'[13]Functional Study'!#REF!</definedName>
    <definedName name="UACCT501SE1" localSheetId="1">'[13]Functional Study'!#REF!</definedName>
    <definedName name="UACCT501SE1">'[13]Functional Study'!#REF!</definedName>
    <definedName name="UACCT501SE2" localSheetId="0">'[13]Functional Study'!#REF!</definedName>
    <definedName name="UACCT501SE2" localSheetId="1">'[13]Functional Study'!#REF!</definedName>
    <definedName name="UACCT501SE2">'[13]Functional Study'!#REF!</definedName>
    <definedName name="UACCT501SE3" localSheetId="0">'[13]Functional Study'!#REF!</definedName>
    <definedName name="UACCT501SE3" localSheetId="1">'[13]Functional Study'!#REF!</definedName>
    <definedName name="UACCT501SE3">'[13]Functional Study'!#REF!</definedName>
    <definedName name="UACCT501SENNPC">[10]FuncStudy!$Y$230</definedName>
    <definedName name="UACCT501SSECH">'[12]Functional Study'!$AG$425</definedName>
    <definedName name="UACCT501SSECHNNPC">[10]FuncStudy!$Y$232</definedName>
    <definedName name="UACCT501SSECT">'[12]Functional Study'!$AG$424</definedName>
    <definedName name="UAcct502">'[15]Func Study'!$AB$433</definedName>
    <definedName name="UAcct502CAGE">'[15]Func Study'!$AB$431</definedName>
    <definedName name="UAcct502Dnppsu">'[12]Functional Study'!$AG$429</definedName>
    <definedName name="UAcct502JBG" localSheetId="0">'[9]Func Study'!#REF!</definedName>
    <definedName name="UAcct502JBG" localSheetId="1">'[9]Func Study'!#REF!</definedName>
    <definedName name="UAcct502JBG">'[9]Func Study'!#REF!</definedName>
    <definedName name="UAcct502SG">'[13]Functional Study'!$AG$412</definedName>
    <definedName name="uacct502snpps">[10]FuncStudy!$Y$237</definedName>
    <definedName name="UACCT502SSGCH">'[12]Functional Study'!$AG$430</definedName>
    <definedName name="UAcct503">'[15]Func Study'!$AB$437</definedName>
    <definedName name="UACCT503NPC">'[15]Func Study'!$AB$443</definedName>
    <definedName name="UAcct503Se">[10]FuncStudy!$Y$242</definedName>
    <definedName name="UACCT503SENNPC">[10]FuncStudy!$Y$243</definedName>
    <definedName name="UAcct505">'[15]Func Study'!$AB$449</definedName>
    <definedName name="UAcct505CAGE">'[15]Func Study'!$AB$447</definedName>
    <definedName name="UAcct505Dnppsu">'[12]Functional Study'!$AG$441</definedName>
    <definedName name="UAcct505JBG" localSheetId="0">'[9]Func Study'!#REF!</definedName>
    <definedName name="UAcct505JBG" localSheetId="1">'[9]Func Study'!#REF!</definedName>
    <definedName name="UAcct505JBG">'[9]Func Study'!#REF!</definedName>
    <definedName name="UAcct505sg">'[13]Functional Study'!$AG$423</definedName>
    <definedName name="uacct505snpps">[10]FuncStudy!$Y$247</definedName>
    <definedName name="UACCT505SSGCH">'[12]Functional Study'!$AG$442</definedName>
    <definedName name="UAcct506">'[15]Func Study'!$AB$455</definedName>
    <definedName name="UAcct506CAGE">'[15]Func Study'!$AB$452</definedName>
    <definedName name="UAcct506JBG" localSheetId="0">'[9]Func Study'!#REF!</definedName>
    <definedName name="UAcct506JBG" localSheetId="1">'[9]Func Study'!#REF!</definedName>
    <definedName name="UAcct506JBG">'[9]Func Study'!#REF!</definedName>
    <definedName name="UAcct506Se">'[12]Functional Study'!$AG$447</definedName>
    <definedName name="uacct506snpps">[10]FuncStudy!$Y$252</definedName>
    <definedName name="UACCT506SSGCH">'[12]Functional Study'!$AG$448</definedName>
    <definedName name="UAcct507">'[15]Func Study'!$AB$464</definedName>
    <definedName name="UAcct507CAGE">'[15]Func Study'!$AB$462</definedName>
    <definedName name="UAcct507JBG" localSheetId="0">'[9]Func Study'!#REF!</definedName>
    <definedName name="UAcct507JBG" localSheetId="1">'[9]Func Study'!#REF!</definedName>
    <definedName name="UAcct507JBG">'[9]Func Study'!#REF!</definedName>
    <definedName name="UAcct507SG">'[13]Functional Study'!$AG$432</definedName>
    <definedName name="uacct507ssgch">'[12]Functional Study'!$AG$457</definedName>
    <definedName name="UAcct510">'[15]Func Study'!$AB$469</definedName>
    <definedName name="UAcct510CAGE">'[15]Func Study'!$AB$467</definedName>
    <definedName name="UAcct510JBG" localSheetId="0">'[9]Func Study'!#REF!</definedName>
    <definedName name="UAcct510JBG" localSheetId="1">'[9]Func Study'!#REF!</definedName>
    <definedName name="UAcct510JBG">'[9]Func Study'!#REF!</definedName>
    <definedName name="UAcct510sg">'[13]Functional Study'!$AG$436</definedName>
    <definedName name="uacct510ssgch">'[12]Functional Study'!$AG$462</definedName>
    <definedName name="UAcct511">'[15]Func Study'!$AB$474</definedName>
    <definedName name="UAcct511CAGE">'[15]Func Study'!$AB$472</definedName>
    <definedName name="UAcct511JBG" localSheetId="0">'[9]Func Study'!#REF!</definedName>
    <definedName name="UAcct511JBG" localSheetId="1">'[9]Func Study'!#REF!</definedName>
    <definedName name="UAcct511JBG">'[9]Func Study'!#REF!</definedName>
    <definedName name="UAcct511sg">'[13]Functional Study'!$AG$440</definedName>
    <definedName name="UACCT511SSGCH">'[12]Functional Study'!$AG$467</definedName>
    <definedName name="UAcct512">'[15]Func Study'!$AB$479</definedName>
    <definedName name="UAcct512CAGE">'[15]Func Study'!$AB$477</definedName>
    <definedName name="UAcct512JBG" localSheetId="0">'[9]Func Study'!#REF!</definedName>
    <definedName name="UAcct512JBG" localSheetId="1">'[9]Func Study'!#REF!</definedName>
    <definedName name="UAcct512JBG">'[9]Func Study'!#REF!</definedName>
    <definedName name="UAcct512sg">'[13]Functional Study'!$AG$444</definedName>
    <definedName name="UACCT512SSGCH">'[12]Functional Study'!$AG$472</definedName>
    <definedName name="UAcct513">'[15]Func Study'!$AB$484</definedName>
    <definedName name="UAcct513CAGE">'[15]Func Study'!$AB$482</definedName>
    <definedName name="UAcct513JBG" localSheetId="0">'[9]Func Study'!#REF!</definedName>
    <definedName name="UAcct513JBG" localSheetId="1">'[9]Func Study'!#REF!</definedName>
    <definedName name="UAcct513JBG">'[9]Func Study'!#REF!</definedName>
    <definedName name="UAcct513sg">'[13]Functional Study'!$AG$448</definedName>
    <definedName name="UACCT513SSGCH">'[12]Functional Study'!$AG$477</definedName>
    <definedName name="UAcct514">'[15]Func Study'!$AB$489</definedName>
    <definedName name="UAcct514CAGE">'[15]Func Study'!$AB$487</definedName>
    <definedName name="UAcct514JBG" localSheetId="0">'[9]Func Study'!#REF!</definedName>
    <definedName name="UAcct514JBG" localSheetId="1">'[9]Func Study'!#REF!</definedName>
    <definedName name="UAcct514JBG">'[9]Func Study'!#REF!</definedName>
    <definedName name="UAcct514sg">'[13]Functional Study'!$AG$452</definedName>
    <definedName name="UACCT514SSGCH">'[12]Functional Study'!$AG$482</definedName>
    <definedName name="UAcct517">'[15]Func Study'!$AB$498</definedName>
    <definedName name="UAcct518">'[15]Func Study'!$AB$502</definedName>
    <definedName name="UAcct519">'[15]Func Study'!$AB$507</definedName>
    <definedName name="UAcct520">'[15]Func Study'!$AB$511</definedName>
    <definedName name="UAcct523">'[15]Func Study'!$AB$515</definedName>
    <definedName name="UAcct524">'[15]Func Study'!$AB$519</definedName>
    <definedName name="UAcct528">'[15]Func Study'!$AB$523</definedName>
    <definedName name="UAcct529">'[15]Func Study'!$AB$527</definedName>
    <definedName name="UAcct530">'[15]Func Study'!$AB$531</definedName>
    <definedName name="UAcct531">'[15]Func Study'!$AB$535</definedName>
    <definedName name="UAcct532">'[15]Func Study'!$AB$539</definedName>
    <definedName name="UAcct535">'[15]Func Study'!$AB$551</definedName>
    <definedName name="UAcct536">'[15]Func Study'!$AB$555</definedName>
    <definedName name="UAcct537">'[15]Func Study'!$AB$559</definedName>
    <definedName name="UAcct538">'[15]Func Study'!$AB$563</definedName>
    <definedName name="UAcct539">'[15]Func Study'!$AB$568</definedName>
    <definedName name="UAcct540">'[15]Func Study'!$AB$572</definedName>
    <definedName name="UAcct541">'[15]Func Study'!$AB$576</definedName>
    <definedName name="UAcct542">'[15]Func Study'!$AB$580</definedName>
    <definedName name="UAcct543">'[15]Func Study'!$AB$584</definedName>
    <definedName name="UAcct544">'[15]Func Study'!$AB$588</definedName>
    <definedName name="UAcct545">'[15]Func Study'!$AB$592</definedName>
    <definedName name="UAcct546">'[15]Func Study'!$AB$606</definedName>
    <definedName name="UAcct546CAGE">'[15]Func Study'!$AB$605</definedName>
    <definedName name="UACCT546sg">'[13]Functional Study'!$AG$554</definedName>
    <definedName name="UAcct547">'[12]Functional Study'!$AG$608</definedName>
    <definedName name="UAcct547CAEW">'[15]Func Study'!$AB$610</definedName>
    <definedName name="UACCT547n">'[13]Functional Study'!$AG$559</definedName>
    <definedName name="UACCT547NPCCAEW">'[15]Func Study'!$AB$613</definedName>
    <definedName name="UACCT547nse">'[13]Functional Study'!$AG$558</definedName>
    <definedName name="UAcct547Se">'[15]Func Study'!$AB$609</definedName>
    <definedName name="UACCT547SSECT">'[12]Functional Study'!$AG$607</definedName>
    <definedName name="UAcct548">'[15]Func Study'!$AB$621</definedName>
    <definedName name="UACCT548CAGE">'[15]Func Study'!$AB$620</definedName>
    <definedName name="UACCT548sg">'[13]Functional Study'!$AG$565</definedName>
    <definedName name="UACCT548SSCCT">'[12]Functional Study'!$AG$612</definedName>
    <definedName name="uacct548ssgct">[10]FuncStudy!$Y$395</definedName>
    <definedName name="UAcct549">'[15]Func Study'!$AB$626</definedName>
    <definedName name="Uacct549CAGE">'[15]Func Study'!$AB$625</definedName>
    <definedName name="UAcct549Dnppou">'[12]Functional Study'!$AG$616</definedName>
    <definedName name="UAcct549sg">[10]FuncStudy!$Y$399</definedName>
    <definedName name="UACCT549SGW">'[63]Functional Study'!$AG$617</definedName>
    <definedName name="UACCT549SSGCT">'[12]Functional Study'!$AG$617</definedName>
    <definedName name="uacct550">[10]FuncStudy!$Y$407</definedName>
    <definedName name="UAcct5506SE" localSheetId="0">'[9]Func Study'!#REF!</definedName>
    <definedName name="UAcct5506SE" localSheetId="1">'[9]Func Study'!#REF!</definedName>
    <definedName name="UAcct5506SE">'[9]Func Study'!#REF!</definedName>
    <definedName name="UACCT550sg">[10]FuncStudy!$Y$405</definedName>
    <definedName name="uacct550sgw">'[63]Functional Study'!$AG$627</definedName>
    <definedName name="uacct550snppo">'[12]Functional Study'!$AG$626</definedName>
    <definedName name="uacct550ssgct">'[12]Functional Study'!$AG$627</definedName>
    <definedName name="UAcct551">'[12]Functional Study'!$AG$631</definedName>
    <definedName name="UAcct551CAGE">'[15]Func Study'!$AB$634</definedName>
    <definedName name="UACCT551SG">'[15]Func Study'!$AB$635</definedName>
    <definedName name="UAcct552">'[13]Functional Study'!$AG$583</definedName>
    <definedName name="UACCT552CAGE">'[15]Func Study'!$AB$640</definedName>
    <definedName name="UAcct552Dnppou">'[12]Functional Study'!$AG$634</definedName>
    <definedName name="UAcct552SG">'[15]Func Study'!$AB$639</definedName>
    <definedName name="UACCT552SSGCT">'[12]Functional Study'!$AG$635</definedName>
    <definedName name="UAcct553">[10]FuncStudy!$Y$423</definedName>
    <definedName name="UACCT553CAGE">'[15]Func Study'!$AB$646</definedName>
    <definedName name="UAcct553Dnppou">'[12]Functional Study'!$AG$640</definedName>
    <definedName name="UAcct553SG">'[15]Func Study'!$AB$645</definedName>
    <definedName name="UACCT553SGW">'[63]Functional Study'!$AG$641</definedName>
    <definedName name="UACCT553SSGCT">'[12]Functional Study'!$AG$641</definedName>
    <definedName name="UAcct554">[10]FuncStudy!$Y$429</definedName>
    <definedName name="UACCT554CAGE">'[15]Func Study'!$AB$651</definedName>
    <definedName name="UAcct554Dnppou">'[12]Functional Study'!$AG$645</definedName>
    <definedName name="UAcct554SG">'[15]Func Study'!$AB$650</definedName>
    <definedName name="UACCT554SGW">'[63]Functional Study'!$AG$646</definedName>
    <definedName name="UAcct554SSCT">[10]FuncStudy!$Y$427</definedName>
    <definedName name="UACCT554SSGCT">'[12]Functional Study'!$AG$646</definedName>
    <definedName name="UAcct555CAEE" localSheetId="0">'[9]Func Study'!#REF!</definedName>
    <definedName name="UAcct555CAEE" localSheetId="1">'[9]Func Study'!#REF!</definedName>
    <definedName name="UAcct555CAEE">'[9]Func Study'!#REF!</definedName>
    <definedName name="UAcct555CAEW">'[15]Func Study'!$AB$665</definedName>
    <definedName name="UAcct555CAGE" localSheetId="0">'[9]Func Study'!#REF!</definedName>
    <definedName name="UAcct555CAGE" localSheetId="1">'[9]Func Study'!#REF!</definedName>
    <definedName name="UAcct555CAGE">'[9]Func Study'!#REF!</definedName>
    <definedName name="UAcct555CAGW">'[15]Func Study'!$AB$664</definedName>
    <definedName name="UACCT555DGP">'[15]Func Study'!$AB$670</definedName>
    <definedName name="UAcct555Dgu">[10]FuncStudy!$Y$435</definedName>
    <definedName name="UACCT555NPCCAEW">'[15]Func Study'!$AB$669</definedName>
    <definedName name="UACCT555NPCCAGW">'[15]Func Study'!$AB$668</definedName>
    <definedName name="UAcct555S">'[15]Func Study'!$AB$663</definedName>
    <definedName name="UAcct555Se">'[15]Func Study'!$AB$665</definedName>
    <definedName name="UACCT555SG">'[15]Func Study'!$AB$664</definedName>
    <definedName name="UACCT555situs">'[73]Func Study'!$AB$670</definedName>
    <definedName name="uacct555ssgc">'[12]Functional Study'!$AG$664</definedName>
    <definedName name="uacct555ssgp">[10]FuncStudy!$Y$437</definedName>
    <definedName name="UAcct556">'[15]Func Study'!$AB$676</definedName>
    <definedName name="UAcct557">'[15]Func Study'!$AB$685</definedName>
    <definedName name="UAcct557S">'[12]Functional Study'!$AG$676</definedName>
    <definedName name="uacct557se">'[12]Functional Study'!$AG$679</definedName>
    <definedName name="UAcct557Sg">'[12]Functional Study'!$AG$677</definedName>
    <definedName name="Uacct557SSGCT">'[12]Functional Study'!$AG$678</definedName>
    <definedName name="uacct557trojp">'[12]Functional Study'!$AG$680</definedName>
    <definedName name="UAcct560">'[15]Func Study'!$AB$715</definedName>
    <definedName name="UAcct561">'[15]Func Study'!$AB$720</definedName>
    <definedName name="UAcct562">'[15]Func Study'!$AB$726</definedName>
    <definedName name="UAcct563">'[15]Func Study'!$AB$731</definedName>
    <definedName name="UAcct564">'[15]Func Study'!$AB$735</definedName>
    <definedName name="UAcct565">'[15]Func Study'!$AB$739</definedName>
    <definedName name="UACCT565NPC">'[15]Func Study'!$AB$744</definedName>
    <definedName name="UACCT565NPCCAEW">'[73]Func Study'!$AB$743</definedName>
    <definedName name="UACCT565NPCCAGW">'[15]Func Study'!$AB$742</definedName>
    <definedName name="UAcct565Se">'[12]Functional Study'!$AG$731</definedName>
    <definedName name="UAcct566">'[15]Func Study'!$AB$748</definedName>
    <definedName name="UAcct567">'[15]Func Study'!$AB$752</definedName>
    <definedName name="UAcct568">'[15]Func Study'!$AB$756</definedName>
    <definedName name="UAcct569">'[15]Func Study'!$AB$760</definedName>
    <definedName name="UAcct570">'[15]Func Study'!$AB$765</definedName>
    <definedName name="UAcct571">'[15]Func Study'!$AB$770</definedName>
    <definedName name="UAcct572">'[15]Func Study'!$AB$774</definedName>
    <definedName name="UAcct573">'[15]Func Study'!$AB$778</definedName>
    <definedName name="UAcct580">'[15]Func Study'!$AB$791</definedName>
    <definedName name="UAcct581">'[15]Func Study'!$AB$796</definedName>
    <definedName name="UAcct582">'[15]Func Study'!$AB$801</definedName>
    <definedName name="UAcct583">'[15]Func Study'!$AB$806</definedName>
    <definedName name="UAcct584">'[15]Func Study'!$AB$811</definedName>
    <definedName name="UAcct585">'[15]Func Study'!$AB$816</definedName>
    <definedName name="UAcct586">'[15]Func Study'!$AB$821</definedName>
    <definedName name="UAcct587">'[15]Func Study'!$AB$826</definedName>
    <definedName name="UAcct588">'[15]Func Study'!$AB$831</definedName>
    <definedName name="UAcct589">'[15]Func Study'!$AB$836</definedName>
    <definedName name="UAcct590">'[15]Func Study'!$AB$841</definedName>
    <definedName name="UAcct591">'[15]Func Study'!$AB$846</definedName>
    <definedName name="UAcct592">'[15]Func Study'!$AB$851</definedName>
    <definedName name="UAcct593">'[15]Func Study'!$AB$856</definedName>
    <definedName name="UAcct594">'[15]Func Study'!$AB$861</definedName>
    <definedName name="UAcct595">'[15]Func Study'!$AB$866</definedName>
    <definedName name="UAcct596">'[15]Func Study'!$AB$876</definedName>
    <definedName name="UAcct597">'[15]Func Study'!$AB$881</definedName>
    <definedName name="UAcct598">'[15]Func Study'!$AB$886</definedName>
    <definedName name="UAcct901">'[15]Func Study'!$AB$898</definedName>
    <definedName name="UAcct902">'[15]Func Study'!$AB$903</definedName>
    <definedName name="UAcct903">'[15]Func Study'!$AB$908</definedName>
    <definedName name="UAcct904">'[15]Func Study'!$AB$914</definedName>
    <definedName name="Uacct904SG" localSheetId="0">'[18]Functional Study'!#REF!</definedName>
    <definedName name="Uacct904SG" localSheetId="1">'[18]Functional Study'!#REF!</definedName>
    <definedName name="Uacct904SG">'[18]Functional Study'!#REF!</definedName>
    <definedName name="UAcct905">'[15]Func Study'!$AB$919</definedName>
    <definedName name="UAcct907">'[15]Func Study'!$AB$933</definedName>
    <definedName name="UAcct908">'[15]Func Study'!$AB$938</definedName>
    <definedName name="UAcct909">'[15]Func Study'!$AB$943</definedName>
    <definedName name="UAcct910">'[15]Func Study'!$AB$948</definedName>
    <definedName name="UAcct911">'[15]Func Study'!$AB$959</definedName>
    <definedName name="UAcct912">'[15]Func Study'!$AB$964</definedName>
    <definedName name="UAcct913">'[15]Func Study'!$AB$969</definedName>
    <definedName name="UAcct916">'[15]Func Study'!$AB$974</definedName>
    <definedName name="UAcct920">'[15]Func Study'!$AB$985</definedName>
    <definedName name="UAcct920Cn">'[15]Func Study'!$AB$983</definedName>
    <definedName name="UAcct921">'[15]Func Study'!$AB$991</definedName>
    <definedName name="UAcct921Cn">'[15]Func Study'!$AB$989</definedName>
    <definedName name="UAcct923">'[15]Func Study'!$AB$997</definedName>
    <definedName name="UAcct923CAGW">'[15]Func Study'!$AB$995</definedName>
    <definedName name="UAcct923Cn">'[12]Functional Study'!$AG$982</definedName>
    <definedName name="UAcct924">'[15]Func Study'!$AB$1001</definedName>
    <definedName name="UAcct924S">[10]FuncStudy!$Y$723</definedName>
    <definedName name="UACCT924SG">[10]FuncStudy!$Y$724</definedName>
    <definedName name="UAcct924SO">[10]FuncStudy!$Y$725</definedName>
    <definedName name="UAcct925">'[15]Func Study'!$AB$1005</definedName>
    <definedName name="UAcct926">'[15]Func Study'!$AB$1011</definedName>
    <definedName name="UAcct927">'[15]Func Study'!$AB$1016</definedName>
    <definedName name="UAcct928">'[15]Func Study'!$AB$1023</definedName>
    <definedName name="UAcct928RE">[10]FuncStudy!$Y$750</definedName>
    <definedName name="UAcct929">'[15]Func Study'!$AB$1028</definedName>
    <definedName name="UAcct930">'[15]Func Study'!$AB$1034</definedName>
    <definedName name="UACCT930cn">[10]FuncStudy!$Y$759</definedName>
    <definedName name="UAcct930S">[10]FuncStudy!$Y$758</definedName>
    <definedName name="UAcct930So">[10]FuncStudy!$Y$760</definedName>
    <definedName name="UAcct931">'[15]Func Study'!$AB$1039</definedName>
    <definedName name="UAcct935">'[15]Func Study'!$AB$1045</definedName>
    <definedName name="UAcctAGA">'[15]Func Study'!$AB$296</definedName>
    <definedName name="UACCTCOHDGP">'[12]Functional Study'!$AG$683</definedName>
    <definedName name="UACCTCOWSG">'[12]Functional Study'!$AG$684</definedName>
    <definedName name="UAcctcwc">'[15]Func Study'!$AB$2136</definedName>
    <definedName name="UAcctd00">'[15]Func Study'!$AB$1786</definedName>
    <definedName name="UAcctdfa" localSheetId="0">'[15]Func Study'!#REF!</definedName>
    <definedName name="UAcctdfa" localSheetId="1">'[15]Func Study'!#REF!</definedName>
    <definedName name="UAcctdfa">'[15]Func Study'!#REF!</definedName>
    <definedName name="UAcctdfad" localSheetId="0">'[15]Func Study'!#REF!</definedName>
    <definedName name="UAcctdfad" localSheetId="1">'[15]Func Study'!#REF!</definedName>
    <definedName name="UAcctdfad">'[15]Func Study'!#REF!</definedName>
    <definedName name="UAcctdfap" localSheetId="0">'[15]Func Study'!#REF!</definedName>
    <definedName name="UAcctdfap" localSheetId="1">'[15]Func Study'!#REF!</definedName>
    <definedName name="UAcctdfap">'[15]Func Study'!#REF!</definedName>
    <definedName name="UAcctdfat" localSheetId="0">'[15]Func Study'!#REF!</definedName>
    <definedName name="UAcctdfat" localSheetId="1">'[15]Func Study'!#REF!</definedName>
    <definedName name="UAcctdfat">'[15]Func Study'!#REF!</definedName>
    <definedName name="UAcctds0">'[15]Func Study'!$AB$1790</definedName>
    <definedName name="UACCTECD">'[63]Functional Study'!$AG$689</definedName>
    <definedName name="uacctecdcoh">'[19]Func Study'!$AB$663</definedName>
    <definedName name="UACCTECDDGP">'[15]Func Study'!$AB$687</definedName>
    <definedName name="UACCTECDMC">'[15]Func Study'!$AB$689</definedName>
    <definedName name="uacctecdqfsg">'[19]Func Study'!$AB$667</definedName>
    <definedName name="UACCTECDS">'[15]Func Study'!$AB$691</definedName>
    <definedName name="uacctecdsg">'[19]Func Study'!$AB$665</definedName>
    <definedName name="UACCTECDSG1">'[15]Func Study'!$AB$688</definedName>
    <definedName name="UACCTECDSG2">'[15]Func Study'!$AB$690</definedName>
    <definedName name="UACCTECDSG3">'[15]Func Study'!$AB$692</definedName>
    <definedName name="UACCTEQFCS">'[12]Functional Study'!$AG$687</definedName>
    <definedName name="UACCTEQFCSG">'[12]Functional Study'!$AG$688</definedName>
    <definedName name="UAcctfit">'[15]Func Study'!$AB$1395</definedName>
    <definedName name="UAcctg00">'[15]Func Study'!$AB$1947</definedName>
    <definedName name="UAccth00">'[15]Func Study'!$AB$1545</definedName>
    <definedName name="UAccti00">'[15]Func Study'!$AB$1993</definedName>
    <definedName name="UACCTMCCMC">'[12]Functional Study'!$AG$685</definedName>
    <definedName name="UACCTMCSG">'[12]Functional Study'!$AG$686</definedName>
    <definedName name="UAcctn00">'[15]Func Study'!$AB$1496</definedName>
    <definedName name="UAccto00">'[15]Func Study'!$AB$1606</definedName>
    <definedName name="UAcctowc">'[15]Func Study'!$AB$2149</definedName>
    <definedName name="UAcctowcdgp" localSheetId="0">'[13]Functional Study'!#REF!</definedName>
    <definedName name="UAcctowcdgp" localSheetId="1">'[13]Functional Study'!#REF!</definedName>
    <definedName name="UAcctowcdgp">'[13]Functional Study'!#REF!</definedName>
    <definedName name="UAcctowcse">'[13]Functional Study'!$AG$1855</definedName>
    <definedName name="UACCTOWCSSECH">'[15]Func Study'!$AB$2148</definedName>
    <definedName name="UAccts00">'[15]Func Study'!$AB$1455</definedName>
    <definedName name="UAcctSchM">[10]FuncStudy!$Y$1121</definedName>
    <definedName name="UAcctsttax">'[15]Func Study'!$AB$1377</definedName>
    <definedName name="UAcctt00">'[15]Func Study'!$AB$1682</definedName>
    <definedName name="UACT553SGW">[10]FuncStudy!$Y$422</definedName>
    <definedName name="Unadj_Op_revenue">[51]Summary!$B$37</definedName>
    <definedName name="Unadj_rate_base">[51]Summary!$B$64</definedName>
    <definedName name="Unadj_ROE">[51]Summary!$B$67</definedName>
    <definedName name="UnadjBegEnd" localSheetId="0">#REF!</definedName>
    <definedName name="UnadjBegEnd" localSheetId="1">#REF!</definedName>
    <definedName name="UnadjBegEnd">#REF!</definedName>
    <definedName name="UnadjYE" localSheetId="0">#REF!</definedName>
    <definedName name="UnadjYE" localSheetId="1">#REF!</definedName>
    <definedName name="UnadjYE">#REF!</definedName>
    <definedName name="UNBILREV" localSheetId="0">#REF!</definedName>
    <definedName name="UNBILREV" localSheetId="1">#REF!</definedName>
    <definedName name="UNBILREV">#REF!</definedName>
    <definedName name="uncollectible_perc">[51]Variables!$D$20</definedName>
    <definedName name="UncollectibleAccounts">[24]Variables!$D$25</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SBR" localSheetId="0">#REF!</definedName>
    <definedName name="USBR" localSheetId="1">#REF!</definedName>
    <definedName name="USBR">#REF!</definedName>
    <definedName name="USCHMAFS">[10]FuncStudy!$Y$1032</definedName>
    <definedName name="USCHMAFSE">[10]FuncStudy!$Y$1035</definedName>
    <definedName name="USCHMAFSG">[10]FuncStudy!$Y$1037</definedName>
    <definedName name="USCHMAFSNP">[10]FuncStudy!$Y$1033</definedName>
    <definedName name="USCHMAFSO">[10]FuncStudy!$Y$1034</definedName>
    <definedName name="USCHMAFTROJP">[10]FuncStudy!$Y$1036</definedName>
    <definedName name="USCHMAPBADDEBT">[10]FuncStudy!$Y$1046</definedName>
    <definedName name="USCHMAPS">[10]FuncStudy!$Y$1041</definedName>
    <definedName name="USCHMAPSE">[10]FuncStudy!$Y$1042</definedName>
    <definedName name="USCHMAPSG">[10]FuncStudy!$Y$1045</definedName>
    <definedName name="USCHMAPSNP">[10]FuncStudy!$Y$1043</definedName>
    <definedName name="USCHMAPSO">[10]FuncStudy!$Y$1044</definedName>
    <definedName name="USCHMATBADDEBT">[10]FuncStudy!$Y$1061</definedName>
    <definedName name="USCHMATCIAC">[10]FuncStudy!$Y$1052</definedName>
    <definedName name="USCHMATGPS">[10]FuncStudy!$Y$1058</definedName>
    <definedName name="USCHMATS">[10]FuncStudy!$Y$1050</definedName>
    <definedName name="USCHMATSCHMDEXP">[10]FuncStudy!$Y$1063</definedName>
    <definedName name="USCHMATSE">[10]FuncStudy!$Y$1056</definedName>
    <definedName name="USCHMATSG">[10]FuncStudy!$Y$1055</definedName>
    <definedName name="USCHMATSG2">[10]FuncStudy!$Y$1057</definedName>
    <definedName name="USCHMATSGCT">[10]FuncStudy!$Y$1051</definedName>
    <definedName name="USCHMATSNP">[10]FuncStudy!$Y$1053</definedName>
    <definedName name="USCHMATSNPD">[10]FuncStudy!$Y$1060</definedName>
    <definedName name="USCHMATSO">[10]FuncStudy!$Y$1059</definedName>
    <definedName name="USCHMATTAXDEPR">[10]FuncStudy!$Y$1062</definedName>
    <definedName name="USCHMATTROJD">[10]FuncStudy!$Y$1054</definedName>
    <definedName name="USCHMDFDGP">[10]FuncStudy!$Y$1070</definedName>
    <definedName name="USCHMDFDGU">[10]FuncStudy!$Y$1071</definedName>
    <definedName name="USCHMDFS">[10]FuncStudy!$Y$1069</definedName>
    <definedName name="USCHMDPIBT">[10]FuncStudy!$Y$1077</definedName>
    <definedName name="USCHMDPS">[10]FuncStudy!$Y$1074</definedName>
    <definedName name="USCHMDPSE">[10]FuncStudy!$Y$1075</definedName>
    <definedName name="USCHMDPSG">[10]FuncStudy!$Y$1078</definedName>
    <definedName name="USCHMDPSNP">[10]FuncStudy!$Y$1076</definedName>
    <definedName name="USCHMDPSO">[10]FuncStudy!$Y$1079</definedName>
    <definedName name="USCHMDTBADDEBT">[10]FuncStudy!$Y$1084</definedName>
    <definedName name="USCHMDTCN">[10]FuncStudy!$Y$1086</definedName>
    <definedName name="USCHMDTDGP">[10]FuncStudy!$Y$1088</definedName>
    <definedName name="USCHMDTGPS">[10]FuncStudy!$Y$1091</definedName>
    <definedName name="USCHMDTS">[10]FuncStudy!$Y$1083</definedName>
    <definedName name="USCHMDTSE">[10]FuncStudy!$Y$1089</definedName>
    <definedName name="USCHMDTSG">[10]FuncStudy!$Y$1090</definedName>
    <definedName name="USCHMDTSNP">[10]FuncStudy!$Y$1085</definedName>
    <definedName name="USCHMDTSNPD">[10]FuncStudy!$Y$1094</definedName>
    <definedName name="USCHMDTSO">[10]FuncStudy!$Y$1092</definedName>
    <definedName name="USCHMDTTAXDEPR">[10]FuncStudy!$Y$1093</definedName>
    <definedName name="USCHMDTTROJD">[10]FuncStudy!$Y$1087</definedName>
    <definedName name="USYieldCurves">'[34]Calcoutput (futures)'!$B$4:$C$124</definedName>
    <definedName name="UT_305A_FY_2002" localSheetId="0">#REF!</definedName>
    <definedName name="UT_305A_FY_2002" localSheetId="1">#REF!</definedName>
    <definedName name="UT_305A_FY_2002">#REF!</definedName>
    <definedName name="UT_Res_DSM_Shr" localSheetId="0">#REF!</definedName>
    <definedName name="UT_Res_DSM_Shr" localSheetId="1">#REF!</definedName>
    <definedName name="UT_Res_DSM_Shr">#REF!</definedName>
    <definedName name="UT_RVN_0302" localSheetId="0">#REF!</definedName>
    <definedName name="UT_RVN_0302" localSheetId="1">#REF!</definedName>
    <definedName name="UT_RVN_0302">#REF!</definedName>
    <definedName name="UTAllocMethod" localSheetId="0">#REF!</definedName>
    <definedName name="UTAllocMethod" localSheetId="1">#REF!</definedName>
    <definedName name="UTAllocMethod">#REF!</definedName>
    <definedName name="UtGrossReceipts">[24]Variables!$D$29</definedName>
    <definedName name="UTRateBase" localSheetId="0">#REF!</definedName>
    <definedName name="UTRateBase" localSheetId="1">#REF!</definedName>
    <definedName name="UTRateBase">#REF!</definedName>
    <definedName name="v" hidden="1">{#N/A,#N/A,FALSE,"Coversheet";#N/A,#N/A,FALSE,"QA"}</definedName>
    <definedName name="ValidAccount">[20]Variables!$AK$43:$AK$369</definedName>
    <definedName name="ValidFactor" localSheetId="0">#REF!</definedName>
    <definedName name="ValidFactor" localSheetId="1">#REF!</definedName>
    <definedName name="ValidFactor">#REF!</definedName>
    <definedName name="Value" hidden="1">{#N/A,#N/A,FALSE,"Summ";#N/A,#N/A,FALSE,"General"}</definedName>
    <definedName name="VAR" localSheetId="0">[29]Backup!#REF!</definedName>
    <definedName name="VAR" localSheetId="1">[29]Backup!#REF!</definedName>
    <definedName name="VAR">[29]Backup!#REF!</definedName>
    <definedName name="VARIABLE" localSheetId="0">[52]Summary!#REF!</definedName>
    <definedName name="VARIABLE" localSheetId="1">[52]Summary!#REF!</definedName>
    <definedName name="VARIABLE">[52]Summary!#REF!</definedName>
    <definedName name="Version" localSheetId="0">#REF!</definedName>
    <definedName name="Version" localSheetId="1">#REF!</definedName>
    <definedName name="Version">#REF!</definedName>
    <definedName name="VOUCHER" localSheetId="0">#REF!</definedName>
    <definedName name="VOUCHER" localSheetId="1">#REF!</definedName>
    <definedName name="VOUCHER">#REF!</definedName>
    <definedName name="w" localSheetId="0" hidden="1">[74]Inputs!#REF!</definedName>
    <definedName name="w" localSheetId="1" hidden="1">[74]Inputs!#REF!</definedName>
    <definedName name="w" hidden="1">[74]Inputs!#REF!</definedName>
    <definedName name="WA_rev_tax_perc">[51]Variables!$D$22</definedName>
    <definedName name="WAAllocMethod" localSheetId="0">#REF!</definedName>
    <definedName name="WAAllocMethod" localSheetId="1">#REF!</definedName>
    <definedName name="WAAllocMethod">#REF!</definedName>
    <definedName name="WARateBase" localSheetId="0">#REF!</definedName>
    <definedName name="WARateBase" localSheetId="1">#REF!</definedName>
    <definedName name="WARateBase">#REF!</definedName>
    <definedName name="WaRevenueTax">[24]Variables!$D$27</definedName>
    <definedName name="we" hidden="1">{#N/A,#N/A,FALSE,"Pg 6b CustCount_Gas";#N/A,#N/A,FALSE,"QA";#N/A,#N/A,FALSE,"Report";#N/A,#N/A,FALSE,"forecast"}</definedName>
    <definedName name="WEATHER" localSheetId="0">#REF!</definedName>
    <definedName name="WEATHER" localSheetId="1">#REF!</definedName>
    <definedName name="WEATHER">#REF!</definedName>
    <definedName name="WEATHRNORM" localSheetId="0">#REF!</definedName>
    <definedName name="WEATHRNORM" localSheetId="1">#REF!</definedName>
    <definedName name="WEATHRNORM">#REF!</definedName>
    <definedName name="Weighted_cost_debt">[51]Variables!$E$8</definedName>
    <definedName name="Weighted_cost_pref">[51]Variables!$E$9</definedName>
    <definedName name="WH" hidden="1">{#N/A,#N/A,FALSE,"Coversheet";#N/A,#N/A,FALSE,"QA"}</definedName>
    <definedName name="wheeling.bucks" localSheetId="0">#REF!</definedName>
    <definedName name="wheeling.bucks" localSheetId="1">#REF!</definedName>
    <definedName name="wheeling.bucks">#REF!</definedName>
    <definedName name="wheeling.bucks.name" localSheetId="0">#REF!</definedName>
    <definedName name="wheeling.bucks.name" localSheetId="1">#REF!</definedName>
    <definedName name="wheeling.bucks.name">#REF!</definedName>
    <definedName name="WIDTH" localSheetId="0">#REF!</definedName>
    <definedName name="WIDTH" localSheetId="1">#REF!</definedName>
    <definedName name="WIDTH">#REF!</definedName>
    <definedName name="WinterPeak">'[75]Load Data'!$D$9:$H$12,'[75]Load Data'!$D$20:$H$22</definedName>
    <definedName name="WN" localSheetId="0">#REF!</definedName>
    <definedName name="WN" localSheetId="1">#REF!</definedName>
    <definedName name="WN">#REF!</definedName>
    <definedName name="WORK1" localSheetId="0">#REF!</definedName>
    <definedName name="WORK1" localSheetId="1">#REF!</definedName>
    <definedName name="WORK1">#REF!</definedName>
    <definedName name="WORK2" localSheetId="0">#REF!</definedName>
    <definedName name="WORK2" localSheetId="1">#REF!</definedName>
    <definedName name="WORK2">#REF!</definedName>
    <definedName name="WORK3" localSheetId="0">#REF!</definedName>
    <definedName name="WORK3" localSheetId="1">#REF!</definedName>
    <definedName name="WORK3">#REF!</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hidden="1">{#N/A,#N/A,FALSE,"cover";#N/A,#N/A,FALSE,"lead sheet";#N/A,#N/A,FALSE,"Adj backup";#N/A,#N/A,FALSE,"t Accounts"}</definedName>
    <definedName name="wrn.Anvil." hidden="1">{#N/A,#N/A,FALSE,"CRPT";#N/A,#N/A,FALSE,"PCS ";#N/A,#N/A,FALSE,"TREND";#N/A,#N/A,FALSE,"% CURVE";#N/A,#N/A,FALSE,"FWICALC";#N/A,#N/A,FALSE,"CONTINGENCY";#N/A,#N/A,FALSE,"7616 Fab";#N/A,#N/A,FALSE,"7616 NSK"}</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Cover." hidden="1">{#N/A,#N/A,TRUE,"Cover";#N/A,#N/A,TRUE,"Contents"}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hidden="1">{#N/A,#N/A,FALSE,"Output Ass";#N/A,#N/A,FALSE,"Sum Tot";#N/A,#N/A,FALSE,"Ex Sum Year";#N/A,#N/A,FALSE,"Sum Qtr"}</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hidden="1">{#N/A,#N/A,TRUE,"Cover";#N/A,#N/A,TRUE,"Contents";#N/A,#N/A,TRUE,"Organization";#N/A,#N/A,TRUE,"SumSponsor";#N/A,#N/A,TRUE,"Plant1";#N/A,#N/A,TRUE,"Plant2";#N/A,#N/A,TRUE,"Sponsors";#N/A,#N/A,TRUE,"ElPaso1";#N/A,#N/A,TRUE,"GraphSponsor"}</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Total._.Summary." hidden="1">{"Total Summary",#N/A,FALSE,"Summary"}</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YearEnd." hidden="1">{"Factors Pages 1-2",#N/A,FALSE,"Variables";"Factors Page 3",#N/A,FALSE,"Variables";"Factors Page 4",#N/A,FALSE,"Variables";"Factors Page 5",#N/A,FALSE,"Variables";"YE Pages 7-26",#N/A,FALSE,"Variables"}</definedName>
    <definedName name="WUTC_reg_fee_perc">[51]Variables!$D$21</definedName>
    <definedName name="www" hidden="1">{#N/A,#N/A,FALSE,"schA"}</definedName>
    <definedName name="WYEAllocMethod" localSheetId="0">#REF!</definedName>
    <definedName name="WYEAllocMethod" localSheetId="1">#REF!</definedName>
    <definedName name="WYEAllocMethod">#REF!</definedName>
    <definedName name="WYERateBase" localSheetId="0">#REF!</definedName>
    <definedName name="WYERateBase" localSheetId="1">#REF!</definedName>
    <definedName name="WYERateBase">#REF!</definedName>
    <definedName name="WYWAllocMethod" localSheetId="0">#REF!</definedName>
    <definedName name="WYWAllocMethod" localSheetId="1">#REF!</definedName>
    <definedName name="WYWAllocMethod">#REF!</definedName>
    <definedName name="WYWRateBase" localSheetId="0">#REF!</definedName>
    <definedName name="WYWRateBase" localSheetId="1">#REF!</definedName>
    <definedName name="WYWRateBase">#REF!</definedName>
    <definedName name="x">'[76]Weather Present'!$K$7</definedName>
    <definedName name="Xfmr_Year1">[21]Variables!$C$20</definedName>
    <definedName name="Xfmr_Year2">[21]Variables!$D$20</definedName>
    <definedName name="XFMR_YR1">[30]Variables!$C$20</definedName>
    <definedName name="XFMR_YR2">[30]Variables!$D$20</definedName>
    <definedName name="xx" hidden="1">{#N/A,#N/A,FALSE,"Balance_Sheet";#N/A,#N/A,FALSE,"income_statement_monthly";#N/A,#N/A,FALSE,"income_statement_Quarter";#N/A,#N/A,FALSE,"income_statement_ytd";#N/A,#N/A,FALSE,"income_statement_12Months"}</definedName>
    <definedName name="xxx">[77]Variables!$AK$2:$AL$12</definedName>
    <definedName name="y" localSheetId="0" hidden="1">#REF!</definedName>
    <definedName name="y" localSheetId="1" hidden="1">#REF!</definedName>
    <definedName name="y" hidden="1">#REF!</definedName>
    <definedName name="Y_2" localSheetId="0">#REF!</definedName>
    <definedName name="Y_2" localSheetId="1">#REF!</definedName>
    <definedName name="Y_2">#REF!</definedName>
    <definedName name="Year" localSheetId="0">#REF!</definedName>
    <definedName name="Year" localSheetId="1">#REF!</definedName>
    <definedName name="Year">#REF!</definedName>
    <definedName name="YearEndFactors">[26]UTCR!$G$22:$U$108</definedName>
    <definedName name="YearEndInput">[26]Inputs!$A$3:$D$1668</definedName>
    <definedName name="YEFactorCopy" localSheetId="0">#REF!</definedName>
    <definedName name="YEFactorCopy" localSheetId="1">#REF!</definedName>
    <definedName name="YEFactorCopy">#REF!</definedName>
    <definedName name="YEFactors">[20]Factors!$S$3:$AG$99</definedName>
    <definedName name="yestcobhlhask" localSheetId="0">#REF!</definedName>
    <definedName name="yestcobhlhask" localSheetId="1">#REF!</definedName>
    <definedName name="yestcobhlhask">#REF!</definedName>
    <definedName name="yestcobhlhbid" localSheetId="0">#REF!</definedName>
    <definedName name="yestcobhlhbid" localSheetId="1">#REF!</definedName>
    <definedName name="yestcobhlhbid">#REF!</definedName>
    <definedName name="yesterdayscurves">'[34]Calcoutput (futures)'!$L$7:$T$128</definedName>
    <definedName name="yestmchlhask" localSheetId="0">#REF!</definedName>
    <definedName name="yestmchlhask" localSheetId="1">#REF!</definedName>
    <definedName name="yestmchlhask">#REF!</definedName>
    <definedName name="yestmchlhbid" localSheetId="0">#REF!</definedName>
    <definedName name="yestmchlhbid" localSheetId="1">#REF!</definedName>
    <definedName name="yestmchlhbid">#REF!</definedName>
    <definedName name="yestpvhlhask" localSheetId="0">#REF!</definedName>
    <definedName name="yestpvhlhask" localSheetId="1">#REF!</definedName>
    <definedName name="yestpvhlhask">#REF!</definedName>
    <definedName name="yestpvhlhbid" localSheetId="0">#REF!</definedName>
    <definedName name="yestpvhlhbid" localSheetId="1">#REF!</definedName>
    <definedName name="yestpvhlhbid">#REF!</definedName>
    <definedName name="YTD" localSheetId="0">'[78]Actuals - Data Input'!#REF!</definedName>
    <definedName name="YTD" localSheetId="1">'[78]Actuals - Data Input'!#REF!</definedName>
    <definedName name="YTD">'[78]Actuals - Data Input'!#REF!</definedName>
    <definedName name="yuf" hidden="1">{#N/A,#N/A,FALSE,"Summ";#N/A,#N/A,FALSE,"General"}</definedName>
    <definedName name="z" localSheetId="0" hidden="1">#REF!</definedName>
    <definedName name="z" localSheetId="1" hidden="1">#REF!</definedName>
    <definedName name="z" hidden="1">#REF!</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hidden="1">#REF!</definedName>
    <definedName name="ZA" localSheetId="0">'[79] annual balance '!#REF!</definedName>
    <definedName name="ZA" localSheetId="1">'[79] annual balance '!#REF!</definedName>
    <definedName name="ZA">'[79] annual balance '!#REF!</definedName>
  </definedNames>
  <calcPr calcId="145621" iterate="1"/>
</workbook>
</file>

<file path=xl/calcChain.xml><?xml version="1.0" encoding="utf-8"?>
<calcChain xmlns="http://schemas.openxmlformats.org/spreadsheetml/2006/main">
  <c r="S78" i="2" l="1"/>
  <c r="S76" i="2"/>
  <c r="S67" i="2"/>
  <c r="E68" i="2"/>
  <c r="E64" i="2"/>
  <c r="S49" i="2"/>
  <c r="L47" i="2"/>
  <c r="S60" i="2"/>
  <c r="E46" i="2"/>
  <c r="S42" i="2"/>
  <c r="I32" i="2"/>
  <c r="I33" i="2" s="1"/>
  <c r="E32" i="2"/>
  <c r="S31" i="2"/>
  <c r="S40" i="2"/>
  <c r="O29" i="2"/>
  <c r="E28" i="2"/>
  <c r="S13" i="2"/>
  <c r="S70" i="1"/>
  <c r="S68" i="1"/>
  <c r="S61" i="1"/>
  <c r="M59" i="1"/>
  <c r="E58" i="1"/>
  <c r="S54" i="1"/>
  <c r="S45" i="1"/>
  <c r="S52" i="1"/>
  <c r="E42" i="1"/>
  <c r="M43" i="1" s="1"/>
  <c r="S29" i="1"/>
  <c r="E26" i="1"/>
  <c r="K27" i="1" s="1"/>
  <c r="S13" i="1"/>
  <c r="S22" i="1"/>
  <c r="Q27" i="1" l="1"/>
  <c r="P27" i="1"/>
  <c r="L27" i="1"/>
  <c r="H27" i="1"/>
  <c r="N43" i="1"/>
  <c r="O59" i="1"/>
  <c r="K59" i="1"/>
  <c r="G59" i="1"/>
  <c r="Q59" i="1"/>
  <c r="L59" i="1"/>
  <c r="P59" i="1"/>
  <c r="J59" i="1"/>
  <c r="E14" i="2"/>
  <c r="O68" i="2"/>
  <c r="O69" i="2" s="1"/>
  <c r="K68" i="2"/>
  <c r="K69" i="2" s="1"/>
  <c r="G68" i="2"/>
  <c r="G69" i="2" s="1"/>
  <c r="R68" i="2"/>
  <c r="R69" i="2" s="1"/>
  <c r="N68" i="2"/>
  <c r="N69" i="2" s="1"/>
  <c r="N71" i="2" s="1"/>
  <c r="J68" i="2"/>
  <c r="J69" i="2" s="1"/>
  <c r="Q68" i="2"/>
  <c r="Q69" i="2" s="1"/>
  <c r="I68" i="2"/>
  <c r="I69" i="2" s="1"/>
  <c r="I71" i="2" s="1"/>
  <c r="P68" i="2"/>
  <c r="P69" i="2" s="1"/>
  <c r="P71" i="2" s="1"/>
  <c r="H68" i="2"/>
  <c r="H69" i="2" s="1"/>
  <c r="M68" i="2"/>
  <c r="M69" i="2" s="1"/>
  <c r="L68" i="2"/>
  <c r="L69" i="2" s="1"/>
  <c r="L71" i="2" s="1"/>
  <c r="E14" i="1"/>
  <c r="G27" i="1"/>
  <c r="M27" i="1"/>
  <c r="R27" i="1"/>
  <c r="I43" i="1"/>
  <c r="Q43" i="1"/>
  <c r="N59" i="1"/>
  <c r="P65" i="2"/>
  <c r="L65" i="2"/>
  <c r="H65" i="2"/>
  <c r="O65" i="2"/>
  <c r="K65" i="2"/>
  <c r="G65" i="2"/>
  <c r="Q65" i="2"/>
  <c r="I65" i="2"/>
  <c r="N65" i="2"/>
  <c r="M65" i="2"/>
  <c r="J65" i="2"/>
  <c r="E10" i="1"/>
  <c r="S20" i="1"/>
  <c r="I27" i="1"/>
  <c r="N27" i="1"/>
  <c r="S38" i="1"/>
  <c r="S36" i="1"/>
  <c r="E30" i="1"/>
  <c r="J43" i="1"/>
  <c r="R43" i="1"/>
  <c r="P43" i="1"/>
  <c r="L43" i="1"/>
  <c r="H43" i="1"/>
  <c r="O43" i="1"/>
  <c r="K43" i="1"/>
  <c r="G43" i="1"/>
  <c r="H59" i="1"/>
  <c r="R59" i="1"/>
  <c r="P32" i="2"/>
  <c r="P33" i="2" s="1"/>
  <c r="P35" i="2" s="1"/>
  <c r="L32" i="2"/>
  <c r="L33" i="2" s="1"/>
  <c r="L35" i="2" s="1"/>
  <c r="H32" i="2"/>
  <c r="H33" i="2" s="1"/>
  <c r="O32" i="2"/>
  <c r="O33" i="2" s="1"/>
  <c r="O35" i="2" s="1"/>
  <c r="K32" i="2"/>
  <c r="K33" i="2" s="1"/>
  <c r="K35" i="2" s="1"/>
  <c r="G32" i="2"/>
  <c r="G33" i="2" s="1"/>
  <c r="M32" i="2"/>
  <c r="M33" i="2" s="1"/>
  <c r="R32" i="2"/>
  <c r="R33" i="2" s="1"/>
  <c r="J32" i="2"/>
  <c r="J33" i="2" s="1"/>
  <c r="Q32" i="2"/>
  <c r="Q33" i="2" s="1"/>
  <c r="Q35" i="2" s="1"/>
  <c r="N32" i="2"/>
  <c r="N33" i="2" s="1"/>
  <c r="J27" i="1"/>
  <c r="O27" i="1"/>
  <c r="I59" i="1"/>
  <c r="E62" i="1"/>
  <c r="Q29" i="2"/>
  <c r="M29" i="2"/>
  <c r="I29" i="2"/>
  <c r="I35" i="2" s="1"/>
  <c r="P29" i="2"/>
  <c r="L29" i="2"/>
  <c r="H29" i="2"/>
  <c r="K29" i="2"/>
  <c r="R29" i="2"/>
  <c r="J29" i="2"/>
  <c r="N29" i="2"/>
  <c r="G29" i="2"/>
  <c r="Q47" i="2"/>
  <c r="R65" i="2"/>
  <c r="E46" i="1"/>
  <c r="S24" i="2"/>
  <c r="S22" i="2"/>
  <c r="E10" i="2"/>
  <c r="P11" i="2" s="1"/>
  <c r="O47" i="2"/>
  <c r="K47" i="2"/>
  <c r="G47" i="2"/>
  <c r="R47" i="2"/>
  <c r="N47" i="2"/>
  <c r="J47" i="2"/>
  <c r="P47" i="2"/>
  <c r="H47" i="2"/>
  <c r="M47" i="2"/>
  <c r="I47" i="2"/>
  <c r="S58" i="2"/>
  <c r="E50" i="2"/>
  <c r="R50" i="2" l="1"/>
  <c r="R51" i="2" s="1"/>
  <c r="R53" i="2" s="1"/>
  <c r="N50" i="2"/>
  <c r="N51" i="2" s="1"/>
  <c r="N53" i="2" s="1"/>
  <c r="J50" i="2"/>
  <c r="J51" i="2" s="1"/>
  <c r="J53" i="2" s="1"/>
  <c r="Q50" i="2"/>
  <c r="Q51" i="2" s="1"/>
  <c r="Q53" i="2" s="1"/>
  <c r="M50" i="2"/>
  <c r="M51" i="2" s="1"/>
  <c r="M53" i="2" s="1"/>
  <c r="I50" i="2"/>
  <c r="I51" i="2" s="1"/>
  <c r="I53" i="2" s="1"/>
  <c r="O50" i="2"/>
  <c r="O51" i="2" s="1"/>
  <c r="O53" i="2" s="1"/>
  <c r="G50" i="2"/>
  <c r="G51" i="2" s="1"/>
  <c r="L50" i="2"/>
  <c r="L51" i="2" s="1"/>
  <c r="L53" i="2" s="1"/>
  <c r="P50" i="2"/>
  <c r="P51" i="2" s="1"/>
  <c r="P53" i="2" s="1"/>
  <c r="K50" i="2"/>
  <c r="K51" i="2" s="1"/>
  <c r="K53" i="2" s="1"/>
  <c r="H50" i="2"/>
  <c r="H51" i="2" s="1"/>
  <c r="H53" i="2" s="1"/>
  <c r="G11" i="2"/>
  <c r="R71" i="2"/>
  <c r="S59" i="1"/>
  <c r="S47" i="2"/>
  <c r="J35" i="2"/>
  <c r="S43" i="1"/>
  <c r="M71" i="2"/>
  <c r="S69" i="2"/>
  <c r="G71" i="2"/>
  <c r="M11" i="2"/>
  <c r="J11" i="2"/>
  <c r="L11" i="2"/>
  <c r="R35" i="2"/>
  <c r="K11" i="2"/>
  <c r="S27" i="1"/>
  <c r="H71" i="2"/>
  <c r="J71" i="2"/>
  <c r="K71" i="2"/>
  <c r="I11" i="2"/>
  <c r="N11" i="2"/>
  <c r="G35" i="2"/>
  <c r="S33" i="2"/>
  <c r="H11" i="2"/>
  <c r="R14" i="2"/>
  <c r="R15" i="2" s="1"/>
  <c r="Q14" i="2"/>
  <c r="Q15" i="2" s="1"/>
  <c r="Q17" i="2" s="1"/>
  <c r="M14" i="2"/>
  <c r="M15" i="2" s="1"/>
  <c r="M17" i="2" s="1"/>
  <c r="I14" i="2"/>
  <c r="I15" i="2" s="1"/>
  <c r="P14" i="2"/>
  <c r="P15" i="2" s="1"/>
  <c r="P17" i="2" s="1"/>
  <c r="K14" i="2"/>
  <c r="K15" i="2" s="1"/>
  <c r="K17" i="2" s="1"/>
  <c r="O14" i="2"/>
  <c r="O15" i="2" s="1"/>
  <c r="O17" i="2" s="1"/>
  <c r="J14" i="2"/>
  <c r="J15" i="2" s="1"/>
  <c r="J17" i="2" s="1"/>
  <c r="H14" i="2"/>
  <c r="H15" i="2" s="1"/>
  <c r="H17" i="2" s="1"/>
  <c r="G14" i="2"/>
  <c r="G15" i="2" s="1"/>
  <c r="N14" i="2"/>
  <c r="N15" i="2" s="1"/>
  <c r="N17" i="2" s="1"/>
  <c r="L14" i="2"/>
  <c r="L15" i="2" s="1"/>
  <c r="P30" i="1"/>
  <c r="P31" i="1" s="1"/>
  <c r="P33" i="1" s="1"/>
  <c r="L30" i="1"/>
  <c r="L31" i="1" s="1"/>
  <c r="L33" i="1" s="1"/>
  <c r="H30" i="1"/>
  <c r="H31" i="1" s="1"/>
  <c r="H33" i="1" s="1"/>
  <c r="O30" i="1"/>
  <c r="O31" i="1" s="1"/>
  <c r="O33" i="1" s="1"/>
  <c r="K30" i="1"/>
  <c r="K31" i="1" s="1"/>
  <c r="K33" i="1" s="1"/>
  <c r="G30" i="1"/>
  <c r="G31" i="1" s="1"/>
  <c r="Q30" i="1"/>
  <c r="Q31" i="1" s="1"/>
  <c r="Q33" i="1" s="1"/>
  <c r="I30" i="1"/>
  <c r="I31" i="1" s="1"/>
  <c r="I33" i="1" s="1"/>
  <c r="J30" i="1"/>
  <c r="J31" i="1" s="1"/>
  <c r="J33" i="1" s="1"/>
  <c r="N30" i="1"/>
  <c r="N31" i="1" s="1"/>
  <c r="N33" i="1" s="1"/>
  <c r="M30" i="1"/>
  <c r="M31" i="1" s="1"/>
  <c r="M33" i="1" s="1"/>
  <c r="R30" i="1"/>
  <c r="R31" i="1" s="1"/>
  <c r="R33" i="1" s="1"/>
  <c r="S65" i="2"/>
  <c r="Q71" i="2"/>
  <c r="O46" i="1"/>
  <c r="O47" i="1" s="1"/>
  <c r="O49" i="1" s="1"/>
  <c r="K46" i="1"/>
  <c r="K47" i="1" s="1"/>
  <c r="K49" i="1" s="1"/>
  <c r="G46" i="1"/>
  <c r="G47" i="1" s="1"/>
  <c r="R46" i="1"/>
  <c r="R47" i="1" s="1"/>
  <c r="R49" i="1" s="1"/>
  <c r="N46" i="1"/>
  <c r="N47" i="1" s="1"/>
  <c r="N49" i="1" s="1"/>
  <c r="J46" i="1"/>
  <c r="J47" i="1" s="1"/>
  <c r="J49" i="1" s="1"/>
  <c r="M46" i="1"/>
  <c r="M47" i="1" s="1"/>
  <c r="M49" i="1" s="1"/>
  <c r="L46" i="1"/>
  <c r="L47" i="1" s="1"/>
  <c r="L49" i="1" s="1"/>
  <c r="Q46" i="1"/>
  <c r="Q47" i="1" s="1"/>
  <c r="Q49" i="1" s="1"/>
  <c r="I46" i="1"/>
  <c r="I47" i="1" s="1"/>
  <c r="I49" i="1" s="1"/>
  <c r="P46" i="1"/>
  <c r="P47" i="1" s="1"/>
  <c r="P49" i="1" s="1"/>
  <c r="H46" i="1"/>
  <c r="H47" i="1" s="1"/>
  <c r="H49" i="1" s="1"/>
  <c r="S29" i="2"/>
  <c r="R62" i="1"/>
  <c r="R63" i="1" s="1"/>
  <c r="R65" i="1" s="1"/>
  <c r="N62" i="1"/>
  <c r="N63" i="1" s="1"/>
  <c r="N65" i="1" s="1"/>
  <c r="J62" i="1"/>
  <c r="J63" i="1" s="1"/>
  <c r="J65" i="1" s="1"/>
  <c r="M62" i="1"/>
  <c r="M63" i="1" s="1"/>
  <c r="M65" i="1" s="1"/>
  <c r="H62" i="1"/>
  <c r="H63" i="1" s="1"/>
  <c r="H65" i="1" s="1"/>
  <c r="Q62" i="1"/>
  <c r="Q63" i="1" s="1"/>
  <c r="Q65" i="1" s="1"/>
  <c r="L62" i="1"/>
  <c r="L63" i="1" s="1"/>
  <c r="L65" i="1" s="1"/>
  <c r="G62" i="1"/>
  <c r="G63" i="1" s="1"/>
  <c r="K62" i="1"/>
  <c r="K63" i="1" s="1"/>
  <c r="K65" i="1" s="1"/>
  <c r="I62" i="1"/>
  <c r="I63" i="1" s="1"/>
  <c r="I65" i="1" s="1"/>
  <c r="P62" i="1"/>
  <c r="P63" i="1" s="1"/>
  <c r="P65" i="1" s="1"/>
  <c r="O62" i="1"/>
  <c r="O63" i="1" s="1"/>
  <c r="O65" i="1" s="1"/>
  <c r="N35" i="2"/>
  <c r="M35" i="2"/>
  <c r="H35" i="2"/>
  <c r="Q11" i="1"/>
  <c r="M11" i="1"/>
  <c r="I11" i="1"/>
  <c r="R11" i="1"/>
  <c r="L11" i="1"/>
  <c r="G11" i="1"/>
  <c r="N11" i="1"/>
  <c r="H11" i="1"/>
  <c r="P11" i="1"/>
  <c r="K11" i="1"/>
  <c r="O11" i="1"/>
  <c r="J11" i="1"/>
  <c r="Q11" i="2"/>
  <c r="P14" i="1"/>
  <c r="P15" i="1" s="1"/>
  <c r="P17" i="1" s="1"/>
  <c r="L14" i="1"/>
  <c r="L15" i="1" s="1"/>
  <c r="L17" i="1" s="1"/>
  <c r="H14" i="1"/>
  <c r="H15" i="1" s="1"/>
  <c r="H17" i="1" s="1"/>
  <c r="N14" i="1"/>
  <c r="N15" i="1" s="1"/>
  <c r="I14" i="1"/>
  <c r="I15" i="1" s="1"/>
  <c r="R14" i="1"/>
  <c r="R15" i="1" s="1"/>
  <c r="R17" i="1" s="1"/>
  <c r="M14" i="1"/>
  <c r="M15" i="1" s="1"/>
  <c r="G14" i="1"/>
  <c r="G15" i="1" s="1"/>
  <c r="Q14" i="1"/>
  <c r="Q15" i="1" s="1"/>
  <c r="Q17" i="1" s="1"/>
  <c r="K14" i="1"/>
  <c r="K15" i="1" s="1"/>
  <c r="K17" i="1" s="1"/>
  <c r="O14" i="1"/>
  <c r="O15" i="1" s="1"/>
  <c r="J14" i="1"/>
  <c r="J15" i="1" s="1"/>
  <c r="J17" i="1" s="1"/>
  <c r="O71" i="2"/>
  <c r="O11" i="2"/>
  <c r="R11" i="2"/>
  <c r="G72" i="2" l="1"/>
  <c r="S71" i="2"/>
  <c r="S11" i="1"/>
  <c r="S11" i="2"/>
  <c r="G17" i="1"/>
  <c r="S15" i="1"/>
  <c r="N17" i="1"/>
  <c r="G65" i="1"/>
  <c r="S63" i="1"/>
  <c r="R17" i="2"/>
  <c r="S35" i="2"/>
  <c r="G36" i="2"/>
  <c r="G37" i="2" s="1"/>
  <c r="S47" i="1"/>
  <c r="G49" i="1"/>
  <c r="I17" i="1"/>
  <c r="G17" i="2"/>
  <c r="S15" i="2"/>
  <c r="O17" i="1"/>
  <c r="M17" i="1"/>
  <c r="G33" i="1"/>
  <c r="S31" i="1"/>
  <c r="L17" i="2"/>
  <c r="I17" i="2"/>
  <c r="S51" i="2"/>
  <c r="G53" i="2"/>
  <c r="H36" i="2" l="1"/>
  <c r="H37" i="2" s="1"/>
  <c r="I36" i="2" s="1"/>
  <c r="I37" i="2" s="1"/>
  <c r="J36" i="2" s="1"/>
  <c r="J37" i="2" s="1"/>
  <c r="K36" i="2" s="1"/>
  <c r="K37" i="2" s="1"/>
  <c r="L36" i="2" s="1"/>
  <c r="L37" i="2" s="1"/>
  <c r="M36" i="2" s="1"/>
  <c r="M37" i="2" s="1"/>
  <c r="N36" i="2" s="1"/>
  <c r="N37" i="2" s="1"/>
  <c r="O36" i="2" s="1"/>
  <c r="O37" i="2" s="1"/>
  <c r="P36" i="2" s="1"/>
  <c r="P37" i="2" s="1"/>
  <c r="Q36" i="2" s="1"/>
  <c r="Q37" i="2" s="1"/>
  <c r="R36" i="2" s="1"/>
  <c r="R37" i="2" s="1"/>
  <c r="G67" i="1"/>
  <c r="G66" i="1"/>
  <c r="S65" i="1"/>
  <c r="S17" i="1"/>
  <c r="G18" i="1"/>
  <c r="S33" i="1"/>
  <c r="G35" i="1"/>
  <c r="G34" i="1"/>
  <c r="G73" i="2"/>
  <c r="G55" i="2"/>
  <c r="G54" i="2"/>
  <c r="S53" i="2"/>
  <c r="G19" i="2"/>
  <c r="G18" i="2"/>
  <c r="S17" i="2"/>
  <c r="G50" i="1"/>
  <c r="S49" i="1"/>
  <c r="H18" i="2" l="1"/>
  <c r="H19" i="2" s="1"/>
  <c r="I18" i="2" s="1"/>
  <c r="I19" i="2" s="1"/>
  <c r="J18" i="2" s="1"/>
  <c r="J19" i="2" s="1"/>
  <c r="K18" i="2" s="1"/>
  <c r="K19" i="2" s="1"/>
  <c r="L18" i="2" s="1"/>
  <c r="L19" i="2" s="1"/>
  <c r="M18" i="2" s="1"/>
  <c r="M19" i="2" s="1"/>
  <c r="N18" i="2" s="1"/>
  <c r="N19" i="2" s="1"/>
  <c r="O18" i="2" s="1"/>
  <c r="O19" i="2" s="1"/>
  <c r="P18" i="2" s="1"/>
  <c r="P19" i="2" s="1"/>
  <c r="Q18" i="2" s="1"/>
  <c r="Q19" i="2" s="1"/>
  <c r="R18" i="2" s="1"/>
  <c r="R19" i="2" s="1"/>
  <c r="H72" i="2"/>
  <c r="H34" i="1"/>
  <c r="H35" i="1" s="1"/>
  <c r="I34" i="1" s="1"/>
  <c r="I35" i="1" s="1"/>
  <c r="J34" i="1" s="1"/>
  <c r="J35" i="1" s="1"/>
  <c r="K34" i="1" s="1"/>
  <c r="K35" i="1" s="1"/>
  <c r="L34" i="1" s="1"/>
  <c r="L35" i="1" s="1"/>
  <c r="M34" i="1" s="1"/>
  <c r="M35" i="1" s="1"/>
  <c r="N34" i="1" s="1"/>
  <c r="N35" i="1" s="1"/>
  <c r="O34" i="1" s="1"/>
  <c r="O35" i="1" s="1"/>
  <c r="P34" i="1" s="1"/>
  <c r="P35" i="1" s="1"/>
  <c r="Q34" i="1" s="1"/>
  <c r="Q35" i="1" s="1"/>
  <c r="R34" i="1" s="1"/>
  <c r="R35" i="1" s="1"/>
  <c r="H66" i="1"/>
  <c r="H67" i="1" s="1"/>
  <c r="I66" i="1" s="1"/>
  <c r="I67" i="1" s="1"/>
  <c r="J66" i="1" s="1"/>
  <c r="J67" i="1" s="1"/>
  <c r="K66" i="1" s="1"/>
  <c r="K67" i="1" s="1"/>
  <c r="L66" i="1" s="1"/>
  <c r="L67" i="1" s="1"/>
  <c r="M66" i="1" s="1"/>
  <c r="M67" i="1" s="1"/>
  <c r="N66" i="1" s="1"/>
  <c r="N67" i="1" s="1"/>
  <c r="O66" i="1" s="1"/>
  <c r="O67" i="1" s="1"/>
  <c r="P66" i="1" s="1"/>
  <c r="P67" i="1" s="1"/>
  <c r="Q66" i="1" s="1"/>
  <c r="Q67" i="1" s="1"/>
  <c r="R66" i="1" s="1"/>
  <c r="R67" i="1" s="1"/>
  <c r="G51" i="1"/>
  <c r="S36" i="2"/>
  <c r="S37" i="2"/>
  <c r="S39" i="2" s="1"/>
  <c r="S18" i="2"/>
  <c r="S55" i="2"/>
  <c r="H54" i="2"/>
  <c r="H55" i="2" s="1"/>
  <c r="I54" i="2" s="1"/>
  <c r="I55" i="2" s="1"/>
  <c r="J54" i="2" s="1"/>
  <c r="J55" i="2" s="1"/>
  <c r="K54" i="2" s="1"/>
  <c r="K55" i="2" s="1"/>
  <c r="L54" i="2" s="1"/>
  <c r="L55" i="2" s="1"/>
  <c r="M54" i="2" s="1"/>
  <c r="M55" i="2" s="1"/>
  <c r="N54" i="2" s="1"/>
  <c r="N55" i="2" s="1"/>
  <c r="O54" i="2" s="1"/>
  <c r="O55" i="2" s="1"/>
  <c r="P54" i="2" s="1"/>
  <c r="P55" i="2" s="1"/>
  <c r="Q54" i="2" s="1"/>
  <c r="Q55" i="2" s="1"/>
  <c r="R54" i="2" s="1"/>
  <c r="R55" i="2" s="1"/>
  <c r="G19" i="1"/>
  <c r="S66" i="1"/>
  <c r="S35" i="1" l="1"/>
  <c r="S19" i="2"/>
  <c r="S21" i="2" s="1"/>
  <c r="H18" i="1"/>
  <c r="H50" i="1"/>
  <c r="S34" i="1"/>
  <c r="S54" i="2"/>
  <c r="S67" i="1"/>
  <c r="H73" i="2"/>
  <c r="H51" i="1" l="1"/>
  <c r="H19" i="1"/>
  <c r="I72" i="2"/>
  <c r="I18" i="1" l="1"/>
  <c r="I73" i="2"/>
  <c r="I50" i="1"/>
  <c r="J72" i="2" l="1"/>
  <c r="I51" i="1"/>
  <c r="I19" i="1"/>
  <c r="J50" i="1" l="1"/>
  <c r="J18" i="1"/>
  <c r="J73" i="2"/>
  <c r="J19" i="1" l="1"/>
  <c r="K72" i="2"/>
  <c r="K73" i="2" s="1"/>
  <c r="L72" i="2" s="1"/>
  <c r="L73" i="2" s="1"/>
  <c r="M72" i="2" s="1"/>
  <c r="M73" i="2" s="1"/>
  <c r="N72" i="2" s="1"/>
  <c r="N73" i="2" s="1"/>
  <c r="O72" i="2" s="1"/>
  <c r="O73" i="2" s="1"/>
  <c r="P72" i="2" s="1"/>
  <c r="P73" i="2" s="1"/>
  <c r="Q72" i="2" s="1"/>
  <c r="Q73" i="2" s="1"/>
  <c r="R72" i="2" s="1"/>
  <c r="J51" i="1"/>
  <c r="R73" i="2" l="1"/>
  <c r="S72" i="2"/>
  <c r="S73" i="2"/>
  <c r="S75" i="2" s="1"/>
  <c r="K50" i="1"/>
  <c r="K51" i="1" s="1"/>
  <c r="L50" i="1" s="1"/>
  <c r="L51" i="1" s="1"/>
  <c r="M50" i="1" s="1"/>
  <c r="M51" i="1" s="1"/>
  <c r="N50" i="1" s="1"/>
  <c r="N51" i="1" s="1"/>
  <c r="O50" i="1" s="1"/>
  <c r="O51" i="1" s="1"/>
  <c r="P50" i="1" s="1"/>
  <c r="P51" i="1" s="1"/>
  <c r="Q50" i="1" s="1"/>
  <c r="Q51" i="1" s="1"/>
  <c r="R50" i="1" s="1"/>
  <c r="K18" i="1"/>
  <c r="K19" i="1" s="1"/>
  <c r="L18" i="1" s="1"/>
  <c r="L19" i="1" s="1"/>
  <c r="M18" i="1" s="1"/>
  <c r="M19" i="1" s="1"/>
  <c r="N18" i="1" s="1"/>
  <c r="N19" i="1" s="1"/>
  <c r="O18" i="1" s="1"/>
  <c r="O19" i="1" s="1"/>
  <c r="P18" i="1" s="1"/>
  <c r="P19" i="1" s="1"/>
  <c r="Q18" i="1" s="1"/>
  <c r="Q19" i="1" s="1"/>
  <c r="R18" i="1" s="1"/>
  <c r="R19" i="1" l="1"/>
  <c r="S18" i="1"/>
  <c r="R51" i="1"/>
  <c r="S51" i="1" s="1"/>
  <c r="S56" i="2" s="1"/>
  <c r="S57" i="2" s="1"/>
  <c r="S50" i="1"/>
  <c r="S19" i="1"/>
</calcChain>
</file>

<file path=xl/sharedStrings.xml><?xml version="1.0" encoding="utf-8"?>
<sst xmlns="http://schemas.openxmlformats.org/spreadsheetml/2006/main" count="384" uniqueCount="65">
  <si>
    <t>Illustrative Example of Decoupling Mechanism Calculation</t>
  </si>
  <si>
    <t>Base for 7/1/16</t>
  </si>
  <si>
    <t>ACTUAL 12 mo ending</t>
  </si>
  <si>
    <t xml:space="preserve"> </t>
  </si>
  <si>
    <t>Proposed Deferral Period</t>
  </si>
  <si>
    <t>Line No.</t>
  </si>
  <si>
    <t>Calculation</t>
  </si>
  <si>
    <t>July</t>
  </si>
  <si>
    <t>August</t>
  </si>
  <si>
    <t>September</t>
  </si>
  <si>
    <t>October</t>
  </si>
  <si>
    <t>November</t>
  </si>
  <si>
    <t>December</t>
  </si>
  <si>
    <t>January</t>
  </si>
  <si>
    <t>February</t>
  </si>
  <si>
    <t>March</t>
  </si>
  <si>
    <t>April</t>
  </si>
  <si>
    <t>May</t>
  </si>
  <si>
    <t>June</t>
  </si>
  <si>
    <t>Total</t>
  </si>
  <si>
    <t>(1)</t>
  </si>
  <si>
    <t>(2)</t>
  </si>
  <si>
    <t>(3)</t>
  </si>
  <si>
    <t>(4)</t>
  </si>
  <si>
    <t>(5)</t>
  </si>
  <si>
    <t>(6)</t>
  </si>
  <si>
    <t>(7)</t>
  </si>
  <si>
    <t>(8)</t>
  </si>
  <si>
    <t>(9)</t>
  </si>
  <si>
    <t>(10)</t>
  </si>
  <si>
    <t>(11)</t>
  </si>
  <si>
    <t>(12)</t>
  </si>
  <si>
    <t>(13)</t>
  </si>
  <si>
    <t>(14)</t>
  </si>
  <si>
    <t>(15)</t>
  </si>
  <si>
    <t>(16)</t>
  </si>
  <si>
    <t>(17)</t>
  </si>
  <si>
    <t>(18)</t>
  </si>
  <si>
    <t>SCH. 16 - Residential</t>
  </si>
  <si>
    <t>Avg Customers</t>
  </si>
  <si>
    <r>
      <t xml:space="preserve">Decoupled Revenue per Customer </t>
    </r>
    <r>
      <rPr>
        <b/>
        <sz val="12"/>
        <rFont val="Calibri"/>
        <family val="2"/>
        <scheme val="minor"/>
      </rPr>
      <t>*</t>
    </r>
  </si>
  <si>
    <t>Allowed Decoupled Revenue</t>
  </si>
  <si>
    <t>(1)*(2)</t>
  </si>
  <si>
    <t>Actual kWh</t>
  </si>
  <si>
    <r>
      <t xml:space="preserve">Decoupled Revenue per kWh Rate </t>
    </r>
    <r>
      <rPr>
        <b/>
        <sz val="12"/>
        <rFont val="Calibri"/>
        <family val="2"/>
        <scheme val="minor"/>
      </rPr>
      <t>*</t>
    </r>
  </si>
  <si>
    <t>Actual Decoupled Revenue</t>
  </si>
  <si>
    <t>(4)*(5)</t>
  </si>
  <si>
    <r>
      <t xml:space="preserve">Deferral - </t>
    </r>
    <r>
      <rPr>
        <b/>
        <sz val="12"/>
        <color rgb="FFFF0000"/>
        <rFont val="Calibri"/>
        <family val="2"/>
        <scheme val="minor"/>
      </rPr>
      <t>(Surcharge)</t>
    </r>
    <r>
      <rPr>
        <b/>
        <sz val="12"/>
        <rFont val="Calibri"/>
        <family val="2"/>
        <scheme val="minor"/>
      </rPr>
      <t>/Sur-credit</t>
    </r>
  </si>
  <si>
    <t>(6)-(3)</t>
  </si>
  <si>
    <t>Interest on Deferral</t>
  </si>
  <si>
    <t>Cumulative Deferral</t>
  </si>
  <si>
    <t>(7)+(8)</t>
  </si>
  <si>
    <t>Deferral Trigger</t>
  </si>
  <si>
    <t>Trigger Threshold met?</t>
  </si>
  <si>
    <t>YES</t>
  </si>
  <si>
    <t>3% Cap</t>
  </si>
  <si>
    <t>3% Cap met?</t>
  </si>
  <si>
    <t>NO</t>
  </si>
  <si>
    <t>SCH. 24 - Small General Service (&lt;100 kW)</t>
  </si>
  <si>
    <t>SCH. 36 - Large General Service (&gt;100 kW, &lt;1,000 kW)</t>
  </si>
  <si>
    <t>SCH. 40 - Irrigation</t>
  </si>
  <si>
    <r>
      <rPr>
        <b/>
        <sz val="12"/>
        <color theme="1"/>
        <rFont val="Calibri"/>
        <family val="2"/>
        <scheme val="minor"/>
      </rPr>
      <t>*</t>
    </r>
    <r>
      <rPr>
        <sz val="12"/>
        <color theme="1"/>
        <rFont val="Calibri"/>
        <family val="2"/>
        <scheme val="minor"/>
      </rPr>
      <t xml:space="preserve"> Proposed rates for this filing. All other values are for illustrative purposes.</t>
    </r>
  </si>
  <si>
    <t>Base for 7/1/17</t>
  </si>
  <si>
    <t>Deferral from Prior Period(s)</t>
  </si>
  <si>
    <t>Total Deferral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</si>
</sst>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52">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0.0%"/>
    <numFmt numFmtId="166" formatCode="_(&quot;$&quot;* #,##0_);_(&quot;$&quot;* \(#,##0\);_(&quot;$&quot;* &quot;-&quot;??_);_(@_)"/>
    <numFmt numFmtId="167" formatCode="_(* #,##0.00_);_(* \(#,##0.00\);_(* &quot;-&quot;_);_(@_)"/>
    <numFmt numFmtId="168" formatCode="_(&quot;$&quot;* #,##0.00000_);_(&quot;$&quot;* \(#,##0.00000\);_(&quot;$&quot;* &quot;-&quot;??_);_(@_)"/>
    <numFmt numFmtId="169" formatCode="0.000000"/>
    <numFmt numFmtId="170" formatCode="_(* #,##0.00000_);_(* \(#,##0.00000\);_(* &quot;-&quot;??_);_(@_)"/>
    <numFmt numFmtId="171" formatCode="0.0000000"/>
    <numFmt numFmtId="172" formatCode="0000"/>
    <numFmt numFmtId="173" formatCode="000000"/>
    <numFmt numFmtId="174" formatCode="d\.mmm\.yy"/>
    <numFmt numFmtId="175" formatCode="_-* #,##0\ &quot;F&quot;_-;\-* #,##0\ &quot;F&quot;_-;_-* &quot;-&quot;\ &quot;F&quot;_-;_-@_-"/>
    <numFmt numFmtId="176" formatCode="_-* #,##0.00\ _D_M_-;\-* #,##0.00\ _D_M_-;_-* &quot;-&quot;??\ _D_M_-;_-@_-"/>
    <numFmt numFmtId="177" formatCode="_(* #,##0.000_);_(* \(#,##0.000\);_(* &quot;-&quot;??_);_(@_)"/>
    <numFmt numFmtId="178" formatCode="[$-409]mmm\-yy;@"/>
    <numFmt numFmtId="179" formatCode="_(* #,##0.00_);[Red]_(* \(#,##0.00\);_(* &quot;-&quot;??_);_(@_)"/>
    <numFmt numFmtId="180" formatCode="#."/>
    <numFmt numFmtId="181" formatCode="_-* #,##0.00\ &quot;DM&quot;_-;\-* #,##0.00\ &quot;DM&quot;_-;_-* &quot;-&quot;??\ &quot;DM&quot;_-;_-@_-"/>
    <numFmt numFmtId="182" formatCode="&quot;$&quot;###0;[Red]\(&quot;$&quot;###0\)"/>
    <numFmt numFmtId="183" formatCode="_(* ###0_);_(* \(###0\);_(* &quot;-&quot;_);_(@_)"/>
    <numFmt numFmtId="184" formatCode="&quot;$&quot;#,##0\ ;\(&quot;$&quot;#,##0\)"/>
    <numFmt numFmtId="185" formatCode="mmmm\ d\,\ yyyy"/>
    <numFmt numFmtId="186" formatCode="[Blue]#,##0_);[Magenta]\(#,##0\)"/>
    <numFmt numFmtId="187" formatCode="_([$€-2]* #,##0.00_);_([$€-2]* \(#,##0.00\);_([$€-2]* &quot;-&quot;??_)"/>
    <numFmt numFmtId="188" formatCode="########\-###\-###"/>
    <numFmt numFmtId="189" formatCode="0.0"/>
    <numFmt numFmtId="190" formatCode="0.0000_);\(0.0000\)"/>
    <numFmt numFmtId="191" formatCode="_(* #,##0_);_(* \(#,##0\);_(* &quot;-&quot;??_);_(@_)"/>
    <numFmt numFmtId="192" formatCode="0.00_)"/>
    <numFmt numFmtId="193" formatCode="&quot;$&quot;#,##0;\-&quot;$&quot;#,##0"/>
    <numFmt numFmtId="194" formatCode="_(&quot;$&quot;* #,##0.000000_);_(&quot;$&quot;* \(#,##0.000000\);_(&quot;$&quot;* &quot;-&quot;??????_);_(@_)"/>
    <numFmt numFmtId="195" formatCode="#,##0.00\ ;\(#,##0.00\)"/>
    <numFmt numFmtId="196" formatCode="0\ &quot; HR&quot;"/>
    <numFmt numFmtId="197" formatCode="0000000"/>
    <numFmt numFmtId="198" formatCode="0.0000%"/>
    <numFmt numFmtId="199" formatCode="_(&quot;$&quot;* #,##0.000_);_(&quot;$&quot;* \(#,##0.000\);_(&quot;$&quot;* &quot;-&quot;??_);_(@_)"/>
    <numFmt numFmtId="200" formatCode="m/yy"/>
    <numFmt numFmtId="201" formatCode="_(&quot;$&quot;* #,##0.0000_);_(&quot;$&quot;* \(#,##0.0000\);_(&quot;$&quot;* &quot;-&quot;????_);_(@_)"/>
    <numFmt numFmtId="202" formatCode="#,##0.0_);\(#,##0.0\);\-\ ;"/>
    <numFmt numFmtId="203" formatCode="_(* #,##0.0_);_(* \(#,##0.0\);_(* &quot;-&quot;_);_(@_)"/>
    <numFmt numFmtId="204" formatCode="#,##0.0000"/>
    <numFmt numFmtId="205" formatCode="0.000%"/>
    <numFmt numFmtId="206" formatCode="0.00000%"/>
    <numFmt numFmtId="207" formatCode="mmm\ dd\,\ yyyy"/>
    <numFmt numFmtId="208" formatCode="&quot;$&quot;#,##0.00"/>
    <numFmt numFmtId="209" formatCode="General_)"/>
  </numFmts>
  <fonts count="1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SWISS"/>
    </font>
    <font>
      <b/>
      <sz val="12"/>
      <name val="Calibri"/>
      <family val="2"/>
      <scheme val="minor"/>
    </font>
    <font>
      <sz val="12"/>
      <name val="Calibri"/>
      <family val="2"/>
      <scheme val="minor"/>
    </font>
    <font>
      <sz val="12"/>
      <color theme="1"/>
      <name val="Calibri"/>
      <family val="2"/>
      <scheme val="minor"/>
    </font>
    <font>
      <b/>
      <sz val="16"/>
      <name val="Calibri"/>
      <family val="2"/>
      <scheme val="minor"/>
    </font>
    <font>
      <b/>
      <i/>
      <sz val="12"/>
      <name val="Calibri"/>
      <family val="2"/>
      <scheme val="minor"/>
    </font>
    <font>
      <sz val="12"/>
      <name val="Times New Roman"/>
      <family val="1"/>
    </font>
    <font>
      <i/>
      <sz val="12"/>
      <name val="Calibri"/>
      <family val="2"/>
      <scheme val="minor"/>
    </font>
    <font>
      <b/>
      <sz val="12"/>
      <color rgb="FFFF0000"/>
      <name val="Calibri"/>
      <family val="2"/>
      <scheme val="minor"/>
    </font>
    <font>
      <sz val="11"/>
      <name val="Times New Roman"/>
      <family val="1"/>
    </font>
    <font>
      <b/>
      <sz val="12"/>
      <color theme="1"/>
      <name val="Calibri"/>
      <family val="2"/>
      <scheme val="minor"/>
    </font>
    <font>
      <sz val="10"/>
      <name val="Arial"/>
      <family val="2"/>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b/>
      <sz val="10"/>
      <color indexed="9"/>
      <name val="Arial"/>
      <family val="2"/>
    </font>
    <font>
      <sz val="11"/>
      <color indexed="20"/>
      <name val="Calibri"/>
      <family val="2"/>
    </font>
    <font>
      <b/>
      <sz val="10"/>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0"/>
      <name val="Courier"/>
      <family val="3"/>
    </font>
    <font>
      <sz val="10"/>
      <color indexed="8"/>
      <name val="Helv"/>
    </font>
    <font>
      <sz val="10"/>
      <name val="MS Sans Serif"/>
      <family val="2"/>
    </font>
    <font>
      <sz val="11"/>
      <name val="univers (E1)"/>
    </font>
    <font>
      <sz val="10"/>
      <color theme="1"/>
      <name val="Calibri"/>
      <family val="2"/>
    </font>
    <font>
      <sz val="12"/>
      <name val="Arial"/>
      <family val="2"/>
    </font>
    <font>
      <sz val="10"/>
      <color theme="1"/>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8"/>
      <color theme="1"/>
      <name val="Arial"/>
      <family val="2"/>
    </font>
    <font>
      <sz val="8"/>
      <color indexed="8"/>
      <name val="Arial"/>
      <family val="2"/>
    </font>
    <font>
      <sz val="10"/>
      <name val="Times New Roman"/>
      <family val="1"/>
    </font>
    <font>
      <sz val="10"/>
      <color indexed="22"/>
      <name val="Arial"/>
      <family val="2"/>
    </font>
    <font>
      <b/>
      <sz val="11"/>
      <color indexed="8"/>
      <name val="Calibri"/>
      <family val="2"/>
    </font>
    <font>
      <sz val="8"/>
      <color indexed="12"/>
      <name val="Arial"/>
      <family val="2"/>
    </font>
    <font>
      <i/>
      <sz val="11"/>
      <color indexed="23"/>
      <name val="Calibri"/>
      <family val="2"/>
    </font>
    <font>
      <u/>
      <sz val="7.5"/>
      <color theme="0"/>
      <name val="Arial"/>
      <family val="2"/>
    </font>
    <font>
      <sz val="7"/>
      <name val="Arial"/>
      <family val="2"/>
    </font>
    <font>
      <sz val="11"/>
      <color indexed="17"/>
      <name val="Calibri"/>
      <family val="2"/>
    </font>
    <font>
      <sz val="8"/>
      <name val="Arial"/>
      <family val="2"/>
    </font>
    <font>
      <sz val="12"/>
      <name val="Arial MT"/>
    </font>
    <font>
      <b/>
      <sz val="16"/>
      <name val="Times New Roman"/>
      <family val="1"/>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i/>
      <sz val="10"/>
      <name val="Arial"/>
      <family val="2"/>
    </font>
    <font>
      <b/>
      <u/>
      <sz val="10"/>
      <color indexed="39"/>
      <name val="Arial"/>
      <family val="2"/>
    </font>
    <font>
      <b/>
      <sz val="12"/>
      <color indexed="20"/>
      <name val="Arial"/>
      <family val="2"/>
    </font>
    <font>
      <sz val="11"/>
      <color indexed="52"/>
      <name val="Calibri"/>
      <family val="2"/>
    </font>
    <font>
      <sz val="11"/>
      <color indexed="10"/>
      <name val="Calibri"/>
      <family val="2"/>
    </font>
    <font>
      <sz val="8"/>
      <name val="Times New Roman"/>
      <family val="1"/>
    </font>
    <font>
      <sz val="12"/>
      <color indexed="10"/>
      <name val="Times New Roman"/>
      <family val="1"/>
    </font>
    <font>
      <sz val="11"/>
      <color indexed="60"/>
      <name val="Calibri"/>
      <family val="2"/>
    </font>
    <font>
      <sz val="11"/>
      <color indexed="19"/>
      <name val="Calibri"/>
      <family val="2"/>
      <scheme val="minor"/>
    </font>
    <font>
      <sz val="7"/>
      <name val="Small Fonts"/>
      <family val="2"/>
    </font>
    <font>
      <sz val="12"/>
      <color indexed="12"/>
      <name val="Times New Roman"/>
      <family val="1"/>
    </font>
    <font>
      <sz val="11"/>
      <color indexed="8"/>
      <name val="TimesNewRomanPS"/>
    </font>
    <font>
      <b/>
      <i/>
      <sz val="16"/>
      <name val="Helv"/>
    </font>
    <font>
      <sz val="10"/>
      <name val="Geneva"/>
    </font>
    <font>
      <sz val="11"/>
      <color rgb="FF000000"/>
      <name val="Calibri"/>
      <family val="2"/>
      <scheme val="minor"/>
    </font>
    <font>
      <sz val="8"/>
      <name val="MS Sans Serif"/>
      <family val="2"/>
    </font>
    <font>
      <sz val="12"/>
      <color theme="1"/>
      <name val="Times New Roman"/>
      <family val="2"/>
    </font>
    <font>
      <b/>
      <sz val="11"/>
      <color indexed="63"/>
      <name val="Calibri"/>
      <family val="2"/>
    </font>
    <font>
      <sz val="10"/>
      <color indexed="8"/>
      <name val="Arial"/>
      <family val="2"/>
    </font>
    <font>
      <b/>
      <sz val="10"/>
      <color indexed="8"/>
      <name val="Arial"/>
      <family val="2"/>
    </font>
    <font>
      <sz val="10"/>
      <color indexed="11"/>
      <name val="Geneva"/>
    </font>
    <font>
      <sz val="8"/>
      <color indexed="56"/>
      <name val="Arial"/>
      <family val="2"/>
    </font>
    <font>
      <b/>
      <sz val="10"/>
      <name val="MS Sans Serif"/>
      <family val="2"/>
    </font>
    <font>
      <i/>
      <sz val="8"/>
      <color indexed="23"/>
      <name val="Arial"/>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sz val="8"/>
      <color indexed="18"/>
      <name val="Arial"/>
      <family val="2"/>
    </font>
    <font>
      <b/>
      <sz val="8"/>
      <color indexed="8"/>
      <name val="Arial"/>
      <family val="2"/>
    </font>
    <font>
      <b/>
      <sz val="16"/>
      <color indexed="23"/>
      <name val="Arial"/>
      <family val="2"/>
    </font>
    <font>
      <b/>
      <sz val="14"/>
      <name val="Arial"/>
      <family val="2"/>
    </font>
    <font>
      <sz val="10"/>
      <color indexed="10"/>
      <name val="Arial"/>
      <family val="2"/>
    </font>
    <font>
      <b/>
      <sz val="18"/>
      <color indexed="62"/>
      <name val="Cambria"/>
      <family val="2"/>
    </font>
    <font>
      <b/>
      <sz val="10"/>
      <color indexed="63"/>
      <name val="Arial"/>
      <family val="2"/>
    </font>
    <font>
      <b/>
      <i/>
      <sz val="12"/>
      <color indexed="12"/>
      <name val="Arial"/>
      <family val="2"/>
    </font>
    <font>
      <b/>
      <u val="double"/>
      <sz val="12"/>
      <name val="Arial MT"/>
    </font>
    <font>
      <b/>
      <sz val="8"/>
      <color indexed="8"/>
      <name val="Helv"/>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10"/>
      <name val="LinePrinter"/>
    </font>
  </fonts>
  <fills count="1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18"/>
      </patternFill>
    </fill>
    <fill>
      <patternFill patternType="solid">
        <fgColor indexed="1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1"/>
        <bgColor indexed="64"/>
      </patternFill>
    </fill>
    <fill>
      <patternFill patternType="solid">
        <fgColor indexed="55"/>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9"/>
        <bgColor indexed="41"/>
      </patternFill>
    </fill>
    <fill>
      <patternFill patternType="solid">
        <fgColor indexed="23"/>
        <bgColor indexed="64"/>
      </patternFill>
    </fill>
    <fill>
      <patternFill patternType="solid">
        <fgColor indexed="9"/>
        <bgColor indexed="40"/>
      </patternFill>
    </fill>
    <fill>
      <patternFill patternType="solid">
        <fgColor indexed="40"/>
        <bgColor indexed="64"/>
      </patternFill>
    </fill>
    <fill>
      <patternFill patternType="solid">
        <fgColor indexed="44"/>
        <bgColor indexed="64"/>
      </patternFill>
    </fill>
    <fill>
      <patternFill patternType="solid">
        <fgColor indexed="26"/>
        <bgColor indexed="64"/>
      </patternFill>
    </fill>
    <fill>
      <patternFill patternType="solid">
        <fgColor indexed="9"/>
        <b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indexed="62"/>
        <bgColor indexed="64"/>
      </patternFill>
    </fill>
    <fill>
      <patternFill patternType="solid">
        <fgColor indexed="14"/>
        <bgColor indexed="64"/>
      </patternFill>
    </fill>
  </fills>
  <borders count="5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thin">
        <color indexed="64"/>
      </right>
      <top/>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indexed="8"/>
      </top>
      <bottom/>
      <diagonal/>
    </border>
    <border>
      <left/>
      <right/>
      <top style="thin">
        <color indexed="64"/>
      </top>
      <bottom style="double">
        <color indexed="64"/>
      </bottom>
      <diagonal/>
    </border>
    <border>
      <left/>
      <right/>
      <top style="thin">
        <color indexed="64"/>
      </top>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thin">
        <color indexed="54"/>
      </left>
      <right/>
      <top style="thin">
        <color indexed="54"/>
      </top>
      <bottom/>
      <diagonal/>
    </border>
    <border>
      <left style="thin">
        <color indexed="64"/>
      </left>
      <right style="thin">
        <color indexed="64"/>
      </right>
      <top/>
      <bottom style="thin">
        <color indexed="64"/>
      </bottom>
      <diagonal/>
    </border>
    <border>
      <left/>
      <right/>
      <top style="hair">
        <color indexed="64"/>
      </top>
      <bottom/>
      <diagonal/>
    </border>
    <border>
      <left/>
      <right/>
      <top style="thin">
        <color indexed="64"/>
      </top>
      <bottom style="thick">
        <color indexed="64"/>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double">
        <color indexed="8"/>
      </bottom>
      <diagonal/>
    </border>
    <border>
      <left/>
      <right/>
      <top style="double">
        <color indexed="8"/>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s>
  <cellStyleXfs count="10093">
    <xf numFmtId="0" fontId="0" fillId="0" borderId="0"/>
    <xf numFmtId="9" fontId="1" fillId="0" borderId="0" applyFont="0" applyFill="0" applyBorder="0" applyAlignment="0" applyProtection="0"/>
    <xf numFmtId="41" fontId="18" fillId="0" borderId="0" applyFont="0" applyFill="0" applyBorder="0" applyAlignment="0" applyProtection="0"/>
    <xf numFmtId="44" fontId="24" fillId="0" borderId="0" applyFont="0" applyFill="0" applyBorder="0" applyAlignment="0" applyProtection="0"/>
    <xf numFmtId="0" fontId="27" fillId="0" borderId="0"/>
    <xf numFmtId="9" fontId="24" fillId="0" borderId="0" applyFont="0" applyFill="0" applyBorder="0" applyAlignment="0" applyProtection="0"/>
    <xf numFmtId="0" fontId="29" fillId="0" borderId="0"/>
    <xf numFmtId="169" fontId="29" fillId="0" borderId="0">
      <alignment horizontal="left" wrapText="1"/>
    </xf>
    <xf numFmtId="169"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29" fillId="0" borderId="0">
      <alignment horizontal="left" wrapText="1"/>
    </xf>
    <xf numFmtId="0" fontId="29" fillId="0" borderId="0"/>
    <xf numFmtId="0" fontId="29" fillId="0" borderId="0"/>
    <xf numFmtId="0" fontId="29" fillId="0" borderId="0"/>
    <xf numFmtId="0" fontId="29"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1"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4" fillId="0" borderId="0"/>
    <xf numFmtId="0" fontId="24"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4"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4"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4"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0" fontId="29" fillId="0" borderId="0"/>
    <xf numFmtId="0" fontId="24" fillId="0" borderId="0"/>
    <xf numFmtId="0" fontId="24" fillId="0" borderId="0"/>
    <xf numFmtId="0" fontId="24"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0" fontId="29" fillId="0" borderId="0"/>
    <xf numFmtId="0" fontId="29" fillId="0" borderId="0"/>
    <xf numFmtId="0" fontId="29" fillId="0" borderId="0"/>
    <xf numFmtId="0" fontId="29" fillId="0" borderId="0"/>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71"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0" fontId="24" fillId="0" borderId="0"/>
    <xf numFmtId="0" fontId="24" fillId="0" borderId="0"/>
    <xf numFmtId="0" fontId="24" fillId="0" borderId="0"/>
    <xf numFmtId="0" fontId="24"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70" fontId="29" fillId="0" borderId="0">
      <alignment horizontal="left" wrapText="1"/>
    </xf>
    <xf numFmtId="170"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24" fillId="0" borderId="0"/>
    <xf numFmtId="0" fontId="24" fillId="0" borderId="0"/>
    <xf numFmtId="172" fontId="31" fillId="0" borderId="0">
      <alignment horizontal="left"/>
    </xf>
    <xf numFmtId="173" fontId="32" fillId="0" borderId="0">
      <alignment horizontal="left"/>
    </xf>
    <xf numFmtId="0" fontId="33" fillId="0" borderId="14"/>
    <xf numFmtId="0" fontId="34" fillId="0" borderId="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169" fontId="30" fillId="0" borderId="0">
      <alignment horizontal="left" wrapText="1"/>
    </xf>
    <xf numFmtId="0" fontId="3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0" borderId="0" applyNumberFormat="0" applyBorder="0" applyAlignment="0" applyProtection="0"/>
    <xf numFmtId="169" fontId="30" fillId="0" borderId="0">
      <alignment horizontal="left" wrapText="1"/>
    </xf>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3"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169" fontId="30" fillId="0" borderId="0">
      <alignment horizontal="left" wrapText="1"/>
    </xf>
    <xf numFmtId="0" fontId="35"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14" borderId="0" applyNumberFormat="0" applyBorder="0" applyAlignment="0" applyProtection="0"/>
    <xf numFmtId="169" fontId="30" fillId="0" borderId="0">
      <alignment horizontal="left" wrapText="1"/>
    </xf>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5"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169" fontId="30" fillId="0" borderId="0">
      <alignment horizontal="left" wrapText="1"/>
    </xf>
    <xf numFmtId="0" fontId="35"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18" borderId="0" applyNumberFormat="0" applyBorder="0" applyAlignment="0" applyProtection="0"/>
    <xf numFmtId="169" fontId="30" fillId="0" borderId="0">
      <alignment horizontal="left" wrapText="1"/>
    </xf>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7"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169" fontId="30" fillId="0" borderId="0">
      <alignment horizontal="left" wrapText="1"/>
    </xf>
    <xf numFmtId="0" fontId="35"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22" borderId="0" applyNumberFormat="0" applyBorder="0" applyAlignment="0" applyProtection="0"/>
    <xf numFmtId="169" fontId="30" fillId="0" borderId="0">
      <alignment horizontal="left" wrapText="1"/>
    </xf>
    <xf numFmtId="0" fontId="35" fillId="39" borderId="0" applyNumberFormat="0" applyBorder="0" applyAlignment="0" applyProtection="0"/>
    <xf numFmtId="0" fontId="35" fillId="39" borderId="0" applyNumberFormat="0" applyBorder="0" applyAlignment="0" applyProtection="0"/>
    <xf numFmtId="0" fontId="35" fillId="40" borderId="0" applyNumberFormat="0" applyBorder="0" applyAlignment="0" applyProtection="0"/>
    <xf numFmtId="0" fontId="35"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169" fontId="30" fillId="0" borderId="0">
      <alignment horizontal="left" wrapText="1"/>
    </xf>
    <xf numFmtId="0" fontId="35"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169" fontId="30" fillId="0" borderId="0">
      <alignment horizontal="left" wrapText="1"/>
    </xf>
    <xf numFmtId="0" fontId="35"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0" borderId="0" applyNumberFormat="0" applyBorder="0" applyAlignment="0" applyProtection="0"/>
    <xf numFmtId="169" fontId="30" fillId="0" borderId="0">
      <alignment horizontal="left" wrapText="1"/>
    </xf>
    <xf numFmtId="0" fontId="35" fillId="40" borderId="0" applyNumberFormat="0" applyBorder="0" applyAlignment="0" applyProtection="0"/>
    <xf numFmtId="0" fontId="35" fillId="40" borderId="0" applyNumberFormat="0" applyBorder="0" applyAlignment="0" applyProtection="0"/>
    <xf numFmtId="0" fontId="35" fillId="38" borderId="0" applyNumberFormat="0" applyBorder="0" applyAlignment="0" applyProtection="0"/>
    <xf numFmtId="0" fontId="35" fillId="40"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169" fontId="30" fillId="0" borderId="0">
      <alignment horizontal="left" wrapText="1"/>
    </xf>
    <xf numFmtId="0" fontId="35"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1" borderId="0" applyNumberFormat="0" applyBorder="0" applyAlignment="0" applyProtection="0"/>
    <xf numFmtId="169" fontId="30" fillId="0" borderId="0">
      <alignment horizontal="left" wrapText="1"/>
    </xf>
    <xf numFmtId="0" fontId="35" fillId="34" borderId="0" applyNumberFormat="0" applyBorder="0" applyAlignment="0" applyProtection="0"/>
    <xf numFmtId="0" fontId="35" fillId="34" borderId="0" applyNumberFormat="0" applyBorder="0" applyAlignment="0" applyProtection="0"/>
    <xf numFmtId="0" fontId="35" fillId="41" borderId="0" applyNumberFormat="0" applyBorder="0" applyAlignment="0" applyProtection="0"/>
    <xf numFmtId="0" fontId="35"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169" fontId="30" fillId="0" borderId="0">
      <alignment horizontal="left" wrapText="1"/>
    </xf>
    <xf numFmtId="0" fontId="35"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169" fontId="30" fillId="0" borderId="0">
      <alignment horizontal="left" wrapText="1"/>
    </xf>
    <xf numFmtId="0" fontId="35"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9" borderId="0" applyNumberFormat="0" applyBorder="0" applyAlignment="0" applyProtection="0"/>
    <xf numFmtId="169" fontId="30" fillId="0" borderId="0">
      <alignment horizontal="left" wrapText="1"/>
    </xf>
    <xf numFmtId="0" fontId="35" fillId="42"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169" fontId="30" fillId="0" borderId="0">
      <alignment horizontal="left" wrapText="1"/>
    </xf>
    <xf numFmtId="0" fontId="35"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23" borderId="0" applyNumberFormat="0" applyBorder="0" applyAlignment="0" applyProtection="0"/>
    <xf numFmtId="169" fontId="30" fillId="0" borderId="0">
      <alignment horizontal="left" wrapText="1"/>
    </xf>
    <xf numFmtId="0" fontId="35" fillId="39" borderId="0" applyNumberFormat="0" applyBorder="0" applyAlignment="0" applyProtection="0"/>
    <xf numFmtId="0" fontId="35" fillId="39" borderId="0" applyNumberFormat="0" applyBorder="0" applyAlignment="0" applyProtection="0"/>
    <xf numFmtId="0" fontId="35" fillId="35" borderId="0" applyNumberFormat="0" applyBorder="0" applyAlignment="0" applyProtection="0"/>
    <xf numFmtId="0" fontId="35"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169" fontId="30" fillId="0" borderId="0">
      <alignment horizontal="left" wrapText="1"/>
    </xf>
    <xf numFmtId="0" fontId="35" fillId="3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27" borderId="0" applyNumberFormat="0" applyBorder="0" applyAlignment="0" applyProtection="0"/>
    <xf numFmtId="169" fontId="30" fillId="0" borderId="0">
      <alignment horizontal="left" wrapText="1"/>
    </xf>
    <xf numFmtId="0" fontId="35" fillId="34" borderId="0" applyNumberFormat="0" applyBorder="0" applyAlignment="0" applyProtection="0"/>
    <xf numFmtId="0" fontId="35" fillId="34" borderId="0" applyNumberFormat="0" applyBorder="0" applyAlignment="0" applyProtection="0"/>
    <xf numFmtId="0" fontId="35" fillId="41" borderId="0" applyNumberFormat="0" applyBorder="0" applyAlignment="0" applyProtection="0"/>
    <xf numFmtId="0" fontId="35" fillId="3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0" fontId="35" fillId="44" borderId="0" applyNumberFormat="0" applyBorder="0" applyAlignment="0" applyProtection="0"/>
    <xf numFmtId="169" fontId="30" fillId="0" borderId="0">
      <alignment horizontal="left" wrapText="1"/>
    </xf>
    <xf numFmtId="0" fontId="35"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1" borderId="0" applyNumberFormat="0" applyBorder="0" applyAlignment="0" applyProtection="0"/>
    <xf numFmtId="169" fontId="30" fillId="0" borderId="0">
      <alignment horizontal="left" wrapText="1"/>
    </xf>
    <xf numFmtId="0" fontId="35" fillId="44" borderId="0" applyNumberFormat="0" applyBorder="0" applyAlignment="0" applyProtection="0"/>
    <xf numFmtId="0" fontId="35" fillId="44" borderId="0" applyNumberFormat="0" applyBorder="0" applyAlignment="0" applyProtection="0"/>
    <xf numFmtId="0" fontId="35" fillId="38" borderId="0" applyNumberFormat="0" applyBorder="0" applyAlignment="0" applyProtection="0"/>
    <xf numFmtId="0" fontId="35" fillId="4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17" fillId="12" borderId="0" applyNumberFormat="0" applyBorder="0" applyAlignment="0" applyProtection="0"/>
    <xf numFmtId="0" fontId="17" fillId="41" borderId="0" applyNumberFormat="0" applyBorder="0" applyAlignment="0" applyProtection="0"/>
    <xf numFmtId="169" fontId="30" fillId="0" borderId="0">
      <alignment horizontal="left" wrapText="1"/>
    </xf>
    <xf numFmtId="169" fontId="30" fillId="0" borderId="0">
      <alignment horizontal="left" wrapText="1"/>
    </xf>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7" fillId="16" borderId="0" applyNumberFormat="0" applyBorder="0" applyAlignment="0" applyProtection="0"/>
    <xf numFmtId="0" fontId="17" fillId="46" borderId="0" applyNumberFormat="0" applyBorder="0" applyAlignment="0" applyProtection="0"/>
    <xf numFmtId="169" fontId="30" fillId="0" borderId="0">
      <alignment horizontal="left" wrapText="1"/>
    </xf>
    <xf numFmtId="169" fontId="30" fillId="0" borderId="0">
      <alignment horizontal="left" wrapText="1"/>
    </xf>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7" fillId="20" borderId="0" applyNumberFormat="0" applyBorder="0" applyAlignment="0" applyProtection="0"/>
    <xf numFmtId="0" fontId="17" fillId="44" borderId="0" applyNumberFormat="0" applyBorder="0" applyAlignment="0" applyProtection="0"/>
    <xf numFmtId="169" fontId="30" fillId="0" borderId="0">
      <alignment horizontal="left" wrapText="1"/>
    </xf>
    <xf numFmtId="169" fontId="30" fillId="0" borderId="0">
      <alignment horizontal="left" wrapText="1"/>
    </xf>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7" fillId="24" borderId="0" applyNumberFormat="0" applyBorder="0" applyAlignment="0" applyProtection="0"/>
    <xf numFmtId="0" fontId="17" fillId="35" borderId="0" applyNumberFormat="0" applyBorder="0" applyAlignment="0" applyProtection="0"/>
    <xf numFmtId="169" fontId="30" fillId="0" borderId="0">
      <alignment horizontal="left" wrapText="1"/>
    </xf>
    <xf numFmtId="169" fontId="30" fillId="0" borderId="0">
      <alignment horizontal="left" wrapText="1"/>
    </xf>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169" fontId="30" fillId="0" borderId="0">
      <alignment horizontal="left" wrapText="1"/>
    </xf>
    <xf numFmtId="169" fontId="30" fillId="0" borderId="0">
      <alignment horizontal="left" wrapText="1"/>
    </xf>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169" fontId="30" fillId="0" borderId="0">
      <alignment horizontal="left" wrapText="1"/>
    </xf>
    <xf numFmtId="169" fontId="30" fillId="0" borderId="0">
      <alignment horizontal="left" wrapText="1"/>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52"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7" fillId="9" borderId="0" applyNumberFormat="0" applyBorder="0" applyAlignment="0" applyProtection="0"/>
    <xf numFmtId="0" fontId="17" fillId="54" borderId="0" applyNumberFormat="0" applyBorder="0" applyAlignment="0" applyProtection="0"/>
    <xf numFmtId="169" fontId="30" fillId="0" borderId="0">
      <alignment horizontal="left" wrapText="1"/>
    </xf>
    <xf numFmtId="169" fontId="30" fillId="0" borderId="0">
      <alignment horizontal="left" wrapText="1"/>
    </xf>
    <xf numFmtId="0" fontId="17" fillId="9" borderId="0" applyNumberFormat="0" applyBorder="0" applyAlignment="0" applyProtection="0"/>
    <xf numFmtId="0" fontId="17" fillId="54" borderId="0" applyNumberFormat="0" applyBorder="0" applyAlignment="0" applyProtection="0"/>
    <xf numFmtId="169" fontId="30" fillId="0" borderId="0">
      <alignment horizontal="left" wrapText="1"/>
    </xf>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35" fillId="55" borderId="0" applyNumberFormat="0" applyBorder="0" applyAlignment="0" applyProtection="0"/>
    <xf numFmtId="0" fontId="35" fillId="55"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6" fillId="57"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17" fillId="13" borderId="0" applyNumberFormat="0" applyBorder="0" applyAlignment="0" applyProtection="0"/>
    <xf numFmtId="0" fontId="17" fillId="46" borderId="0" applyNumberFormat="0" applyBorder="0" applyAlignment="0" applyProtection="0"/>
    <xf numFmtId="169" fontId="30" fillId="0" borderId="0">
      <alignment horizontal="left" wrapText="1"/>
    </xf>
    <xf numFmtId="169" fontId="30" fillId="0" borderId="0">
      <alignment horizontal="left" wrapText="1"/>
    </xf>
    <xf numFmtId="0" fontId="17" fillId="13" borderId="0" applyNumberFormat="0" applyBorder="0" applyAlignment="0" applyProtection="0"/>
    <xf numFmtId="0" fontId="17" fillId="46" borderId="0" applyNumberFormat="0" applyBorder="0" applyAlignment="0" applyProtection="0"/>
    <xf numFmtId="169" fontId="30" fillId="0" borderId="0">
      <alignment horizontal="left" wrapText="1"/>
    </xf>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6" fillId="58" borderId="0" applyNumberFormat="0" applyBorder="0" applyAlignment="0" applyProtection="0"/>
    <xf numFmtId="0" fontId="35" fillId="59" borderId="0" applyNumberFormat="0" applyBorder="0" applyAlignment="0" applyProtection="0"/>
    <xf numFmtId="0" fontId="35" fillId="59"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6" fillId="61"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17" fillId="17" borderId="0" applyNumberFormat="0" applyBorder="0" applyAlignment="0" applyProtection="0"/>
    <xf numFmtId="0" fontId="17" fillId="44" borderId="0" applyNumberFormat="0" applyBorder="0" applyAlignment="0" applyProtection="0"/>
    <xf numFmtId="169" fontId="30" fillId="0" borderId="0">
      <alignment horizontal="left" wrapText="1"/>
    </xf>
    <xf numFmtId="169" fontId="30" fillId="0" borderId="0">
      <alignment horizontal="left" wrapText="1"/>
    </xf>
    <xf numFmtId="0" fontId="17" fillId="17" borderId="0" applyNumberFormat="0" applyBorder="0" applyAlignment="0" applyProtection="0"/>
    <xf numFmtId="0" fontId="17" fillId="44" borderId="0" applyNumberFormat="0" applyBorder="0" applyAlignment="0" applyProtection="0"/>
    <xf numFmtId="169" fontId="30" fillId="0" borderId="0">
      <alignment horizontal="left" wrapText="1"/>
    </xf>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6" fillId="62"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17" fillId="21" borderId="0" applyNumberFormat="0" applyBorder="0" applyAlignment="0" applyProtection="0"/>
    <xf numFmtId="0" fontId="17" fillId="63" borderId="0" applyNumberFormat="0" applyBorder="0" applyAlignment="0" applyProtection="0"/>
    <xf numFmtId="169" fontId="30" fillId="0" borderId="0">
      <alignment horizontal="left" wrapText="1"/>
    </xf>
    <xf numFmtId="169" fontId="30" fillId="0" borderId="0">
      <alignment horizontal="left" wrapText="1"/>
    </xf>
    <xf numFmtId="0" fontId="17" fillId="21" borderId="0" applyNumberFormat="0" applyBorder="0" applyAlignment="0" applyProtection="0"/>
    <xf numFmtId="0" fontId="17" fillId="63" borderId="0" applyNumberFormat="0" applyBorder="0" applyAlignment="0" applyProtection="0"/>
    <xf numFmtId="169" fontId="30" fillId="0" borderId="0">
      <alignment horizontal="left" wrapText="1"/>
    </xf>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5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169" fontId="30" fillId="0" borderId="0">
      <alignment horizontal="left" wrapText="1"/>
    </xf>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7" fillId="2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6" fillId="65"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7" fillId="29" borderId="0" applyNumberFormat="0" applyBorder="0" applyAlignment="0" applyProtection="0"/>
    <xf numFmtId="0" fontId="17" fillId="58" borderId="0" applyNumberFormat="0" applyBorder="0" applyAlignment="0" applyProtection="0"/>
    <xf numFmtId="169" fontId="30" fillId="0" borderId="0">
      <alignment horizontal="left" wrapText="1"/>
    </xf>
    <xf numFmtId="169" fontId="30" fillId="0" borderId="0">
      <alignment horizontal="left" wrapText="1"/>
    </xf>
    <xf numFmtId="0" fontId="17" fillId="29" borderId="0" applyNumberFormat="0" applyBorder="0" applyAlignment="0" applyProtection="0"/>
    <xf numFmtId="0" fontId="17" fillId="58" borderId="0" applyNumberFormat="0" applyBorder="0" applyAlignment="0" applyProtection="0"/>
    <xf numFmtId="169" fontId="30" fillId="0" borderId="0">
      <alignment horizontal="left" wrapText="1"/>
    </xf>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66" borderId="15"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7" fillId="3" borderId="0" applyNumberFormat="0" applyBorder="0" applyAlignment="0" applyProtection="0"/>
    <xf numFmtId="0" fontId="7" fillId="39" borderId="0" applyNumberFormat="0" applyBorder="0" applyAlignment="0" applyProtection="0"/>
    <xf numFmtId="169" fontId="30" fillId="0" borderId="0">
      <alignment horizontal="left" wrapText="1"/>
    </xf>
    <xf numFmtId="169" fontId="30" fillId="0" borderId="0">
      <alignment horizontal="left" wrapText="1"/>
    </xf>
    <xf numFmtId="0" fontId="38" fillId="35" borderId="0" applyNumberFormat="0" applyBorder="0" applyAlignment="0" applyProtection="0"/>
    <xf numFmtId="0" fontId="38" fillId="35" borderId="0" applyNumberFormat="0" applyBorder="0" applyAlignment="0" applyProtection="0"/>
    <xf numFmtId="0" fontId="38" fillId="35" borderId="0" applyNumberFormat="0" applyBorder="0" applyAlignment="0" applyProtection="0"/>
    <xf numFmtId="0" fontId="39" fillId="67" borderId="0" applyNumberFormat="0" applyBorder="0" applyAlignment="0" applyProtection="0"/>
    <xf numFmtId="0" fontId="32" fillId="0" borderId="0" applyFont="0" applyFill="0" applyBorder="0" applyAlignment="0" applyProtection="0">
      <alignment horizontal="right"/>
    </xf>
    <xf numFmtId="0" fontId="34" fillId="0" borderId="14"/>
    <xf numFmtId="174" fontId="40" fillId="0" borderId="0" applyFill="0" applyBorder="0" applyAlignment="0"/>
    <xf numFmtId="174" fontId="40" fillId="0" borderId="0" applyFill="0" applyBorder="0" applyAlignment="0"/>
    <xf numFmtId="169" fontId="30" fillId="0" borderId="0">
      <alignment horizontal="left" wrapText="1"/>
    </xf>
    <xf numFmtId="169" fontId="30" fillId="0" borderId="0">
      <alignment horizontal="left" wrapText="1"/>
    </xf>
    <xf numFmtId="174" fontId="40" fillId="0" borderId="0" applyFill="0" applyBorder="0" applyAlignment="0"/>
    <xf numFmtId="41" fontId="29" fillId="68" borderId="0"/>
    <xf numFmtId="0" fontId="41" fillId="69" borderId="16" applyNumberFormat="0" applyAlignment="0" applyProtection="0"/>
    <xf numFmtId="169" fontId="30" fillId="0" borderId="0">
      <alignment horizontal="left" wrapText="1"/>
    </xf>
    <xf numFmtId="0" fontId="41" fillId="69" borderId="16" applyNumberFormat="0" applyAlignment="0" applyProtection="0"/>
    <xf numFmtId="0" fontId="11" fillId="6" borderId="4" applyNumberFormat="0" applyAlignment="0" applyProtection="0"/>
    <xf numFmtId="0" fontId="42" fillId="70" borderId="4" applyNumberFormat="0" applyAlignment="0" applyProtection="0"/>
    <xf numFmtId="169" fontId="30" fillId="0" borderId="0">
      <alignment horizontal="left" wrapText="1"/>
    </xf>
    <xf numFmtId="169" fontId="30" fillId="0" borderId="0">
      <alignment horizontal="left" wrapText="1"/>
    </xf>
    <xf numFmtId="41" fontId="29" fillId="68" borderId="0"/>
    <xf numFmtId="169" fontId="30" fillId="0" borderId="0">
      <alignment horizontal="left" wrapText="1"/>
    </xf>
    <xf numFmtId="41" fontId="29" fillId="68" borderId="0"/>
    <xf numFmtId="0" fontId="11" fillId="6" borderId="4" applyNumberFormat="0" applyAlignment="0" applyProtection="0"/>
    <xf numFmtId="0" fontId="42" fillId="70" borderId="4" applyNumberFormat="0" applyAlignment="0" applyProtection="0"/>
    <xf numFmtId="169" fontId="30" fillId="0" borderId="0">
      <alignment horizontal="left" wrapText="1"/>
    </xf>
    <xf numFmtId="169" fontId="30" fillId="0" borderId="0">
      <alignment horizontal="left" wrapText="1"/>
    </xf>
    <xf numFmtId="41" fontId="29" fillId="68" borderId="0"/>
    <xf numFmtId="41" fontId="29" fillId="68" borderId="0"/>
    <xf numFmtId="169" fontId="30" fillId="0" borderId="0">
      <alignment horizontal="left" wrapText="1"/>
    </xf>
    <xf numFmtId="41" fontId="29" fillId="68" borderId="0"/>
    <xf numFmtId="169" fontId="30" fillId="0" borderId="0">
      <alignment horizontal="left" wrapText="1"/>
    </xf>
    <xf numFmtId="41" fontId="29" fillId="68" borderId="0"/>
    <xf numFmtId="169" fontId="30" fillId="0" borderId="0">
      <alignment horizontal="left" wrapText="1"/>
    </xf>
    <xf numFmtId="41" fontId="29" fillId="68" borderId="0"/>
    <xf numFmtId="169" fontId="30" fillId="0" borderId="0">
      <alignment horizontal="left" wrapText="1"/>
    </xf>
    <xf numFmtId="0" fontId="41" fillId="69" borderId="16" applyNumberFormat="0" applyAlignment="0" applyProtection="0"/>
    <xf numFmtId="41" fontId="29" fillId="68" borderId="0"/>
    <xf numFmtId="41" fontId="29" fillId="68" borderId="0"/>
    <xf numFmtId="0" fontId="42" fillId="70" borderId="4" applyNumberFormat="0" applyAlignment="0" applyProtection="0"/>
    <xf numFmtId="0" fontId="11" fillId="6" borderId="4" applyNumberFormat="0" applyAlignment="0" applyProtection="0"/>
    <xf numFmtId="0" fontId="43" fillId="71" borderId="17" applyNumberFormat="0" applyAlignment="0" applyProtection="0"/>
    <xf numFmtId="0" fontId="43" fillId="71" borderId="17" applyNumberFormat="0" applyAlignment="0" applyProtection="0"/>
    <xf numFmtId="169" fontId="30" fillId="0" borderId="0">
      <alignment horizontal="left" wrapText="1"/>
    </xf>
    <xf numFmtId="0" fontId="43" fillId="71" borderId="17" applyNumberFormat="0" applyAlignment="0" applyProtection="0"/>
    <xf numFmtId="169" fontId="30" fillId="0" borderId="0">
      <alignment horizontal="left" wrapText="1"/>
    </xf>
    <xf numFmtId="0" fontId="13" fillId="7" borderId="7" applyNumberFormat="0" applyAlignment="0" applyProtection="0"/>
    <xf numFmtId="0" fontId="43" fillId="71" borderId="17" applyNumberFormat="0" applyAlignment="0" applyProtection="0"/>
    <xf numFmtId="0" fontId="43" fillId="71" borderId="17" applyNumberFormat="0" applyAlignment="0" applyProtection="0"/>
    <xf numFmtId="0" fontId="43" fillId="71" borderId="17" applyNumberFormat="0" applyAlignment="0" applyProtection="0"/>
    <xf numFmtId="41" fontId="29" fillId="72" borderId="0"/>
    <xf numFmtId="41" fontId="29" fillId="72" borderId="0"/>
    <xf numFmtId="169" fontId="30" fillId="0" borderId="0">
      <alignment horizontal="left" wrapText="1"/>
    </xf>
    <xf numFmtId="41" fontId="29" fillId="72" borderId="0"/>
    <xf numFmtId="41" fontId="29" fillId="72" borderId="0"/>
    <xf numFmtId="169" fontId="30" fillId="0" borderId="0">
      <alignment horizontal="left" wrapText="1"/>
    </xf>
    <xf numFmtId="0" fontId="44"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75" fontId="29" fillId="0" borderId="0"/>
    <xf numFmtId="1" fontId="45" fillId="0" borderId="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46" fillId="0" borderId="0" applyFont="0" applyFill="0" applyBorder="0" applyAlignment="0" applyProtection="0"/>
    <xf numFmtId="4" fontId="4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 fontId="47" fillId="0" borderId="0" applyFont="0" applyFill="0" applyBorder="0" applyAlignment="0" applyProtection="0"/>
    <xf numFmtId="43" fontId="29" fillId="0" borderId="0" applyFont="0" applyFill="0" applyBorder="0" applyAlignment="0" applyProtection="0"/>
    <xf numFmtId="4" fontId="47"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176" fontId="29"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48"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77" fontId="29" fillId="0" borderId="0" applyFont="0" applyFill="0" applyBorder="0" applyAlignment="0" applyProtection="0"/>
    <xf numFmtId="43" fontId="29" fillId="0" borderId="0" applyFont="0" applyFill="0" applyBorder="0" applyAlignment="0" applyProtection="0"/>
    <xf numFmtId="4" fontId="47"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178" fontId="29" fillId="0" borderId="0" applyFont="0" applyFill="0" applyBorder="0" applyAlignment="0" applyProtection="0"/>
    <xf numFmtId="179"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43" fontId="29" fillId="0" borderId="0" applyFont="0" applyFill="0" applyBorder="0" applyAlignment="0" applyProtection="0"/>
    <xf numFmtId="17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6"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8"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4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4" fillId="0" borderId="0" applyFont="0" applyFill="0" applyBorder="0" applyAlignment="0" applyProtection="0"/>
    <xf numFmtId="43" fontId="5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9" fontId="30" fillId="0" borderId="0">
      <alignment horizontal="left" wrapText="1"/>
    </xf>
    <xf numFmtId="169" fontId="30" fillId="0" borderId="0">
      <alignment horizontal="left" wrapText="1"/>
    </xf>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169" fontId="30" fillId="0" borderId="0">
      <alignment horizontal="left" wrapText="1"/>
    </xf>
    <xf numFmtId="43" fontId="35" fillId="0" borderId="0" applyFont="0" applyFill="0" applyBorder="0" applyAlignment="0" applyProtection="0"/>
    <xf numFmtId="169" fontId="30" fillId="0" borderId="0">
      <alignment horizontal="left" wrapText="1"/>
    </xf>
    <xf numFmtId="43" fontId="35" fillId="0" borderId="0" applyFont="0" applyFill="0" applyBorder="0" applyAlignment="0" applyProtection="0"/>
    <xf numFmtId="169" fontId="30" fillId="0" borderId="0">
      <alignment horizontal="left" wrapText="1"/>
    </xf>
    <xf numFmtId="43" fontId="35" fillId="0" borderId="0" applyFont="0" applyFill="0" applyBorder="0" applyAlignment="0" applyProtection="0"/>
    <xf numFmtId="43" fontId="1" fillId="0" borderId="0" applyFont="0" applyFill="0" applyBorder="0" applyAlignment="0" applyProtection="0"/>
    <xf numFmtId="169" fontId="30" fillId="0" borderId="0">
      <alignment horizontal="left" wrapText="1"/>
    </xf>
    <xf numFmtId="43" fontId="29" fillId="0" borderId="0" applyFont="0" applyFill="0" applyBorder="0" applyAlignment="0" applyProtection="0"/>
    <xf numFmtId="3" fontId="49" fillId="0" borderId="0" applyFill="0" applyBorder="0" applyAlignment="0" applyProtection="0"/>
    <xf numFmtId="0" fontId="51" fillId="0" borderId="0"/>
    <xf numFmtId="0" fontId="51" fillId="0" borderId="0"/>
    <xf numFmtId="0" fontId="51" fillId="0" borderId="0"/>
    <xf numFmtId="0" fontId="51" fillId="0" borderId="0"/>
    <xf numFmtId="0" fontId="51" fillId="0" borderId="0"/>
    <xf numFmtId="0" fontId="52" fillId="0" borderId="0"/>
    <xf numFmtId="0" fontId="52" fillId="0" borderId="0"/>
    <xf numFmtId="0" fontId="53" fillId="0" borderId="0"/>
    <xf numFmtId="0" fontId="54" fillId="0" borderId="0"/>
    <xf numFmtId="0" fontId="54" fillId="0" borderId="0"/>
    <xf numFmtId="0" fontId="53" fillId="0" borderId="0"/>
    <xf numFmtId="0" fontId="54" fillId="0" borderId="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5"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5"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6" fillId="0" borderId="0" applyFont="0" applyFill="0" applyBorder="0" applyAlignment="0" applyProtection="0"/>
    <xf numFmtId="3" fontId="56"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169" fontId="30" fillId="0" borderId="0">
      <alignment horizontal="left" wrapText="1"/>
    </xf>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180" fontId="57" fillId="0" borderId="0">
      <protection locked="0"/>
    </xf>
    <xf numFmtId="0" fontId="53" fillId="0" borderId="0"/>
    <xf numFmtId="0" fontId="54" fillId="0" borderId="0"/>
    <xf numFmtId="0" fontId="54" fillId="0" borderId="0"/>
    <xf numFmtId="0" fontId="53" fillId="0" borderId="0"/>
    <xf numFmtId="0" fontId="52" fillId="0" borderId="0"/>
    <xf numFmtId="0" fontId="54" fillId="0" borderId="0"/>
    <xf numFmtId="0" fontId="58" fillId="0" borderId="0" applyNumberFormat="0" applyAlignment="0">
      <alignment horizontal="left"/>
    </xf>
    <xf numFmtId="0" fontId="58" fillId="0" borderId="0" applyNumberFormat="0" applyAlignment="0">
      <alignment horizontal="left"/>
    </xf>
    <xf numFmtId="169" fontId="30" fillId="0" borderId="0">
      <alignment horizontal="left" wrapText="1"/>
    </xf>
    <xf numFmtId="169" fontId="30" fillId="0" borderId="0">
      <alignment horizontal="left" wrapText="1"/>
    </xf>
    <xf numFmtId="0" fontId="58" fillId="0" borderId="0" applyNumberFormat="0" applyAlignment="0">
      <alignment horizontal="left"/>
    </xf>
    <xf numFmtId="0" fontId="44" fillId="0" borderId="0" applyNumberFormat="0" applyAlignment="0"/>
    <xf numFmtId="0" fontId="44" fillId="0" borderId="0" applyNumberFormat="0" applyAlignment="0"/>
    <xf numFmtId="169" fontId="30" fillId="0" borderId="0">
      <alignment horizontal="left" wrapText="1"/>
    </xf>
    <xf numFmtId="169" fontId="30" fillId="0" borderId="0">
      <alignment horizontal="left" wrapText="1"/>
    </xf>
    <xf numFmtId="0" fontId="44" fillId="0" borderId="0" applyNumberFormat="0" applyAlignment="0"/>
    <xf numFmtId="0" fontId="51" fillId="0" borderId="0"/>
    <xf numFmtId="0" fontId="51" fillId="0" borderId="0"/>
    <xf numFmtId="0" fontId="53" fillId="0" borderId="0"/>
    <xf numFmtId="0" fontId="54" fillId="0" borderId="0"/>
    <xf numFmtId="0" fontId="54" fillId="0" borderId="0"/>
    <xf numFmtId="0" fontId="53" fillId="0" borderId="0"/>
    <xf numFmtId="0" fontId="52" fillId="0" borderId="0"/>
    <xf numFmtId="0" fontId="54" fillId="0" borderId="0"/>
    <xf numFmtId="0" fontId="51" fillId="0" borderId="0"/>
    <xf numFmtId="0" fontId="51" fillId="0" borderId="0"/>
    <xf numFmtId="0" fontId="51" fillId="0" borderId="0"/>
    <xf numFmtId="0" fontId="53" fillId="0" borderId="0"/>
    <xf numFmtId="0" fontId="54" fillId="0" borderId="0"/>
    <xf numFmtId="0" fontId="54" fillId="0" borderId="0"/>
    <xf numFmtId="0" fontId="53" fillId="0" borderId="0"/>
    <xf numFmtId="0" fontId="54" fillId="0" borderId="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8" fontId="47"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169" fontId="30" fillId="0" borderId="0">
      <alignment horizontal="left" wrapText="1"/>
    </xf>
    <xf numFmtId="44" fontId="29" fillId="0" borderId="0" applyFont="0" applyFill="0" applyBorder="0" applyAlignment="0" applyProtection="0"/>
    <xf numFmtId="44" fontId="35"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8" fontId="47"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169" fontId="30"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69" fontId="30" fillId="0" borderId="0">
      <alignment horizontal="left" wrapText="1"/>
    </xf>
    <xf numFmtId="169" fontId="30" fillId="0" borderId="0">
      <alignment horizontal="left" wrapText="1"/>
    </xf>
    <xf numFmtId="8" fontId="5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46"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8" fontId="47"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48"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8"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3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0"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4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169" fontId="30" fillId="0" borderId="0">
      <alignment horizontal="left" wrapText="1"/>
    </xf>
    <xf numFmtId="44" fontId="29" fillId="0" borderId="0" applyFont="0" applyFill="0" applyBorder="0" applyAlignment="0" applyProtection="0"/>
    <xf numFmtId="181" fontId="29" fillId="0" borderId="0" applyFont="0" applyFill="0" applyBorder="0" applyAlignment="0" applyProtection="0"/>
    <xf numFmtId="181" fontId="29" fillId="0" borderId="0" applyFont="0" applyFill="0" applyBorder="0" applyAlignment="0" applyProtection="0"/>
    <xf numFmtId="169" fontId="30" fillId="0" borderId="0">
      <alignment horizontal="left" wrapText="1"/>
    </xf>
    <xf numFmtId="181" fontId="29" fillId="0" borderId="0" applyFont="0" applyFill="0" applyBorder="0" applyAlignment="0" applyProtection="0"/>
    <xf numFmtId="169" fontId="30" fillId="0" borderId="0">
      <alignment horizontal="left" wrapText="1"/>
    </xf>
    <xf numFmtId="181"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8" fontId="47" fillId="0" borderId="0" applyFont="0" applyFill="0" applyBorder="0" applyAlignment="0" applyProtection="0"/>
    <xf numFmtId="44" fontId="6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169" fontId="30" fillId="0" borderId="0">
      <alignment horizontal="left" wrapText="1"/>
    </xf>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169" fontId="30" fillId="0" borderId="0">
      <alignment horizontal="left" wrapText="1"/>
    </xf>
    <xf numFmtId="169" fontId="30" fillId="0" borderId="0">
      <alignment horizontal="left" wrapText="1"/>
    </xf>
    <xf numFmtId="44" fontId="1" fillId="0" borderId="0" applyFont="0" applyFill="0" applyBorder="0" applyAlignment="0" applyProtection="0"/>
    <xf numFmtId="44" fontId="35"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169" fontId="30" fillId="0" borderId="0">
      <alignment horizontal="left" wrapText="1"/>
    </xf>
    <xf numFmtId="44" fontId="35" fillId="0" borderId="0" applyFont="0" applyFill="0" applyBorder="0" applyAlignment="0" applyProtection="0"/>
    <xf numFmtId="44" fontId="1" fillId="0" borderId="0" applyFont="0" applyFill="0" applyBorder="0" applyAlignment="0" applyProtection="0"/>
    <xf numFmtId="169" fontId="30" fillId="0" borderId="0">
      <alignment horizontal="left" wrapText="1"/>
    </xf>
    <xf numFmtId="44" fontId="29" fillId="0" borderId="0" applyFont="0" applyFill="0" applyBorder="0" applyAlignment="0" applyProtection="0"/>
    <xf numFmtId="182" fontId="30" fillId="0" borderId="0" applyFont="0" applyFill="0" applyBorder="0" applyProtection="0">
      <alignment horizontal="right"/>
    </xf>
    <xf numFmtId="5" fontId="51" fillId="0" borderId="0"/>
    <xf numFmtId="5" fontId="49" fillId="0" borderId="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169" fontId="30" fillId="0" borderId="0">
      <alignment horizontal="left" wrapText="1"/>
    </xf>
    <xf numFmtId="169" fontId="30" fillId="0" borderId="0">
      <alignment horizontal="left" wrapText="1"/>
    </xf>
    <xf numFmtId="183" fontId="29" fillId="0" borderId="0" applyFont="0" applyFill="0" applyBorder="0" applyAlignment="0" applyProtection="0"/>
    <xf numFmtId="184" fontId="62" fillId="0" borderId="0" applyFont="0" applyFill="0" applyBorder="0" applyAlignment="0" applyProtection="0"/>
    <xf numFmtId="183" fontId="29" fillId="0" borderId="0" applyFont="0" applyFill="0" applyBorder="0" applyAlignment="0" applyProtection="0"/>
    <xf numFmtId="183" fontId="29" fillId="0" borderId="0" applyFont="0" applyFill="0" applyBorder="0" applyAlignment="0" applyProtection="0"/>
    <xf numFmtId="169" fontId="30" fillId="0" borderId="0">
      <alignment horizontal="left" wrapText="1"/>
    </xf>
    <xf numFmtId="5" fontId="49" fillId="0" borderId="0" applyFill="0" applyBorder="0" applyAlignment="0" applyProtection="0"/>
    <xf numFmtId="183" fontId="29" fillId="0" borderId="0" applyFont="0" applyFill="0" applyBorder="0" applyAlignment="0" applyProtection="0"/>
    <xf numFmtId="184" fontId="49" fillId="0" borderId="0" applyFont="0" applyFill="0" applyBorder="0" applyAlignment="0" applyProtection="0"/>
    <xf numFmtId="5" fontId="49" fillId="0" borderId="0" applyFill="0" applyBorder="0" applyAlignment="0" applyProtection="0"/>
    <xf numFmtId="183" fontId="29" fillId="0" borderId="0" applyFont="0" applyFill="0" applyBorder="0" applyAlignment="0" applyProtection="0"/>
    <xf numFmtId="185" fontId="49" fillId="0" borderId="0" applyFill="0" applyBorder="0" applyAlignment="0" applyProtection="0"/>
    <xf numFmtId="0" fontId="51" fillId="0" borderId="0"/>
    <xf numFmtId="0" fontId="51" fillId="0" borderId="0"/>
    <xf numFmtId="0" fontId="56" fillId="0" borderId="0" applyFont="0" applyFill="0" applyBorder="0" applyAlignment="0" applyProtection="0"/>
    <xf numFmtId="0" fontId="56"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5" fillId="0" borderId="0" applyFont="0" applyFill="0" applyBorder="0" applyAlignment="0" applyProtection="0"/>
    <xf numFmtId="0" fontId="56" fillId="0" borderId="0" applyFont="0" applyFill="0" applyBorder="0" applyAlignment="0" applyProtection="0"/>
    <xf numFmtId="0" fontId="56" fillId="0" borderId="0" applyFont="0" applyFill="0" applyBorder="0" applyAlignment="0" applyProtection="0"/>
    <xf numFmtId="0" fontId="55" fillId="0" borderId="0" applyFont="0" applyFill="0" applyBorder="0" applyAlignment="0" applyProtection="0"/>
    <xf numFmtId="169" fontId="30" fillId="0" borderId="0">
      <alignment horizontal="left" wrapText="1"/>
    </xf>
    <xf numFmtId="185" fontId="49" fillId="0" borderId="0" applyFill="0" applyBorder="0" applyAlignment="0" applyProtection="0"/>
    <xf numFmtId="0" fontId="55" fillId="0" borderId="0" applyFont="0" applyFill="0" applyBorder="0" applyAlignment="0" applyProtection="0"/>
    <xf numFmtId="0" fontId="29" fillId="0" borderId="0" applyFont="0" applyFill="0" applyBorder="0" applyAlignment="0" applyProtection="0"/>
    <xf numFmtId="185" fontId="49" fillId="0" borderId="0" applyFill="0" applyBorder="0" applyAlignment="0" applyProtection="0"/>
    <xf numFmtId="185" fontId="29" fillId="0" borderId="0" applyFill="0" applyBorder="0" applyAlignment="0" applyProtection="0"/>
    <xf numFmtId="0" fontId="34" fillId="0" borderId="0"/>
    <xf numFmtId="0" fontId="63" fillId="73" borderId="0" applyNumberFormat="0" applyBorder="0" applyAlignment="0" applyProtection="0"/>
    <xf numFmtId="0" fontId="63" fillId="73" borderId="0" applyNumberFormat="0" applyBorder="0" applyAlignment="0" applyProtection="0"/>
    <xf numFmtId="0" fontId="63" fillId="74" borderId="0" applyNumberFormat="0" applyBorder="0" applyAlignment="0" applyProtection="0"/>
    <xf numFmtId="0" fontId="63" fillId="74" borderId="0" applyNumberFormat="0" applyBorder="0" applyAlignment="0" applyProtection="0"/>
    <xf numFmtId="0" fontId="63" fillId="75" borderId="0" applyNumberFormat="0" applyBorder="0" applyAlignment="0" applyProtection="0"/>
    <xf numFmtId="0" fontId="63" fillId="75" borderId="0" applyNumberFormat="0" applyBorder="0" applyAlignment="0" applyProtection="0"/>
    <xf numFmtId="169" fontId="29" fillId="0" borderId="0"/>
    <xf numFmtId="169" fontId="29" fillId="0" borderId="0"/>
    <xf numFmtId="169" fontId="29" fillId="0" borderId="0"/>
    <xf numFmtId="169" fontId="30" fillId="0" borderId="0">
      <alignment horizontal="left" wrapText="1"/>
    </xf>
    <xf numFmtId="169" fontId="30" fillId="0" borderId="0">
      <alignment horizontal="left" wrapText="1"/>
    </xf>
    <xf numFmtId="169" fontId="29" fillId="0" borderId="0"/>
    <xf numFmtId="169" fontId="29" fillId="0" borderId="0"/>
    <xf numFmtId="169" fontId="30" fillId="0" borderId="0">
      <alignment horizontal="left" wrapText="1"/>
    </xf>
    <xf numFmtId="169" fontId="29" fillId="0" borderId="0"/>
    <xf numFmtId="169" fontId="30" fillId="0" borderId="0">
      <alignment horizontal="left" wrapText="1"/>
    </xf>
    <xf numFmtId="169" fontId="29" fillId="0" borderId="0"/>
    <xf numFmtId="169" fontId="30" fillId="0" borderId="0">
      <alignment horizontal="left" wrapText="1"/>
    </xf>
    <xf numFmtId="186" fontId="64" fillId="0" borderId="0"/>
    <xf numFmtId="169" fontId="30" fillId="0" borderId="0">
      <alignment horizontal="left" wrapText="1"/>
    </xf>
    <xf numFmtId="169" fontId="29" fillId="0" borderId="0"/>
    <xf numFmtId="169" fontId="30" fillId="0" borderId="0">
      <alignment horizontal="left" wrapText="1"/>
    </xf>
    <xf numFmtId="169" fontId="30" fillId="0" borderId="0">
      <alignment horizontal="left" wrapText="1"/>
    </xf>
    <xf numFmtId="169" fontId="29" fillId="0" borderId="0"/>
    <xf numFmtId="169" fontId="29" fillId="0" borderId="0"/>
    <xf numFmtId="169" fontId="29" fillId="0" borderId="0"/>
    <xf numFmtId="187" fontId="29" fillId="0" borderId="0" applyFont="0" applyFill="0" applyBorder="0" applyAlignment="0" applyProtection="0">
      <alignment horizontal="left" wrapText="1"/>
    </xf>
    <xf numFmtId="187" fontId="29" fillId="0" borderId="0" applyFont="0" applyFill="0" applyBorder="0" applyAlignment="0" applyProtection="0">
      <alignment horizontal="left" wrapText="1"/>
    </xf>
    <xf numFmtId="187" fontId="29" fillId="0" borderId="0" applyFont="0" applyFill="0" applyBorder="0" applyAlignment="0" applyProtection="0">
      <alignment horizontal="left" wrapText="1"/>
    </xf>
    <xf numFmtId="169" fontId="30" fillId="0" borderId="0">
      <alignment horizontal="left" wrapText="1"/>
    </xf>
    <xf numFmtId="169" fontId="30" fillId="0" borderId="0">
      <alignment horizontal="left" wrapText="1"/>
    </xf>
    <xf numFmtId="187" fontId="29" fillId="0" borderId="0" applyFont="0" applyFill="0" applyBorder="0" applyAlignment="0" applyProtection="0">
      <alignment horizontal="left" wrapText="1"/>
    </xf>
    <xf numFmtId="169" fontId="30" fillId="0" borderId="0">
      <alignment horizontal="left" wrapText="1"/>
    </xf>
    <xf numFmtId="169" fontId="30" fillId="0" borderId="0">
      <alignment horizontal="left" wrapText="1"/>
    </xf>
    <xf numFmtId="187" fontId="29" fillId="0" borderId="0" applyFont="0" applyFill="0" applyBorder="0" applyAlignment="0" applyProtection="0">
      <alignment horizontal="left" wrapText="1"/>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69" fontId="30" fillId="0" borderId="0">
      <alignment horizontal="left" wrapText="1"/>
    </xf>
    <xf numFmtId="0" fontId="1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2" fontId="49" fillId="0" borderId="0" applyFill="0" applyBorder="0" applyAlignment="0" applyProtection="0"/>
    <xf numFmtId="2" fontId="55" fillId="0" borderId="0" applyFont="0" applyFill="0" applyBorder="0" applyAlignment="0" applyProtection="0"/>
    <xf numFmtId="169" fontId="30" fillId="0" borderId="0">
      <alignment horizontal="left" wrapText="1"/>
    </xf>
    <xf numFmtId="169" fontId="30" fillId="0" borderId="0">
      <alignment horizontal="left" wrapText="1"/>
    </xf>
    <xf numFmtId="169" fontId="30"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5" fillId="0" borderId="0" applyFont="0" applyFill="0" applyBorder="0" applyAlignment="0" applyProtection="0"/>
    <xf numFmtId="0" fontId="51" fillId="0" borderId="0"/>
    <xf numFmtId="0" fontId="51" fillId="0" borderId="0"/>
    <xf numFmtId="0" fontId="51" fillId="0" borderId="0"/>
    <xf numFmtId="0" fontId="66" fillId="0" borderId="0" applyNumberFormat="0" applyFill="0" applyBorder="0" applyAlignment="0" applyProtection="0">
      <alignment vertical="top"/>
      <protection locked="0"/>
    </xf>
    <xf numFmtId="0" fontId="67" fillId="0" borderId="0" applyFont="0" applyFill="0" applyBorder="0" applyAlignment="0" applyProtection="0">
      <alignment horizontal="left"/>
    </xf>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0" fontId="6" fillId="2" borderId="0" applyNumberFormat="0" applyBorder="0" applyAlignment="0" applyProtection="0"/>
    <xf numFmtId="0" fontId="6" fillId="41" borderId="0" applyNumberFormat="0" applyBorder="0" applyAlignment="0" applyProtection="0"/>
    <xf numFmtId="169" fontId="30" fillId="0" borderId="0">
      <alignment horizontal="left" wrapText="1"/>
    </xf>
    <xf numFmtId="169" fontId="30" fillId="0" borderId="0">
      <alignment horizontal="left" wrapText="1"/>
    </xf>
    <xf numFmtId="0" fontId="68" fillId="37" borderId="0" applyNumberFormat="0" applyBorder="0" applyAlignment="0" applyProtection="0"/>
    <xf numFmtId="0" fontId="68" fillId="37" borderId="0" applyNumberFormat="0" applyBorder="0" applyAlignment="0" applyProtection="0"/>
    <xf numFmtId="0" fontId="68" fillId="37"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169" fontId="30" fillId="0" borderId="0">
      <alignment horizontal="left" wrapText="1"/>
    </xf>
    <xf numFmtId="38" fontId="69" fillId="72" borderId="0" applyNumberFormat="0" applyBorder="0" applyAlignment="0" applyProtection="0"/>
    <xf numFmtId="0"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38" fontId="69" fillId="72" borderId="0" applyNumberFormat="0" applyBorder="0" applyAlignment="0" applyProtection="0"/>
    <xf numFmtId="0" fontId="70" fillId="0" borderId="14"/>
    <xf numFmtId="0" fontId="71" fillId="0" borderId="0"/>
    <xf numFmtId="0" fontId="72" fillId="0" borderId="18" applyNumberFormat="0" applyAlignment="0" applyProtection="0">
      <alignment horizontal="left"/>
    </xf>
    <xf numFmtId="0" fontId="72" fillId="0" borderId="18" applyNumberFormat="0" applyAlignment="0" applyProtection="0">
      <alignment horizontal="left"/>
    </xf>
    <xf numFmtId="169" fontId="30" fillId="0" borderId="0">
      <alignment horizontal="left" wrapText="1"/>
    </xf>
    <xf numFmtId="169" fontId="30" fillId="0" borderId="0">
      <alignment horizontal="left" wrapText="1"/>
    </xf>
    <xf numFmtId="0" fontId="72" fillId="0" borderId="18" applyNumberFormat="0" applyAlignment="0" applyProtection="0">
      <alignment horizontal="left"/>
    </xf>
    <xf numFmtId="169" fontId="30" fillId="0" borderId="0">
      <alignment horizontal="left" wrapText="1"/>
    </xf>
    <xf numFmtId="0" fontId="72" fillId="0" borderId="11">
      <alignment horizontal="left"/>
    </xf>
    <xf numFmtId="0" fontId="72" fillId="0" borderId="11">
      <alignment horizontal="left"/>
    </xf>
    <xf numFmtId="169" fontId="30" fillId="0" borderId="0">
      <alignment horizontal="left" wrapText="1"/>
    </xf>
    <xf numFmtId="169" fontId="30" fillId="0" borderId="0">
      <alignment horizontal="left" wrapText="1"/>
    </xf>
    <xf numFmtId="169" fontId="30" fillId="0" borderId="0">
      <alignment horizontal="left" wrapText="1"/>
    </xf>
    <xf numFmtId="0" fontId="72" fillId="0" borderId="11">
      <alignment horizontal="left"/>
    </xf>
    <xf numFmtId="0" fontId="72" fillId="0" borderId="11">
      <alignment horizontal="left"/>
    </xf>
    <xf numFmtId="169" fontId="30" fillId="0" borderId="0">
      <alignment horizontal="left" wrapText="1"/>
    </xf>
    <xf numFmtId="14" fontId="39" fillId="76" borderId="19">
      <alignment horizontal="center" vertical="center" wrapText="1"/>
    </xf>
    <xf numFmtId="0" fontId="55" fillId="0" borderId="0" applyNumberFormat="0" applyFill="0" applyBorder="0" applyAlignment="0" applyProtection="0"/>
    <xf numFmtId="0" fontId="73" fillId="0" borderId="20" applyNumberFormat="0" applyFill="0" applyAlignment="0" applyProtection="0"/>
    <xf numFmtId="0" fontId="73" fillId="0" borderId="20" applyNumberFormat="0" applyFill="0" applyAlignment="0" applyProtection="0"/>
    <xf numFmtId="0" fontId="3" fillId="0" borderId="1" applyNumberFormat="0" applyFill="0" applyAlignment="0" applyProtection="0"/>
    <xf numFmtId="0" fontId="74" fillId="0" borderId="21" applyNumberFormat="0" applyFill="0" applyAlignment="0" applyProtection="0"/>
    <xf numFmtId="169" fontId="30" fillId="0" borderId="0">
      <alignment horizontal="left" wrapText="1"/>
    </xf>
    <xf numFmtId="169" fontId="30" fillId="0" borderId="0">
      <alignment horizontal="left" wrapText="1"/>
    </xf>
    <xf numFmtId="0" fontId="74" fillId="0" borderId="21" applyNumberFormat="0" applyFill="0" applyAlignment="0" applyProtection="0"/>
    <xf numFmtId="0" fontId="3" fillId="0" borderId="1" applyNumberFormat="0" applyFill="0" applyAlignment="0" applyProtection="0"/>
    <xf numFmtId="0" fontId="74" fillId="0" borderId="21" applyNumberFormat="0" applyFill="0" applyAlignment="0" applyProtection="0"/>
    <xf numFmtId="169" fontId="30" fillId="0" borderId="0">
      <alignment horizontal="left" wrapText="1"/>
    </xf>
    <xf numFmtId="169" fontId="30" fillId="0" borderId="0">
      <alignment horizontal="left" wrapText="1"/>
    </xf>
    <xf numFmtId="0" fontId="75" fillId="0" borderId="0" applyNumberFormat="0" applyFill="0" applyBorder="0" applyAlignment="0" applyProtection="0"/>
    <xf numFmtId="169" fontId="30" fillId="0" borderId="0">
      <alignment horizontal="left" wrapText="1"/>
    </xf>
    <xf numFmtId="0" fontId="74" fillId="0" borderId="21" applyNumberFormat="0" applyFill="0" applyAlignment="0" applyProtection="0"/>
    <xf numFmtId="0" fontId="75" fillId="0" borderId="0" applyNumberFormat="0" applyFill="0" applyBorder="0" applyAlignment="0" applyProtection="0"/>
    <xf numFmtId="0" fontId="74" fillId="0" borderId="21" applyNumberFormat="0" applyFill="0" applyAlignment="0" applyProtection="0"/>
    <xf numFmtId="0" fontId="3" fillId="0" borderId="1" applyNumberFormat="0" applyFill="0" applyAlignment="0" applyProtection="0"/>
    <xf numFmtId="0" fontId="55" fillId="0" borderId="0" applyNumberFormat="0" applyFill="0" applyBorder="0" applyAlignment="0" applyProtection="0"/>
    <xf numFmtId="0" fontId="76" fillId="0" borderId="22" applyNumberFormat="0" applyFill="0" applyAlignment="0" applyProtection="0"/>
    <xf numFmtId="0" fontId="76" fillId="0" borderId="22" applyNumberFormat="0" applyFill="0" applyAlignment="0" applyProtection="0"/>
    <xf numFmtId="0" fontId="4" fillId="0" borderId="2" applyNumberFormat="0" applyFill="0" applyAlignment="0" applyProtection="0"/>
    <xf numFmtId="0" fontId="77" fillId="0" borderId="23" applyNumberFormat="0" applyFill="0" applyAlignment="0" applyProtection="0"/>
    <xf numFmtId="169" fontId="30" fillId="0" borderId="0">
      <alignment horizontal="left" wrapText="1"/>
    </xf>
    <xf numFmtId="169" fontId="30" fillId="0" borderId="0">
      <alignment horizontal="left" wrapText="1"/>
    </xf>
    <xf numFmtId="0" fontId="77" fillId="0" borderId="23" applyNumberFormat="0" applyFill="0" applyAlignment="0" applyProtection="0"/>
    <xf numFmtId="0" fontId="4" fillId="0" borderId="2" applyNumberFormat="0" applyFill="0" applyAlignment="0" applyProtection="0"/>
    <xf numFmtId="0" fontId="77" fillId="0" borderId="23" applyNumberFormat="0" applyFill="0" applyAlignment="0" applyProtection="0"/>
    <xf numFmtId="169" fontId="30" fillId="0" borderId="0">
      <alignment horizontal="left" wrapText="1"/>
    </xf>
    <xf numFmtId="169" fontId="30" fillId="0" borderId="0">
      <alignment horizontal="left" wrapText="1"/>
    </xf>
    <xf numFmtId="0" fontId="69" fillId="0" borderId="0" applyNumberFormat="0" applyFill="0" applyBorder="0" applyAlignment="0" applyProtection="0"/>
    <xf numFmtId="169" fontId="30" fillId="0" borderId="0">
      <alignment horizontal="left" wrapText="1"/>
    </xf>
    <xf numFmtId="0" fontId="77" fillId="0" borderId="23" applyNumberFormat="0" applyFill="0" applyAlignment="0" applyProtection="0"/>
    <xf numFmtId="0" fontId="69" fillId="0" borderId="0" applyNumberFormat="0" applyFill="0" applyBorder="0" applyAlignment="0" applyProtection="0"/>
    <xf numFmtId="0" fontId="77" fillId="0" borderId="23" applyNumberFormat="0" applyFill="0" applyAlignment="0" applyProtection="0"/>
    <xf numFmtId="0" fontId="4" fillId="0" borderId="2"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5" fillId="0" borderId="3" applyNumberFormat="0" applyFill="0" applyAlignment="0" applyProtection="0"/>
    <xf numFmtId="0" fontId="79" fillId="0" borderId="25" applyNumberFormat="0" applyFill="0" applyAlignment="0" applyProtection="0"/>
    <xf numFmtId="169" fontId="30" fillId="0" borderId="0">
      <alignment horizontal="left" wrapText="1"/>
    </xf>
    <xf numFmtId="169" fontId="30" fillId="0" borderId="0">
      <alignment horizontal="left" wrapText="1"/>
    </xf>
    <xf numFmtId="0" fontId="78" fillId="0" borderId="24" applyNumberFormat="0" applyFill="0" applyAlignment="0" applyProtection="0"/>
    <xf numFmtId="0" fontId="78" fillId="0" borderId="24" applyNumberFormat="0" applyFill="0" applyAlignment="0" applyProtection="0"/>
    <xf numFmtId="0" fontId="78" fillId="0" borderId="2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9" fillId="0" borderId="0" applyNumberFormat="0" applyFill="0" applyBorder="0" applyAlignment="0" applyProtection="0"/>
    <xf numFmtId="169" fontId="30" fillId="0" borderId="0">
      <alignment horizontal="left" wrapText="1"/>
    </xf>
    <xf numFmtId="169" fontId="30" fillId="0" borderId="0">
      <alignment horizontal="left" wrapText="1"/>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38" fontId="80" fillId="0" borderId="0"/>
    <xf numFmtId="38" fontId="80" fillId="0" borderId="0"/>
    <xf numFmtId="38" fontId="80" fillId="0" borderId="0"/>
    <xf numFmtId="38" fontId="80" fillId="0" borderId="0"/>
    <xf numFmtId="169" fontId="30" fillId="0" borderId="0">
      <alignment horizontal="left" wrapText="1"/>
    </xf>
    <xf numFmtId="0" fontId="80" fillId="0" borderId="0"/>
    <xf numFmtId="0" fontId="80" fillId="0" borderId="0"/>
    <xf numFmtId="0" fontId="80" fillId="0" borderId="0"/>
    <xf numFmtId="38" fontId="80" fillId="0" borderId="0"/>
    <xf numFmtId="38" fontId="80" fillId="0" borderId="0"/>
    <xf numFmtId="38" fontId="80" fillId="0" borderId="0"/>
    <xf numFmtId="40" fontId="80" fillId="0" borderId="0"/>
    <xf numFmtId="40" fontId="80" fillId="0" borderId="0"/>
    <xf numFmtId="40" fontId="80" fillId="0" borderId="0"/>
    <xf numFmtId="40" fontId="80" fillId="0" borderId="0"/>
    <xf numFmtId="169" fontId="30" fillId="0" borderId="0">
      <alignment horizontal="left" wrapText="1"/>
    </xf>
    <xf numFmtId="0" fontId="80" fillId="0" borderId="0"/>
    <xf numFmtId="0" fontId="80" fillId="0" borderId="0"/>
    <xf numFmtId="0" fontId="80" fillId="0" borderId="0"/>
    <xf numFmtId="40" fontId="80" fillId="0" borderId="0"/>
    <xf numFmtId="40" fontId="80" fillId="0" borderId="0"/>
    <xf numFmtId="40" fontId="80" fillId="0" borderId="0"/>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69" fontId="30" fillId="0" borderId="0">
      <alignment horizontal="left" wrapText="1"/>
    </xf>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0" fontId="69" fillId="68" borderId="15" applyNumberFormat="0" applyBorder="0" applyAlignment="0" applyProtection="0"/>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169" fontId="30" fillId="0" borderId="0">
      <alignment horizontal="left" wrapText="1"/>
    </xf>
    <xf numFmtId="0" fontId="82" fillId="40" borderId="16" applyNumberFormat="0" applyAlignment="0" applyProtection="0"/>
    <xf numFmtId="0" fontId="82" fillId="40" borderId="16" applyNumberFormat="0" applyAlignment="0" applyProtection="0"/>
    <xf numFmtId="0" fontId="9" fillId="5" borderId="4" applyNumberFormat="0" applyAlignment="0" applyProtection="0"/>
    <xf numFmtId="0" fontId="9" fillId="43" borderId="4" applyNumberFormat="0" applyAlignment="0" applyProtection="0"/>
    <xf numFmtId="0" fontId="82" fillId="40" borderId="16" applyNumberFormat="0" applyAlignment="0" applyProtection="0"/>
    <xf numFmtId="169" fontId="30" fillId="0" borderId="0">
      <alignment horizontal="left" wrapText="1"/>
    </xf>
    <xf numFmtId="0" fontId="82" fillId="40" borderId="16" applyNumberFormat="0" applyAlignment="0" applyProtection="0"/>
    <xf numFmtId="0" fontId="9" fillId="5" borderId="4" applyNumberFormat="0" applyAlignment="0" applyProtection="0"/>
    <xf numFmtId="0" fontId="9" fillId="43" borderId="4"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0" fontId="82" fillId="40" borderId="16" applyNumberFormat="0" applyAlignment="0" applyProtection="0"/>
    <xf numFmtId="41" fontId="83" fillId="77" borderId="26">
      <alignment horizontal="left"/>
      <protection locked="0"/>
    </xf>
    <xf numFmtId="169" fontId="30" fillId="0" borderId="0">
      <alignment horizontal="left" wrapText="1"/>
    </xf>
    <xf numFmtId="41" fontId="83" fillId="77" borderId="26">
      <alignment horizontal="left"/>
      <protection locked="0"/>
    </xf>
    <xf numFmtId="10" fontId="83" fillId="77" borderId="26">
      <alignment horizontal="right"/>
      <protection locked="0"/>
    </xf>
    <xf numFmtId="169" fontId="30" fillId="0" borderId="0">
      <alignment horizontal="left" wrapText="1"/>
    </xf>
    <xf numFmtId="10" fontId="83" fillId="77" borderId="26">
      <alignment horizontal="right"/>
      <protection locked="0"/>
    </xf>
    <xf numFmtId="169" fontId="30" fillId="0" borderId="0">
      <alignment horizontal="left" wrapText="1"/>
    </xf>
    <xf numFmtId="41" fontId="83" fillId="77" borderId="26">
      <alignment horizontal="left"/>
      <protection locked="0"/>
    </xf>
    <xf numFmtId="38" fontId="84" fillId="0" borderId="0">
      <alignment horizontal="left" wrapText="1"/>
    </xf>
    <xf numFmtId="38" fontId="85" fillId="0" borderId="0">
      <alignment horizontal="left" wrapText="1"/>
    </xf>
    <xf numFmtId="0" fontId="70" fillId="0" borderId="27"/>
    <xf numFmtId="0" fontId="69" fillId="72" borderId="0"/>
    <xf numFmtId="0" fontId="69" fillId="72" borderId="0"/>
    <xf numFmtId="0" fontId="69" fillId="72" borderId="0"/>
    <xf numFmtId="0" fontId="69" fillId="72" borderId="0"/>
    <xf numFmtId="169" fontId="30" fillId="0" borderId="0">
      <alignment horizontal="left" wrapText="1"/>
    </xf>
    <xf numFmtId="3" fontId="86" fillId="0" borderId="0" applyFill="0" applyBorder="0" applyAlignment="0" applyProtection="0"/>
    <xf numFmtId="169" fontId="30" fillId="0" borderId="0">
      <alignment horizontal="left" wrapText="1"/>
    </xf>
    <xf numFmtId="169" fontId="30" fillId="0" borderId="0">
      <alignment horizontal="left" wrapText="1"/>
    </xf>
    <xf numFmtId="3" fontId="86" fillId="0" borderId="0" applyFill="0" applyBorder="0" applyAlignment="0" applyProtection="0"/>
    <xf numFmtId="3" fontId="86" fillId="0" borderId="0" applyFill="0" applyBorder="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12" fillId="0" borderId="6" applyNumberFormat="0" applyFill="0" applyAlignment="0" applyProtection="0"/>
    <xf numFmtId="0" fontId="88" fillId="0" borderId="29" applyNumberFormat="0" applyFill="0" applyAlignment="0" applyProtection="0"/>
    <xf numFmtId="169" fontId="30" fillId="0" borderId="0">
      <alignment horizontal="left" wrapText="1"/>
    </xf>
    <xf numFmtId="169" fontId="30" fillId="0" borderId="0">
      <alignment horizontal="left" wrapText="1"/>
    </xf>
    <xf numFmtId="0" fontId="87" fillId="0" borderId="28" applyNumberFormat="0" applyFill="0" applyAlignment="0" applyProtection="0"/>
    <xf numFmtId="0" fontId="87" fillId="0" borderId="28" applyNumberFormat="0" applyFill="0" applyAlignment="0" applyProtection="0"/>
    <xf numFmtId="0" fontId="87" fillId="0" borderId="28" applyNumberFormat="0" applyFill="0" applyAlignment="0" applyProtection="0"/>
    <xf numFmtId="0" fontId="89" fillId="78" borderId="0"/>
    <xf numFmtId="0" fontId="89" fillId="79" borderId="0"/>
    <xf numFmtId="0" fontId="39" fillId="80" borderId="30" applyBorder="0"/>
    <xf numFmtId="0" fontId="29" fillId="81" borderId="31" applyNumberFormat="0" applyFont="0" applyBorder="0" applyAlignment="0" applyProtection="0"/>
    <xf numFmtId="0" fontId="90" fillId="82" borderId="0"/>
    <xf numFmtId="188" fontId="29" fillId="0" borderId="0"/>
    <xf numFmtId="189" fontId="80" fillId="0" borderId="0" applyNumberFormat="0" applyFill="0" applyBorder="0" applyAlignment="0" applyProtection="0"/>
    <xf numFmtId="190" fontId="29" fillId="0" borderId="0" applyFont="0" applyFill="0" applyBorder="0" applyAlignment="0" applyProtection="0"/>
    <xf numFmtId="0" fontId="29" fillId="0" borderId="0" applyFont="0" applyFill="0" applyBorder="0" applyAlignment="0" applyProtection="0"/>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169" fontId="30" fillId="0" borderId="0">
      <alignment horizontal="left" wrapText="1"/>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2"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169" fontId="30" fillId="0" borderId="0">
      <alignment horizontal="left" wrapText="1"/>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44" fontId="39" fillId="0" borderId="33" applyNumberFormat="0" applyFont="0" applyAlignment="0">
      <alignment horizontal="center"/>
    </xf>
    <xf numFmtId="0" fontId="29" fillId="0" borderId="0" applyFont="0" applyFill="0" applyBorder="0" applyAlignment="0" applyProtection="0"/>
    <xf numFmtId="0" fontId="29" fillId="0" borderId="0" applyFont="0" applyFill="0" applyBorder="0" applyAlignment="0" applyProtection="0"/>
    <xf numFmtId="0" fontId="91" fillId="43" borderId="0" applyNumberFormat="0" applyBorder="0" applyAlignment="0" applyProtection="0"/>
    <xf numFmtId="0" fontId="91" fillId="43" borderId="0" applyNumberFormat="0" applyBorder="0" applyAlignment="0" applyProtection="0"/>
    <xf numFmtId="0" fontId="91" fillId="43" borderId="0" applyNumberFormat="0" applyBorder="0" applyAlignment="0" applyProtection="0"/>
    <xf numFmtId="0" fontId="91" fillId="43" borderId="0" applyNumberFormat="0" applyBorder="0" applyAlignment="0" applyProtection="0"/>
    <xf numFmtId="0" fontId="8" fillId="4" borderId="0" applyNumberFormat="0" applyBorder="0" applyAlignment="0" applyProtection="0"/>
    <xf numFmtId="0" fontId="92" fillId="4" borderId="0" applyNumberFormat="0" applyBorder="0" applyAlignment="0" applyProtection="0"/>
    <xf numFmtId="169" fontId="30" fillId="0" borderId="0">
      <alignment horizontal="left" wrapText="1"/>
    </xf>
    <xf numFmtId="169" fontId="30" fillId="0" borderId="0">
      <alignment horizontal="left" wrapText="1"/>
    </xf>
    <xf numFmtId="0" fontId="91" fillId="43" borderId="0" applyNumberFormat="0" applyBorder="0" applyAlignment="0" applyProtection="0"/>
    <xf numFmtId="0" fontId="91" fillId="43" borderId="0" applyNumberFormat="0" applyBorder="0" applyAlignment="0" applyProtection="0"/>
    <xf numFmtId="0" fontId="91" fillId="43" borderId="0" applyNumberFormat="0" applyBorder="0" applyAlignment="0" applyProtection="0"/>
    <xf numFmtId="37" fontId="93" fillId="0" borderId="0"/>
    <xf numFmtId="37" fontId="93" fillId="0" borderId="0"/>
    <xf numFmtId="169" fontId="30" fillId="0" borderId="0">
      <alignment horizontal="left" wrapText="1"/>
    </xf>
    <xf numFmtId="169" fontId="30" fillId="0" borderId="0">
      <alignment horizontal="left" wrapText="1"/>
    </xf>
    <xf numFmtId="37" fontId="93" fillId="0" borderId="0"/>
    <xf numFmtId="191" fontId="94" fillId="0" borderId="0" applyFont="0" applyAlignment="0" applyProtection="0"/>
    <xf numFmtId="37" fontId="95" fillId="0" borderId="0" applyNumberFormat="0" applyFill="0" applyBorder="0"/>
    <xf numFmtId="0" fontId="69" fillId="0" borderId="34" applyNumberFormat="0" applyBorder="0" applyAlignment="0"/>
    <xf numFmtId="0" fontId="69" fillId="0" borderId="34" applyNumberFormat="0" applyBorder="0" applyAlignment="0"/>
    <xf numFmtId="0" fontId="69" fillId="0" borderId="34" applyNumberFormat="0" applyBorder="0" applyAlignment="0"/>
    <xf numFmtId="192" fontId="96" fillId="0" borderId="0"/>
    <xf numFmtId="193" fontId="29" fillId="0" borderId="0"/>
    <xf numFmtId="193" fontId="29" fillId="0" borderId="0"/>
    <xf numFmtId="169" fontId="30" fillId="0" borderId="0">
      <alignment horizontal="left" wrapText="1"/>
    </xf>
    <xf numFmtId="193" fontId="29" fillId="0" borderId="0"/>
    <xf numFmtId="193" fontId="29" fillId="0" borderId="0"/>
    <xf numFmtId="193" fontId="29" fillId="0" borderId="0"/>
    <xf numFmtId="193" fontId="29" fillId="0" borderId="0"/>
    <xf numFmtId="169" fontId="30" fillId="0" borderId="0">
      <alignment horizontal="left" wrapText="1"/>
    </xf>
    <xf numFmtId="193" fontId="29" fillId="0" borderId="0"/>
    <xf numFmtId="193" fontId="29" fillId="0" borderId="0"/>
    <xf numFmtId="193" fontId="29" fillId="0" borderId="0"/>
    <xf numFmtId="193" fontId="29" fillId="0" borderId="0"/>
    <xf numFmtId="169" fontId="30" fillId="0" borderId="0">
      <alignment horizontal="left" wrapText="1"/>
    </xf>
    <xf numFmtId="193" fontId="29" fillId="0" borderId="0"/>
    <xf numFmtId="193" fontId="29" fillId="0" borderId="0"/>
    <xf numFmtId="194" fontId="30" fillId="0" borderId="0"/>
    <xf numFmtId="194" fontId="30" fillId="0" borderId="0"/>
    <xf numFmtId="192" fontId="96" fillId="0" borderId="0"/>
    <xf numFmtId="0" fontId="29" fillId="0" borderId="0"/>
    <xf numFmtId="192" fontId="96" fillId="0" borderId="0"/>
    <xf numFmtId="195" fontId="29" fillId="0" borderId="0"/>
    <xf numFmtId="169" fontId="30" fillId="0" borderId="0">
      <alignment horizontal="left" wrapText="1"/>
    </xf>
    <xf numFmtId="169" fontId="30" fillId="0" borderId="0">
      <alignment horizontal="left" wrapText="1"/>
    </xf>
    <xf numFmtId="169" fontId="30" fillId="0" borderId="0">
      <alignment horizontal="left" wrapText="1"/>
    </xf>
    <xf numFmtId="194" fontId="30" fillId="0" borderId="0"/>
    <xf numFmtId="196" fontId="29" fillId="0" borderId="0"/>
    <xf numFmtId="197" fontId="9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170" fontId="29" fillId="0" borderId="0">
      <alignment horizontal="left" wrapText="1"/>
    </xf>
    <xf numFmtId="170" fontId="29" fillId="0" borderId="0">
      <alignment horizontal="left" wrapText="1"/>
    </xf>
    <xf numFmtId="0" fontId="1" fillId="0" borderId="0"/>
    <xf numFmtId="0" fontId="29" fillId="0" borderId="0"/>
    <xf numFmtId="0" fontId="29" fillId="0" borderId="0"/>
    <xf numFmtId="169" fontId="30" fillId="0" borderId="0">
      <alignment horizontal="left" wrapText="1"/>
    </xf>
    <xf numFmtId="0" fontId="29" fillId="0" borderId="0"/>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0" fontId="29" fillId="0" borderId="0"/>
    <xf numFmtId="0" fontId="29" fillId="0" borderId="0"/>
    <xf numFmtId="169" fontId="30" fillId="0" borderId="0">
      <alignment horizontal="left" wrapText="1"/>
    </xf>
    <xf numFmtId="169"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29" fillId="0" borderId="0" applyFill="0" applyBorder="0" applyAlignment="0" applyProtection="0"/>
    <xf numFmtId="0" fontId="1" fillId="0" borderId="0"/>
    <xf numFmtId="0" fontId="29" fillId="0" borderId="0"/>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0" fontId="1" fillId="0" borderId="0"/>
    <xf numFmtId="0" fontId="29" fillId="0" borderId="0"/>
    <xf numFmtId="0" fontId="29" fillId="0" borderId="0"/>
    <xf numFmtId="169" fontId="30" fillId="0" borderId="0">
      <alignment horizontal="left" wrapText="1"/>
    </xf>
    <xf numFmtId="169"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0" fillId="0" borderId="0">
      <alignment horizontal="left" wrapText="1"/>
    </xf>
    <xf numFmtId="169" fontId="30" fillId="0" borderId="0">
      <alignment horizontal="left" wrapText="1"/>
    </xf>
    <xf numFmtId="169" fontId="30" fillId="0" borderId="0">
      <alignment horizontal="left" wrapText="1"/>
    </xf>
    <xf numFmtId="0" fontId="1" fillId="0" borderId="0"/>
    <xf numFmtId="0" fontId="1" fillId="0" borderId="0"/>
    <xf numFmtId="0" fontId="29" fillId="0" borderId="0"/>
    <xf numFmtId="0" fontId="1" fillId="0" borderId="0"/>
    <xf numFmtId="0" fontId="1" fillId="0" borderId="0"/>
    <xf numFmtId="169" fontId="29" fillId="0" borderId="0">
      <alignment horizontal="left" wrapText="1"/>
    </xf>
    <xf numFmtId="0" fontId="1" fillId="0" borderId="0"/>
    <xf numFmtId="0" fontId="29" fillId="0" borderId="0"/>
    <xf numFmtId="169" fontId="29" fillId="0" borderId="0">
      <alignment horizontal="left" wrapText="1"/>
    </xf>
    <xf numFmtId="169" fontId="29" fillId="0" borderId="0">
      <alignment horizontal="left" wrapText="1"/>
    </xf>
    <xf numFmtId="0" fontId="1" fillId="0" borderId="0"/>
    <xf numFmtId="0" fontId="29" fillId="0" borderId="0"/>
    <xf numFmtId="0" fontId="29" fillId="0" borderId="0"/>
    <xf numFmtId="169" fontId="30" fillId="0" borderId="0">
      <alignment horizontal="left" wrapText="1"/>
    </xf>
    <xf numFmtId="169"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5" fillId="0" borderId="0"/>
    <xf numFmtId="169" fontId="29" fillId="0" borderId="0">
      <alignment horizontal="left" wrapText="1"/>
    </xf>
    <xf numFmtId="169" fontId="29" fillId="0" borderId="0">
      <alignment horizontal="left" wrapText="1"/>
    </xf>
    <xf numFmtId="0" fontId="29"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1" fillId="0" borderId="0"/>
    <xf numFmtId="0" fontId="29" fillId="0" borderId="0"/>
    <xf numFmtId="0" fontId="29" fillId="0" borderId="0"/>
    <xf numFmtId="169" fontId="30" fillId="0" borderId="0">
      <alignment horizontal="left" wrapText="1"/>
    </xf>
    <xf numFmtId="169"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35"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0" fontId="29" fillId="0" borderId="0"/>
    <xf numFmtId="169" fontId="30" fillId="0" borderId="0">
      <alignment horizontal="left" wrapText="1"/>
    </xf>
    <xf numFmtId="0" fontId="29" fillId="0" borderId="0"/>
    <xf numFmtId="193" fontId="30" fillId="0" borderId="0">
      <alignment horizontal="left" wrapText="1"/>
    </xf>
    <xf numFmtId="0" fontId="24" fillId="0" borderId="0"/>
    <xf numFmtId="0" fontId="35"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1" fillId="0" borderId="0"/>
    <xf numFmtId="193"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29" fillId="0" borderId="0"/>
    <xf numFmtId="0" fontId="29" fillId="0" borderId="0">
      <alignment readingOrder="1"/>
    </xf>
    <xf numFmtId="0" fontId="29" fillId="0" borderId="0">
      <alignment readingOrder="1"/>
    </xf>
    <xf numFmtId="0" fontId="29" fillId="0" borderId="0">
      <alignment readingOrder="1"/>
    </xf>
    <xf numFmtId="0" fontId="29" fillId="0" borderId="0">
      <alignment readingOrder="1"/>
    </xf>
    <xf numFmtId="0" fontId="29" fillId="0" borderId="0"/>
    <xf numFmtId="0" fontId="24" fillId="0" borderId="0"/>
    <xf numFmtId="0" fontId="29" fillId="0" borderId="0"/>
    <xf numFmtId="0" fontId="1" fillId="0" borderId="0"/>
    <xf numFmtId="193"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35" fillId="0" borderId="0"/>
    <xf numFmtId="0" fontId="50" fillId="0" borderId="0"/>
    <xf numFmtId="0" fontId="29" fillId="0" borderId="0"/>
    <xf numFmtId="0" fontId="24" fillId="0" borderId="0"/>
    <xf numFmtId="0" fontId="46" fillId="0" borderId="0"/>
    <xf numFmtId="0" fontId="29" fillId="0" borderId="0"/>
    <xf numFmtId="193" fontId="30" fillId="0" borderId="0">
      <alignment horizontal="left" wrapText="1"/>
    </xf>
    <xf numFmtId="0" fontId="29" fillId="0" borderId="0"/>
    <xf numFmtId="169" fontId="30" fillId="0" borderId="0">
      <alignment horizontal="left" wrapText="1"/>
    </xf>
    <xf numFmtId="0" fontId="29" fillId="0" borderId="0"/>
    <xf numFmtId="193" fontId="30" fillId="0" borderId="0">
      <alignment horizontal="left" wrapText="1"/>
    </xf>
    <xf numFmtId="169" fontId="29" fillId="0" borderId="0">
      <alignment horizontal="left" wrapText="1"/>
    </xf>
    <xf numFmtId="193" fontId="30" fillId="0" borderId="0">
      <alignment horizontal="left" wrapText="1"/>
    </xf>
    <xf numFmtId="169" fontId="29" fillId="0" borderId="0">
      <alignment horizontal="left" wrapText="1"/>
    </xf>
    <xf numFmtId="169" fontId="30" fillId="0" borderId="0">
      <alignment horizontal="left" wrapText="1"/>
    </xf>
    <xf numFmtId="0" fontId="46" fillId="0" borderId="0"/>
    <xf numFmtId="193" fontId="30" fillId="0" borderId="0">
      <alignment horizontal="left" wrapText="1"/>
    </xf>
    <xf numFmtId="193" fontId="30" fillId="0" borderId="0">
      <alignment horizontal="left" wrapText="1"/>
    </xf>
    <xf numFmtId="193" fontId="30" fillId="0" borderId="0">
      <alignment horizontal="left" wrapText="1"/>
    </xf>
    <xf numFmtId="169" fontId="29" fillId="0" borderId="0">
      <alignment horizontal="left" wrapText="1"/>
    </xf>
    <xf numFmtId="169" fontId="30" fillId="0" borderId="0">
      <alignment horizontal="left" wrapText="1"/>
    </xf>
    <xf numFmtId="193" fontId="30" fillId="0" borderId="0">
      <alignment horizontal="left" wrapText="1"/>
    </xf>
    <xf numFmtId="0" fontId="48" fillId="0" borderId="0"/>
    <xf numFmtId="0" fontId="70" fillId="0" borderId="0"/>
    <xf numFmtId="0" fontId="29" fillId="0" borderId="0"/>
    <xf numFmtId="0" fontId="1" fillId="0" borderId="0"/>
    <xf numFmtId="0" fontId="1" fillId="0" borderId="0"/>
    <xf numFmtId="0" fontId="70" fillId="0" borderId="0"/>
    <xf numFmtId="0" fontId="2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29" fillId="0" borderId="0"/>
    <xf numFmtId="0" fontId="29" fillId="0" borderId="0"/>
    <xf numFmtId="0" fontId="98" fillId="0" borderId="0"/>
    <xf numFmtId="0" fontId="35" fillId="0" borderId="0"/>
    <xf numFmtId="0" fontId="35" fillId="0" borderId="0"/>
    <xf numFmtId="0" fontId="1" fillId="0" borderId="0"/>
    <xf numFmtId="0" fontId="35" fillId="0" borderId="0"/>
    <xf numFmtId="0" fontId="1" fillId="0" borderId="0"/>
    <xf numFmtId="0" fontId="1" fillId="0" borderId="0"/>
    <xf numFmtId="0" fontId="1" fillId="0" borderId="0"/>
    <xf numFmtId="0" fontId="1" fillId="0" borderId="0"/>
    <xf numFmtId="0" fontId="35" fillId="0" borderId="0"/>
    <xf numFmtId="0" fontId="29" fillId="0" borderId="0"/>
    <xf numFmtId="0" fontId="35" fillId="0" borderId="0"/>
    <xf numFmtId="41" fontId="18" fillId="0" borderId="0" applyFont="0" applyFill="0" applyBorder="0" applyAlignment="0" applyProtection="0"/>
    <xf numFmtId="0" fontId="35" fillId="0" borderId="0"/>
    <xf numFmtId="0" fontId="29" fillId="0" borderId="0"/>
    <xf numFmtId="169" fontId="30"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0" fontId="70" fillId="0" borderId="0"/>
    <xf numFmtId="0" fontId="70" fillId="0" borderId="0"/>
    <xf numFmtId="0" fontId="49" fillId="0" borderId="0"/>
    <xf numFmtId="0" fontId="24" fillId="0" borderId="0"/>
    <xf numFmtId="0" fontId="29" fillId="0" borderId="0">
      <alignment wrapText="1"/>
    </xf>
    <xf numFmtId="0" fontId="35" fillId="0" borderId="0"/>
    <xf numFmtId="0" fontId="46" fillId="0" borderId="0"/>
    <xf numFmtId="0" fontId="29" fillId="0" borderId="0"/>
    <xf numFmtId="0" fontId="29" fillId="0" borderId="0"/>
    <xf numFmtId="0" fontId="29" fillId="0" borderId="0"/>
    <xf numFmtId="0" fontId="29" fillId="0" borderId="0"/>
    <xf numFmtId="0" fontId="29" fillId="0" borderId="0"/>
    <xf numFmtId="0" fontId="35" fillId="0" borderId="0"/>
    <xf numFmtId="0" fontId="46" fillId="0" borderId="0"/>
    <xf numFmtId="0" fontId="35" fillId="0" borderId="0"/>
    <xf numFmtId="0" fontId="35" fillId="0" borderId="0"/>
    <xf numFmtId="0" fontId="46" fillId="0" borderId="0"/>
    <xf numFmtId="0" fontId="35" fillId="0" borderId="0"/>
    <xf numFmtId="0" fontId="29" fillId="0" borderId="0"/>
    <xf numFmtId="0" fontId="29" fillId="0" borderId="0"/>
    <xf numFmtId="169" fontId="30"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169" fontId="30" fillId="0" borderId="0">
      <alignment horizontal="left" wrapText="1"/>
    </xf>
    <xf numFmtId="0" fontId="29" fillId="0" borderId="0"/>
    <xf numFmtId="0" fontId="29" fillId="0" borderId="0"/>
    <xf numFmtId="0" fontId="29"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0" fontId="29" fillId="0" borderId="0"/>
    <xf numFmtId="169" fontId="30" fillId="0" borderId="0">
      <alignment horizontal="left" wrapText="1"/>
    </xf>
    <xf numFmtId="0" fontId="29" fillId="0" borderId="0"/>
    <xf numFmtId="0" fontId="29" fillId="0" borderId="0"/>
    <xf numFmtId="0" fontId="29" fillId="0" borderId="0"/>
    <xf numFmtId="0" fontId="29" fillId="0" borderId="0"/>
    <xf numFmtId="169" fontId="30" fillId="0" borderId="0">
      <alignment horizontal="left" wrapText="1"/>
    </xf>
    <xf numFmtId="0" fontId="29" fillId="0" borderId="0"/>
    <xf numFmtId="0" fontId="29" fillId="0" borderId="0"/>
    <xf numFmtId="0" fontId="29" fillId="0" borderId="0"/>
    <xf numFmtId="198" fontId="29" fillId="0" borderId="0">
      <alignment horizontal="left" wrapText="1"/>
    </xf>
    <xf numFmtId="198" fontId="29" fillId="0" borderId="0">
      <alignment horizontal="left" wrapText="1"/>
    </xf>
    <xf numFmtId="169" fontId="30" fillId="0" borderId="0">
      <alignment horizontal="left" wrapText="1"/>
    </xf>
    <xf numFmtId="198"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98" fontId="2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41" fontId="24" fillId="0" borderId="0"/>
    <xf numFmtId="3" fontId="50" fillId="0" borderId="0"/>
    <xf numFmtId="0" fontId="29" fillId="0" borderId="0"/>
    <xf numFmtId="0" fontId="29" fillId="0" borderId="0"/>
    <xf numFmtId="41" fontId="61" fillId="0" borderId="0"/>
    <xf numFmtId="41" fontId="61" fillId="0" borderId="0"/>
    <xf numFmtId="41" fontId="61" fillId="0" borderId="0"/>
    <xf numFmtId="41" fontId="61" fillId="0" borderId="0"/>
    <xf numFmtId="41" fontId="61" fillId="0" borderId="0"/>
    <xf numFmtId="0" fontId="61" fillId="0" borderId="0"/>
    <xf numFmtId="164" fontId="30" fillId="0" borderId="0">
      <alignment horizontal="left" wrapText="1"/>
    </xf>
    <xf numFmtId="0" fontId="29" fillId="0" borderId="0"/>
    <xf numFmtId="0" fontId="29" fillId="0" borderId="0"/>
    <xf numFmtId="169" fontId="30" fillId="0" borderId="0">
      <alignment horizontal="left" wrapText="1"/>
    </xf>
    <xf numFmtId="171" fontId="30" fillId="0" borderId="0">
      <alignment horizontal="left" wrapText="1"/>
    </xf>
    <xf numFmtId="0" fontId="29" fillId="0" borderId="0"/>
    <xf numFmtId="0" fontId="29" fillId="0" borderId="0"/>
    <xf numFmtId="0" fontId="29" fillId="0" borderId="0"/>
    <xf numFmtId="0" fontId="29" fillId="0" borderId="0"/>
    <xf numFmtId="0" fontId="29" fillId="0" borderId="0"/>
    <xf numFmtId="0" fontId="29" fillId="0" borderId="0"/>
    <xf numFmtId="169" fontId="30" fillId="0" borderId="0">
      <alignment horizontal="left" wrapText="1"/>
    </xf>
    <xf numFmtId="0" fontId="29" fillId="0" borderId="0"/>
    <xf numFmtId="169" fontId="30" fillId="0" borderId="0">
      <alignment horizontal="left" wrapText="1"/>
    </xf>
    <xf numFmtId="0" fontId="29" fillId="0" borderId="0"/>
    <xf numFmtId="169" fontId="30" fillId="0" borderId="0">
      <alignment horizontal="left" wrapText="1"/>
    </xf>
    <xf numFmtId="199" fontId="2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166" fontId="2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29" fillId="0" borderId="0"/>
    <xf numFmtId="169" fontId="3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29" fillId="0" borderId="0"/>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0" fontId="29" fillId="0" borderId="0"/>
    <xf numFmtId="0" fontId="29" fillId="0" borderId="0"/>
    <xf numFmtId="169" fontId="30" fillId="0" borderId="0">
      <alignment horizontal="left" wrapText="1"/>
    </xf>
    <xf numFmtId="169" fontId="30" fillId="0" borderId="0">
      <alignment horizontal="left" wrapText="1"/>
    </xf>
    <xf numFmtId="0" fontId="29" fillId="0" borderId="0"/>
    <xf numFmtId="169" fontId="30" fillId="0" borderId="0">
      <alignment horizontal="left" wrapText="1"/>
    </xf>
    <xf numFmtId="169" fontId="29" fillId="0" borderId="0">
      <alignment horizontal="left" wrapText="1"/>
    </xf>
    <xf numFmtId="169" fontId="30" fillId="0" borderId="0">
      <alignment horizontal="left" wrapText="1"/>
    </xf>
    <xf numFmtId="0" fontId="29" fillId="0" borderId="0"/>
    <xf numFmtId="169" fontId="30" fillId="0" borderId="0">
      <alignment horizontal="left" wrapText="1"/>
    </xf>
    <xf numFmtId="169" fontId="29" fillId="0" borderId="0">
      <alignment horizontal="left" wrapText="1"/>
    </xf>
    <xf numFmtId="0" fontId="59" fillId="0" borderId="0"/>
    <xf numFmtId="169" fontId="29" fillId="0" borderId="0">
      <alignment horizontal="left" wrapText="1"/>
    </xf>
    <xf numFmtId="169" fontId="30" fillId="0" borderId="0">
      <alignment horizontal="left" wrapText="1"/>
    </xf>
    <xf numFmtId="169" fontId="29" fillId="0" borderId="0">
      <alignment horizontal="left" wrapText="1"/>
    </xf>
    <xf numFmtId="39" fontId="99" fillId="0" borderId="0" applyNumberFormat="0" applyFill="0" applyBorder="0" applyAlignment="0" applyProtection="0"/>
    <xf numFmtId="39" fontId="99" fillId="0" borderId="0" applyNumberFormat="0" applyFill="0" applyBorder="0" applyAlignment="0" applyProtection="0"/>
    <xf numFmtId="169" fontId="30" fillId="0" borderId="0">
      <alignment horizontal="left" wrapText="1"/>
    </xf>
    <xf numFmtId="169" fontId="30" fillId="0" borderId="0">
      <alignment horizontal="left" wrapText="1"/>
    </xf>
    <xf numFmtId="169" fontId="30" fillId="0" borderId="0">
      <alignment horizontal="left" wrapText="1"/>
    </xf>
    <xf numFmtId="39" fontId="99" fillId="0" borderId="0" applyNumberFormat="0" applyFill="0" applyBorder="0" applyAlignment="0" applyProtection="0"/>
    <xf numFmtId="169" fontId="30"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39" fontId="99" fillId="0" borderId="0" applyNumberFormat="0" applyFill="0" applyBorder="0" applyAlignment="0" applyProtection="0"/>
    <xf numFmtId="169" fontId="30" fillId="0" borderId="0">
      <alignment horizontal="left" wrapText="1"/>
    </xf>
    <xf numFmtId="0" fontId="1" fillId="0" borderId="0"/>
    <xf numFmtId="169" fontId="29" fillId="0" borderId="0">
      <alignment horizontal="left" wrapText="1"/>
    </xf>
    <xf numFmtId="169" fontId="29" fillId="0" borderId="0">
      <alignment horizontal="left" wrapText="1"/>
    </xf>
    <xf numFmtId="0" fontId="46" fillId="0" borderId="0"/>
    <xf numFmtId="0" fontId="46" fillId="0" borderId="0"/>
    <xf numFmtId="0" fontId="46" fillId="0" borderId="0"/>
    <xf numFmtId="0" fontId="46" fillId="0" borderId="0"/>
    <xf numFmtId="169" fontId="30" fillId="0" borderId="0">
      <alignment horizontal="left" wrapText="1"/>
    </xf>
    <xf numFmtId="0" fontId="29" fillId="0" borderId="0"/>
    <xf numFmtId="169" fontId="2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0" fillId="0" borderId="0">
      <alignment horizontal="left" wrapText="1"/>
    </xf>
    <xf numFmtId="0" fontId="1"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1"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29" fillId="0" borderId="0"/>
    <xf numFmtId="0" fontId="29" fillId="0" borderId="0"/>
    <xf numFmtId="169" fontId="30" fillId="0" borderId="0">
      <alignment horizontal="left" wrapText="1"/>
    </xf>
    <xf numFmtId="171" fontId="30" fillId="0" borderId="0">
      <alignment horizontal="left" wrapText="1"/>
    </xf>
    <xf numFmtId="0" fontId="49" fillId="0" borderId="0"/>
    <xf numFmtId="0" fontId="70" fillId="0" borderId="0"/>
    <xf numFmtId="0" fontId="29" fillId="0" borderId="0"/>
    <xf numFmtId="200" fontId="29" fillId="0" borderId="0">
      <alignment horizontal="left" wrapText="1"/>
    </xf>
    <xf numFmtId="0" fontId="29" fillId="0" borderId="0"/>
    <xf numFmtId="0" fontId="1" fillId="0" borderId="0"/>
    <xf numFmtId="0" fontId="29" fillId="0" borderId="0"/>
    <xf numFmtId="0" fontId="29" fillId="0" borderId="0"/>
    <xf numFmtId="0" fontId="61" fillId="0" borderId="0"/>
    <xf numFmtId="0" fontId="35"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30" fillId="0" borderId="0">
      <alignment horizontal="left" wrapText="1"/>
    </xf>
    <xf numFmtId="0" fontId="29" fillId="0" borderId="0"/>
    <xf numFmtId="169" fontId="30" fillId="0" borderId="0">
      <alignment horizontal="left" wrapText="1"/>
    </xf>
    <xf numFmtId="169" fontId="29" fillId="0" borderId="0">
      <alignment horizontal="left" wrapText="1"/>
    </xf>
    <xf numFmtId="0" fontId="46" fillId="0" borderId="0"/>
    <xf numFmtId="169" fontId="29" fillId="0" borderId="0">
      <alignment horizontal="left" wrapText="1"/>
    </xf>
    <xf numFmtId="169" fontId="30" fillId="0" borderId="0">
      <alignment horizontal="left" wrapText="1"/>
    </xf>
    <xf numFmtId="0" fontId="46" fillId="0" borderId="0"/>
    <xf numFmtId="169" fontId="29" fillId="0" borderId="0">
      <alignment horizontal="left" wrapText="1"/>
    </xf>
    <xf numFmtId="0" fontId="46" fillId="0" borderId="0"/>
    <xf numFmtId="169" fontId="29" fillId="0" borderId="0">
      <alignment horizontal="left" wrapText="1"/>
    </xf>
    <xf numFmtId="169" fontId="30" fillId="0" borderId="0">
      <alignment horizontal="left" wrapText="1"/>
    </xf>
    <xf numFmtId="0" fontId="46"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35" fillId="0" borderId="0"/>
    <xf numFmtId="0" fontId="29" fillId="0" borderId="0"/>
    <xf numFmtId="0" fontId="29" fillId="0" borderId="0"/>
    <xf numFmtId="169" fontId="30" fillId="0" borderId="0">
      <alignment horizontal="left" wrapText="1"/>
    </xf>
    <xf numFmtId="169" fontId="30" fillId="0" borderId="0">
      <alignment horizontal="left" wrapText="1"/>
    </xf>
    <xf numFmtId="171" fontId="30" fillId="0" borderId="0">
      <alignment horizontal="left" wrapText="1"/>
    </xf>
    <xf numFmtId="0" fontId="46" fillId="0" borderId="0"/>
    <xf numFmtId="0" fontId="29" fillId="0" borderId="0"/>
    <xf numFmtId="0" fontId="49" fillId="0" borderId="0"/>
    <xf numFmtId="0" fontId="1" fillId="0" borderId="0"/>
    <xf numFmtId="0" fontId="1" fillId="0" borderId="0"/>
    <xf numFmtId="0" fontId="1" fillId="0" borderId="0"/>
    <xf numFmtId="0" fontId="1" fillId="0" borderId="0"/>
    <xf numFmtId="169" fontId="29" fillId="0" borderId="0">
      <alignment horizontal="left" wrapText="1"/>
    </xf>
    <xf numFmtId="3" fontId="50" fillId="0" borderId="0"/>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35" fillId="0" borderId="0"/>
    <xf numFmtId="0" fontId="29" fillId="0" borderId="0"/>
    <xf numFmtId="0" fontId="29" fillId="0" borderId="0"/>
    <xf numFmtId="169" fontId="30" fillId="0" borderId="0">
      <alignment horizontal="left" wrapText="1"/>
    </xf>
    <xf numFmtId="169" fontId="30" fillId="0" borderId="0">
      <alignment horizontal="left" wrapText="1"/>
    </xf>
    <xf numFmtId="0" fontId="24" fillId="0" borderId="0"/>
    <xf numFmtId="0" fontId="1" fillId="0" borderId="0"/>
    <xf numFmtId="0" fontId="1" fillId="0" borderId="0"/>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30" fillId="0" borderId="0">
      <alignment horizontal="left" wrapText="1"/>
    </xf>
    <xf numFmtId="0" fontId="29" fillId="0" borderId="0"/>
    <xf numFmtId="169" fontId="30"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35" fillId="0" borderId="0"/>
    <xf numFmtId="0" fontId="29" fillId="0" borderId="0"/>
    <xf numFmtId="0" fontId="29" fillId="0" borderId="0"/>
    <xf numFmtId="169" fontId="30" fillId="0" borderId="0">
      <alignment horizontal="left" wrapText="1"/>
    </xf>
    <xf numFmtId="169" fontId="30" fillId="0" borderId="0">
      <alignment horizontal="left" wrapText="1"/>
    </xf>
    <xf numFmtId="169" fontId="29" fillId="0" borderId="0">
      <alignment horizontal="left" wrapText="1"/>
    </xf>
    <xf numFmtId="0" fontId="29" fillId="0" borderId="0"/>
    <xf numFmtId="0" fontId="1" fillId="0" borderId="0"/>
    <xf numFmtId="0" fontId="1" fillId="0" borderId="0"/>
    <xf numFmtId="0" fontId="98" fillId="0" borderId="0"/>
    <xf numFmtId="201" fontId="29" fillId="0" borderId="0">
      <alignment horizontal="left" wrapText="1"/>
    </xf>
    <xf numFmtId="0" fontId="100" fillId="0" borderId="0"/>
    <xf numFmtId="0" fontId="70"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35" fillId="0" borderId="0"/>
    <xf numFmtId="0" fontId="29" fillId="0" borderId="0"/>
    <xf numFmtId="0" fontId="29" fillId="0" borderId="0"/>
    <xf numFmtId="169" fontId="30" fillId="0" borderId="0">
      <alignment horizontal="left" wrapText="1"/>
    </xf>
    <xf numFmtId="169" fontId="30" fillId="0" borderId="0">
      <alignment horizontal="left" wrapText="1"/>
    </xf>
    <xf numFmtId="0" fontId="1" fillId="0" borderId="0"/>
    <xf numFmtId="0" fontId="1" fillId="0" borderId="0"/>
    <xf numFmtId="0" fontId="1" fillId="0" borderId="0"/>
    <xf numFmtId="169" fontId="30" fillId="0" borderId="0">
      <alignment horizontal="left" wrapText="1"/>
    </xf>
    <xf numFmtId="0" fontId="1" fillId="0" borderId="0"/>
    <xf numFmtId="0" fontId="1" fillId="0" borderId="0"/>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0" fontId="29" fillId="0" borderId="0"/>
    <xf numFmtId="0" fontId="29" fillId="0" borderId="0"/>
    <xf numFmtId="0" fontId="1" fillId="0" borderId="0"/>
    <xf numFmtId="0" fontId="24" fillId="0" borderId="0"/>
    <xf numFmtId="0" fontId="1" fillId="0" borderId="0"/>
    <xf numFmtId="37" fontId="51" fillId="0" borderId="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29"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29" fillId="38" borderId="35" applyNumberFormat="0" applyFont="0" applyAlignment="0" applyProtection="0"/>
    <xf numFmtId="169" fontId="30" fillId="0" borderId="0">
      <alignment horizontal="left" wrapText="1"/>
    </xf>
    <xf numFmtId="0" fontId="29"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0"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169" fontId="30" fillId="0" borderId="0">
      <alignment horizontal="left" wrapText="1"/>
    </xf>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169" fontId="30" fillId="0" borderId="0">
      <alignment horizontal="left" wrapText="1"/>
    </xf>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35" fillId="38" borderId="35" applyNumberFormat="0" applyFont="0" applyAlignment="0" applyProtection="0"/>
    <xf numFmtId="0" fontId="35" fillId="38" borderId="35" applyNumberFormat="0" applyFont="0" applyAlignment="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202" fontId="24" fillId="0" borderId="0" applyFont="0" applyFill="0" applyBorder="0" applyProtection="0"/>
    <xf numFmtId="0" fontId="101" fillId="69" borderId="36" applyNumberFormat="0" applyAlignment="0" applyProtection="0"/>
    <xf numFmtId="0" fontId="101" fillId="69" borderId="36" applyNumberFormat="0" applyAlignment="0" applyProtection="0"/>
    <xf numFmtId="169" fontId="30" fillId="0" borderId="0">
      <alignment horizontal="left" wrapText="1"/>
    </xf>
    <xf numFmtId="0" fontId="101" fillId="69" borderId="36" applyNumberFormat="0" applyAlignment="0" applyProtection="0"/>
    <xf numFmtId="0" fontId="101" fillId="69" borderId="36" applyNumberFormat="0" applyAlignment="0" applyProtection="0"/>
    <xf numFmtId="0" fontId="101" fillId="69" borderId="36" applyNumberFormat="0" applyAlignment="0" applyProtection="0"/>
    <xf numFmtId="0" fontId="10" fillId="6" borderId="5" applyNumberFormat="0" applyAlignment="0" applyProtection="0"/>
    <xf numFmtId="0" fontId="10" fillId="70" borderId="5" applyNumberFormat="0" applyAlignment="0" applyProtection="0"/>
    <xf numFmtId="169" fontId="30" fillId="0" borderId="0">
      <alignment horizontal="left" wrapText="1"/>
    </xf>
    <xf numFmtId="169" fontId="30" fillId="0" borderId="0">
      <alignment horizontal="left" wrapText="1"/>
    </xf>
    <xf numFmtId="0" fontId="101" fillId="69" borderId="36" applyNumberFormat="0" applyAlignment="0" applyProtection="0"/>
    <xf numFmtId="0" fontId="101" fillId="69" borderId="36" applyNumberFormat="0" applyAlignment="0" applyProtection="0"/>
    <xf numFmtId="0" fontId="101" fillId="69" borderId="36" applyNumberFormat="0" applyAlignment="0" applyProtection="0"/>
    <xf numFmtId="40" fontId="102" fillId="68" borderId="0">
      <alignment horizontal="right"/>
    </xf>
    <xf numFmtId="0" fontId="103" fillId="68" borderId="0">
      <alignment horizontal="left"/>
    </xf>
    <xf numFmtId="12" fontId="72" fillId="83" borderId="19">
      <alignment horizontal="left"/>
    </xf>
    <xf numFmtId="0" fontId="51" fillId="0" borderId="0"/>
    <xf numFmtId="0" fontId="51" fillId="0" borderId="0"/>
    <xf numFmtId="0" fontId="51" fillId="0" borderId="0"/>
    <xf numFmtId="0" fontId="52" fillId="0" borderId="0"/>
    <xf numFmtId="0" fontId="52" fillId="0" borderId="0"/>
    <xf numFmtId="0" fontId="53" fillId="0" borderId="0"/>
    <xf numFmtId="0" fontId="54" fillId="0" borderId="0"/>
    <xf numFmtId="0" fontId="54" fillId="0" borderId="0"/>
    <xf numFmtId="0" fontId="53" fillId="0" borderId="0"/>
    <xf numFmtId="0" fontId="52" fillId="0" borderId="0"/>
    <xf numFmtId="0" fontId="54" fillId="0" borderId="0"/>
    <xf numFmtId="165"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0" fontId="29" fillId="0" borderId="0" applyFont="0" applyFill="0" applyBorder="0" applyAlignment="0" applyProtection="0"/>
    <xf numFmtId="169" fontId="30" fillId="0" borderId="0">
      <alignment horizontal="left" wrapText="1"/>
    </xf>
    <xf numFmtId="169" fontId="30" fillId="0" borderId="0">
      <alignment horizontal="left" wrapText="1"/>
    </xf>
    <xf numFmtId="10" fontId="29" fillId="0" borderId="0" applyFont="0" applyFill="0" applyBorder="0" applyAlignment="0" applyProtection="0"/>
    <xf numFmtId="10" fontId="29" fillId="0" borderId="0" applyFont="0" applyFill="0" applyBorder="0" applyAlignment="0" applyProtection="0"/>
    <xf numFmtId="169" fontId="30" fillId="0" borderId="0">
      <alignment horizontal="left" wrapText="1"/>
    </xf>
    <xf numFmtId="10" fontId="29" fillId="0" borderId="0" applyFont="0" applyFill="0" applyBorder="0" applyAlignment="0" applyProtection="0"/>
    <xf numFmtId="169" fontId="30" fillId="0" borderId="0">
      <alignment horizontal="left" wrapText="1"/>
    </xf>
    <xf numFmtId="10" fontId="29" fillId="0" borderId="0" applyFont="0" applyFill="0" applyBorder="0" applyAlignment="0" applyProtection="0"/>
    <xf numFmtId="169" fontId="30" fillId="0" borderId="0">
      <alignment horizontal="left" wrapText="1"/>
    </xf>
    <xf numFmtId="10" fontId="29" fillId="0" borderId="0" applyFont="0" applyFill="0" applyBorder="0" applyAlignment="0" applyProtection="0"/>
    <xf numFmtId="169" fontId="30" fillId="0" borderId="0">
      <alignment horizontal="left" wrapText="1"/>
    </xf>
    <xf numFmtId="169" fontId="30" fillId="0" borderId="0">
      <alignment horizontal="left" wrapText="1"/>
    </xf>
    <xf numFmtId="10" fontId="29" fillId="0" borderId="0" applyFont="0" applyFill="0" applyBorder="0" applyAlignment="0" applyProtection="0"/>
    <xf numFmtId="10" fontId="29"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29" fillId="0" borderId="26"/>
    <xf numFmtId="169" fontId="30" fillId="0" borderId="0">
      <alignment horizontal="left" wrapText="1"/>
    </xf>
    <xf numFmtId="9" fontId="29" fillId="0" borderId="0" applyFont="0" applyFill="0" applyBorder="0" applyAlignment="0" applyProtection="0"/>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9" fontId="29"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10" fontId="29" fillId="0" borderId="26"/>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10" fontId="29" fillId="0" borderId="26"/>
    <xf numFmtId="9" fontId="59" fillId="0" borderId="0" applyFont="0" applyFill="0" applyBorder="0" applyAlignment="0" applyProtection="0"/>
    <xf numFmtId="9" fontId="60" fillId="0" borderId="0" applyFont="0" applyFill="0" applyBorder="0" applyAlignment="0" applyProtection="0"/>
    <xf numFmtId="169" fontId="30" fillId="0" borderId="0">
      <alignment horizontal="left" wrapText="1"/>
    </xf>
    <xf numFmtId="10" fontId="29" fillId="0" borderId="26"/>
    <xf numFmtId="169" fontId="30" fillId="0" borderId="0">
      <alignment horizontal="left" wrapText="1"/>
    </xf>
    <xf numFmtId="9" fontId="60"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10" fontId="29" fillId="0" borderId="26"/>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29" fillId="0" borderId="26"/>
    <xf numFmtId="169" fontId="30" fillId="0" borderId="0">
      <alignment horizontal="left" wrapText="1"/>
    </xf>
    <xf numFmtId="9" fontId="46" fillId="0" borderId="0" applyFont="0" applyFill="0" applyBorder="0" applyAlignment="0" applyProtection="0"/>
    <xf numFmtId="10" fontId="29" fillId="0" borderId="26"/>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169" fontId="30" fillId="0" borderId="0">
      <alignment horizontal="left" wrapText="1"/>
    </xf>
    <xf numFmtId="10" fontId="29" fillId="0" borderId="26"/>
    <xf numFmtId="169" fontId="30" fillId="0" borderId="0">
      <alignment horizontal="left" wrapText="1"/>
    </xf>
    <xf numFmtId="9" fontId="35" fillId="0" borderId="0" applyFont="0" applyFill="0" applyBorder="0" applyAlignment="0" applyProtection="0"/>
    <xf numFmtId="169" fontId="30" fillId="0" borderId="0">
      <alignment horizontal="left" wrapText="1"/>
    </xf>
    <xf numFmtId="10" fontId="29" fillId="0" borderId="26"/>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0" fontId="29" fillId="0" borderId="26"/>
    <xf numFmtId="169" fontId="30" fillId="0" borderId="0">
      <alignment horizontal="left" wrapText="1"/>
    </xf>
    <xf numFmtId="9" fontId="35" fillId="0" borderId="0" applyFont="0" applyFill="0" applyBorder="0" applyAlignment="0" applyProtection="0"/>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9" fontId="1" fillId="0" borderId="0" applyFont="0" applyFill="0" applyBorder="0" applyAlignment="0" applyProtection="0"/>
    <xf numFmtId="10" fontId="29" fillId="0" borderId="26"/>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4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9" fontId="35"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47"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0" fontId="29" fillId="0" borderId="26"/>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169" fontId="30" fillId="0" borderId="0">
      <alignment horizontal="left" wrapText="1"/>
    </xf>
    <xf numFmtId="169" fontId="30" fillId="0" borderId="0">
      <alignment horizontal="left" wrapText="1"/>
    </xf>
    <xf numFmtId="10" fontId="29" fillId="0" borderId="26"/>
    <xf numFmtId="9" fontId="47" fillId="0" borderId="0" applyFont="0" applyFill="0" applyBorder="0" applyAlignment="0" applyProtection="0"/>
    <xf numFmtId="169" fontId="30" fillId="0" borderId="0">
      <alignment horizontal="left" wrapText="1"/>
    </xf>
    <xf numFmtId="10" fontId="29" fillId="0" borderId="26"/>
    <xf numFmtId="9" fontId="46" fillId="0" borderId="0" applyFont="0" applyFill="0" applyBorder="0" applyAlignment="0" applyProtection="0"/>
    <xf numFmtId="10" fontId="29" fillId="0" borderId="26"/>
    <xf numFmtId="169" fontId="30" fillId="0" borderId="0">
      <alignment horizontal="left" wrapText="1"/>
    </xf>
    <xf numFmtId="9" fontId="46" fillId="0" borderId="0" applyFont="0" applyFill="0" applyBorder="0" applyAlignment="0" applyProtection="0"/>
    <xf numFmtId="10" fontId="29" fillId="0" borderId="26"/>
    <xf numFmtId="9" fontId="46" fillId="0" borderId="0" applyFont="0" applyFill="0" applyBorder="0" applyAlignment="0" applyProtection="0"/>
    <xf numFmtId="10" fontId="29" fillId="0" borderId="26"/>
    <xf numFmtId="169" fontId="30" fillId="0" borderId="0">
      <alignment horizontal="left" wrapText="1"/>
    </xf>
    <xf numFmtId="9" fontId="46" fillId="0" borderId="0" applyFont="0" applyFill="0" applyBorder="0" applyAlignment="0" applyProtection="0"/>
    <xf numFmtId="10" fontId="29" fillId="0" borderId="26"/>
    <xf numFmtId="9" fontId="29" fillId="0" borderId="0" applyFont="0" applyFill="0" applyBorder="0" applyAlignment="0" applyProtection="0"/>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169" fontId="30" fillId="0" borderId="0">
      <alignment horizontal="left" wrapText="1"/>
    </xf>
    <xf numFmtId="10" fontId="29" fillId="0" borderId="26"/>
    <xf numFmtId="10" fontId="29" fillId="0" borderId="26"/>
    <xf numFmtId="169" fontId="30" fillId="0" borderId="0">
      <alignment horizontal="left" wrapText="1"/>
    </xf>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9" fontId="61"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10" fontId="29" fillId="0" borderId="26"/>
    <xf numFmtId="169" fontId="30" fillId="0" borderId="0">
      <alignment horizontal="left" wrapText="1"/>
    </xf>
    <xf numFmtId="10" fontId="29" fillId="0" borderId="26"/>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10" fontId="29" fillId="0" borderId="26"/>
    <xf numFmtId="10" fontId="29" fillId="0" borderId="26"/>
    <xf numFmtId="10" fontId="29" fillId="0" borderId="26"/>
    <xf numFmtId="10" fontId="29" fillId="0" borderId="26"/>
    <xf numFmtId="9" fontId="29"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9" fontId="49" fillId="0" borderId="0" applyFont="0" applyFill="0" applyBorder="0" applyAlignment="0" applyProtection="0"/>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169" fontId="30" fillId="0" borderId="0">
      <alignment horizontal="left" wrapText="1"/>
    </xf>
    <xf numFmtId="9" fontId="29" fillId="0" borderId="0" applyFont="0" applyFill="0" applyBorder="0" applyAlignment="0" applyProtection="0"/>
    <xf numFmtId="169" fontId="30" fillId="0" borderId="0">
      <alignment horizontal="left" wrapText="1"/>
    </xf>
    <xf numFmtId="9" fontId="29" fillId="0" borderId="0" applyFont="0" applyFill="0" applyBorder="0" applyAlignment="0" applyProtection="0"/>
    <xf numFmtId="9" fontId="29" fillId="0" borderId="0" applyFont="0" applyFill="0" applyBorder="0" applyAlignment="0" applyProtection="0"/>
    <xf numFmtId="9" fontId="24" fillId="0" borderId="0" applyFont="0" applyFill="0" applyBorder="0" applyAlignment="0" applyProtection="0"/>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169" fontId="30" fillId="0" borderId="0">
      <alignment horizontal="left" wrapText="1"/>
    </xf>
    <xf numFmtId="9" fontId="47"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169" fontId="30" fillId="0" borderId="0">
      <alignment horizontal="left" wrapText="1"/>
    </xf>
    <xf numFmtId="9" fontId="35" fillId="0" borderId="0" applyFont="0" applyFill="0" applyBorder="0" applyAlignment="0" applyProtection="0"/>
    <xf numFmtId="9" fontId="1" fillId="0" borderId="0" applyFont="0" applyFill="0" applyBorder="0" applyAlignment="0" applyProtection="0"/>
    <xf numFmtId="169" fontId="30" fillId="0" borderId="0">
      <alignment horizontal="left" wrapText="1"/>
    </xf>
    <xf numFmtId="9" fontId="47" fillId="0" borderId="0" applyFont="0" applyFill="0" applyBorder="0" applyAlignment="0" applyProtection="0"/>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169" fontId="30" fillId="0" borderId="0">
      <alignment horizontal="left" wrapText="1"/>
    </xf>
    <xf numFmtId="9" fontId="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10" fontId="29" fillId="0" borderId="26"/>
    <xf numFmtId="10" fontId="29" fillId="0" borderId="26"/>
    <xf numFmtId="10" fontId="29" fillId="0" borderId="26"/>
    <xf numFmtId="9" fontId="29" fillId="0" borderId="0" applyFont="0" applyFill="0" applyBorder="0" applyAlignment="0" applyProtection="0"/>
    <xf numFmtId="9" fontId="29" fillId="0" borderId="0" applyFont="0" applyFill="0" applyBorder="0" applyAlignment="0" applyProtection="0"/>
    <xf numFmtId="169" fontId="30" fillId="0" borderId="0">
      <alignment horizontal="left" wrapText="1"/>
    </xf>
    <xf numFmtId="9" fontId="30" fillId="0" borderId="0" applyFont="0" applyFill="0" applyBorder="0" applyAlignment="0" applyProtection="0"/>
    <xf numFmtId="9" fontId="29" fillId="0" borderId="0" applyFont="0" applyFill="0" applyBorder="0" applyAlignment="0" applyProtection="0"/>
    <xf numFmtId="9" fontId="30" fillId="0" borderId="0" applyFont="0" applyFill="0" applyBorder="0" applyAlignment="0" applyProtection="0"/>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10" fontId="29" fillId="0" borderId="26"/>
    <xf numFmtId="9" fontId="104" fillId="0" borderId="0"/>
    <xf numFmtId="41" fontId="29" fillId="82" borderId="26"/>
    <xf numFmtId="41" fontId="29" fillId="82" borderId="26"/>
    <xf numFmtId="169" fontId="30" fillId="0" borderId="0">
      <alignment horizontal="left" wrapText="1"/>
    </xf>
    <xf numFmtId="41" fontId="29" fillId="82" borderId="26"/>
    <xf numFmtId="41" fontId="29" fillId="82" borderId="26"/>
    <xf numFmtId="169" fontId="30" fillId="0" borderId="0">
      <alignment horizontal="left" wrapText="1"/>
    </xf>
    <xf numFmtId="38" fontId="105" fillId="0" borderId="0" applyNumberFormat="0" applyFont="0" applyFill="0" applyBorder="0">
      <alignment horizontal="left" indent="4"/>
      <protection locked="0"/>
    </xf>
    <xf numFmtId="0"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69" fontId="30" fillId="0" borderId="0">
      <alignment horizontal="left" wrapText="1"/>
    </xf>
    <xf numFmtId="169" fontId="30" fillId="0" borderId="0">
      <alignment horizontal="left" wrapText="1"/>
    </xf>
    <xf numFmtId="0"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69" fontId="30" fillId="0" borderId="0">
      <alignment horizontal="left" wrapText="1"/>
    </xf>
    <xf numFmtId="169" fontId="30" fillId="0" borderId="0">
      <alignment horizontal="left" wrapText="1"/>
    </xf>
    <xf numFmtId="15"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169" fontId="30" fillId="0" borderId="0">
      <alignment horizontal="left" wrapText="1"/>
    </xf>
    <xf numFmtId="169" fontId="30" fillId="0" borderId="0">
      <alignment horizontal="left" wrapText="1"/>
    </xf>
    <xf numFmtId="4" fontId="46" fillId="0" borderId="0" applyFont="0" applyFill="0" applyBorder="0" applyAlignment="0" applyProtection="0"/>
    <xf numFmtId="0" fontId="106" fillId="0" borderId="19">
      <alignment horizontal="center"/>
    </xf>
    <xf numFmtId="0" fontId="106" fillId="0" borderId="19">
      <alignment horizontal="center"/>
    </xf>
    <xf numFmtId="169" fontId="30" fillId="0" borderId="0">
      <alignment horizontal="left" wrapText="1"/>
    </xf>
    <xf numFmtId="169" fontId="30" fillId="0" borderId="0">
      <alignment horizontal="left" wrapText="1"/>
    </xf>
    <xf numFmtId="0" fontId="106" fillId="0" borderId="19">
      <alignment horizontal="center"/>
    </xf>
    <xf numFmtId="3" fontId="46" fillId="0" borderId="0" applyFont="0" applyFill="0" applyBorder="0" applyAlignment="0" applyProtection="0"/>
    <xf numFmtId="3" fontId="46" fillId="0" borderId="0" applyFont="0" applyFill="0" applyBorder="0" applyAlignment="0" applyProtection="0"/>
    <xf numFmtId="169" fontId="30" fillId="0" borderId="0">
      <alignment horizontal="left" wrapText="1"/>
    </xf>
    <xf numFmtId="169" fontId="30" fillId="0" borderId="0">
      <alignment horizontal="left" wrapText="1"/>
    </xf>
    <xf numFmtId="3" fontId="46" fillId="0" borderId="0" applyFont="0" applyFill="0" applyBorder="0" applyAlignment="0" applyProtection="0"/>
    <xf numFmtId="0" fontId="46" fillId="84" borderId="0" applyNumberFormat="0" applyFont="0" applyBorder="0" applyAlignment="0" applyProtection="0"/>
    <xf numFmtId="0" fontId="46" fillId="84" borderId="0" applyNumberFormat="0" applyFont="0" applyBorder="0" applyAlignment="0" applyProtection="0"/>
    <xf numFmtId="169" fontId="30" fillId="0" borderId="0">
      <alignment horizontal="left" wrapText="1"/>
    </xf>
    <xf numFmtId="169" fontId="30" fillId="0" borderId="0">
      <alignment horizontal="left" wrapText="1"/>
    </xf>
    <xf numFmtId="0" fontId="46" fillId="84" borderId="0" applyNumberFormat="0" applyFont="0" applyBorder="0" applyAlignment="0" applyProtection="0"/>
    <xf numFmtId="0" fontId="53" fillId="0" borderId="0"/>
    <xf numFmtId="0" fontId="54" fillId="0" borderId="0"/>
    <xf numFmtId="0" fontId="54" fillId="0" borderId="0"/>
    <xf numFmtId="0" fontId="53" fillId="0" borderId="0"/>
    <xf numFmtId="0" fontId="54" fillId="0" borderId="0"/>
    <xf numFmtId="0" fontId="107" fillId="0" borderId="0">
      <alignment horizontal="right"/>
    </xf>
    <xf numFmtId="3" fontId="108" fillId="0" borderId="0" applyFill="0" applyBorder="0" applyAlignment="0" applyProtection="0"/>
    <xf numFmtId="0" fontId="109" fillId="0" borderId="0"/>
    <xf numFmtId="0" fontId="110" fillId="0" borderId="0"/>
    <xf numFmtId="0" fontId="110" fillId="0" borderId="0"/>
    <xf numFmtId="0" fontId="109" fillId="0" borderId="0"/>
    <xf numFmtId="0" fontId="110" fillId="0" borderId="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169" fontId="30" fillId="0" borderId="0">
      <alignment horizontal="left" wrapText="1"/>
    </xf>
    <xf numFmtId="169" fontId="30" fillId="0" borderId="0">
      <alignment horizontal="left" wrapText="1"/>
    </xf>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3" fontId="108" fillId="0" borderId="0" applyFill="0" applyBorder="0" applyAlignment="0" applyProtection="0"/>
    <xf numFmtId="42" fontId="29" fillId="68" borderId="0"/>
    <xf numFmtId="0" fontId="52" fillId="85" borderId="0"/>
    <xf numFmtId="0" fontId="111" fillId="85" borderId="27"/>
    <xf numFmtId="0" fontId="112" fillId="86" borderId="37"/>
    <xf numFmtId="0" fontId="113" fillId="85" borderId="38"/>
    <xf numFmtId="42" fontId="29" fillId="68" borderId="0"/>
    <xf numFmtId="169" fontId="30" fillId="0" borderId="0">
      <alignment horizontal="left" wrapText="1"/>
    </xf>
    <xf numFmtId="42" fontId="29" fillId="68" borderId="0"/>
    <xf numFmtId="169" fontId="30" fillId="0" borderId="0">
      <alignment horizontal="left" wrapText="1"/>
    </xf>
    <xf numFmtId="42" fontId="29" fillId="68" borderId="0"/>
    <xf numFmtId="42" fontId="29" fillId="68" borderId="0"/>
    <xf numFmtId="42" fontId="29" fillId="68" borderId="39">
      <alignment vertical="center"/>
    </xf>
    <xf numFmtId="42" fontId="29" fillId="68" borderId="39">
      <alignment vertical="center"/>
    </xf>
    <xf numFmtId="169" fontId="30" fillId="0" borderId="0">
      <alignment horizontal="left" wrapText="1"/>
    </xf>
    <xf numFmtId="42" fontId="29" fillId="68" borderId="39">
      <alignment vertical="center"/>
    </xf>
    <xf numFmtId="169" fontId="30" fillId="0" borderId="0">
      <alignment horizontal="left" wrapText="1"/>
    </xf>
    <xf numFmtId="42" fontId="29" fillId="68" borderId="39">
      <alignment vertical="center"/>
    </xf>
    <xf numFmtId="169" fontId="30" fillId="0" borderId="0">
      <alignment horizontal="left" wrapText="1"/>
    </xf>
    <xf numFmtId="0" fontId="39" fillId="68" borderId="13" applyNumberFormat="0">
      <alignment horizontal="center" vertical="center" wrapText="1"/>
    </xf>
    <xf numFmtId="0" fontId="39" fillId="68" borderId="13" applyNumberFormat="0">
      <alignment horizontal="center" vertical="center" wrapText="1"/>
    </xf>
    <xf numFmtId="0" fontId="39" fillId="68" borderId="13" applyNumberFormat="0">
      <alignment horizontal="center" vertical="center" wrapText="1"/>
    </xf>
    <xf numFmtId="0" fontId="39" fillId="68" borderId="13" applyNumberFormat="0">
      <alignment horizontal="center" vertical="center" wrapText="1"/>
    </xf>
    <xf numFmtId="0" fontId="39" fillId="68" borderId="13" applyNumberFormat="0">
      <alignment horizontal="center" vertical="center" wrapText="1"/>
    </xf>
    <xf numFmtId="169" fontId="30" fillId="0" borderId="0">
      <alignment horizontal="left" wrapText="1"/>
    </xf>
    <xf numFmtId="10" fontId="29" fillId="68" borderId="0"/>
    <xf numFmtId="10" fontId="29" fillId="68" borderId="0"/>
    <xf numFmtId="10" fontId="29" fillId="68" borderId="0"/>
    <xf numFmtId="169" fontId="30" fillId="0" borderId="0">
      <alignment horizontal="left" wrapText="1"/>
    </xf>
    <xf numFmtId="169" fontId="30" fillId="0" borderId="0">
      <alignment horizontal="left" wrapText="1"/>
    </xf>
    <xf numFmtId="10" fontId="29" fillId="68" borderId="0"/>
    <xf numFmtId="10" fontId="29" fillId="68" borderId="0"/>
    <xf numFmtId="169" fontId="30" fillId="0" borderId="0">
      <alignment horizontal="left" wrapText="1"/>
    </xf>
    <xf numFmtId="10" fontId="29" fillId="68" borderId="0"/>
    <xf numFmtId="169" fontId="30" fillId="0" borderId="0">
      <alignment horizontal="left" wrapText="1"/>
    </xf>
    <xf numFmtId="10" fontId="29" fillId="68" borderId="0"/>
    <xf numFmtId="169" fontId="30" fillId="0" borderId="0">
      <alignment horizontal="left" wrapText="1"/>
    </xf>
    <xf numFmtId="10" fontId="29" fillId="68" borderId="0"/>
    <xf numFmtId="169" fontId="30" fillId="0" borderId="0">
      <alignment horizontal="left" wrapText="1"/>
    </xf>
    <xf numFmtId="169" fontId="30" fillId="0" borderId="0">
      <alignment horizontal="left" wrapText="1"/>
    </xf>
    <xf numFmtId="10" fontId="29" fillId="68" borderId="0"/>
    <xf numFmtId="10" fontId="29" fillId="68" borderId="0"/>
    <xf numFmtId="10" fontId="29" fillId="68" borderId="0"/>
    <xf numFmtId="201" fontId="29" fillId="68" borderId="0"/>
    <xf numFmtId="201" fontId="29" fillId="68" borderId="0"/>
    <xf numFmtId="201" fontId="29" fillId="68" borderId="0"/>
    <xf numFmtId="169" fontId="30" fillId="0" borderId="0">
      <alignment horizontal="left" wrapText="1"/>
    </xf>
    <xf numFmtId="169" fontId="30" fillId="0" borderId="0">
      <alignment horizontal="left" wrapText="1"/>
    </xf>
    <xf numFmtId="201" fontId="29" fillId="68" borderId="0"/>
    <xf numFmtId="201" fontId="29" fillId="68" borderId="0"/>
    <xf numFmtId="169" fontId="30" fillId="0" borderId="0">
      <alignment horizontal="left" wrapText="1"/>
    </xf>
    <xf numFmtId="201" fontId="29" fillId="68" borderId="0"/>
    <xf numFmtId="169" fontId="30" fillId="0" borderId="0">
      <alignment horizontal="left" wrapText="1"/>
    </xf>
    <xf numFmtId="201" fontId="29" fillId="68" borderId="0"/>
    <xf numFmtId="169" fontId="30" fillId="0" borderId="0">
      <alignment horizontal="left" wrapText="1"/>
    </xf>
    <xf numFmtId="201" fontId="29" fillId="68" borderId="0"/>
    <xf numFmtId="169" fontId="30" fillId="0" borderId="0">
      <alignment horizontal="left" wrapText="1"/>
    </xf>
    <xf numFmtId="169" fontId="30" fillId="0" borderId="0">
      <alignment horizontal="left" wrapText="1"/>
    </xf>
    <xf numFmtId="201" fontId="29" fillId="68" borderId="0"/>
    <xf numFmtId="201" fontId="29" fillId="68" borderId="0"/>
    <xf numFmtId="201" fontId="29" fillId="68" borderId="0"/>
    <xf numFmtId="42" fontId="29" fillId="68" borderId="0"/>
    <xf numFmtId="191" fontId="80" fillId="0" borderId="0" applyBorder="0" applyAlignment="0"/>
    <xf numFmtId="191" fontId="80" fillId="0" borderId="0" applyBorder="0" applyAlignment="0"/>
    <xf numFmtId="191" fontId="80" fillId="0" borderId="0" applyBorder="0" applyAlignment="0"/>
    <xf numFmtId="42" fontId="29" fillId="68" borderId="40">
      <alignment horizontal="left"/>
    </xf>
    <xf numFmtId="42" fontId="29" fillId="68" borderId="40">
      <alignment horizontal="left"/>
    </xf>
    <xf numFmtId="169" fontId="30" fillId="0" borderId="0">
      <alignment horizontal="left" wrapText="1"/>
    </xf>
    <xf numFmtId="42" fontId="29" fillId="68" borderId="40">
      <alignment horizontal="left"/>
    </xf>
    <xf numFmtId="169" fontId="30" fillId="0" borderId="0">
      <alignment horizontal="left" wrapText="1"/>
    </xf>
    <xf numFmtId="42" fontId="29" fillId="68" borderId="40">
      <alignment horizontal="left"/>
    </xf>
    <xf numFmtId="169" fontId="30" fillId="0" borderId="0">
      <alignment horizontal="left" wrapText="1"/>
    </xf>
    <xf numFmtId="201" fontId="114" fillId="68" borderId="40">
      <alignment horizontal="left"/>
    </xf>
    <xf numFmtId="169" fontId="30" fillId="0" borderId="0">
      <alignment horizontal="left" wrapText="1"/>
    </xf>
    <xf numFmtId="201" fontId="114" fillId="68" borderId="40">
      <alignment horizontal="left"/>
    </xf>
    <xf numFmtId="191" fontId="80" fillId="0" borderId="0" applyBorder="0" applyAlignment="0"/>
    <xf numFmtId="14" fontId="30" fillId="0" borderId="0" applyNumberFormat="0" applyFill="0" applyBorder="0" applyAlignment="0" applyProtection="0">
      <alignment horizontal="left"/>
    </xf>
    <xf numFmtId="14" fontId="30" fillId="0" borderId="0" applyNumberFormat="0" applyFill="0" applyBorder="0" applyAlignment="0" applyProtection="0">
      <alignment horizontal="left"/>
    </xf>
    <xf numFmtId="203" fontId="29" fillId="0" borderId="0" applyFont="0" applyFill="0" applyAlignment="0">
      <alignment horizontal="right"/>
    </xf>
    <xf numFmtId="203" fontId="29" fillId="0" borderId="0" applyFont="0" applyFill="0" applyAlignment="0">
      <alignment horizontal="right"/>
    </xf>
    <xf numFmtId="203" fontId="29" fillId="0" borderId="0" applyFont="0" applyFill="0" applyAlignment="0">
      <alignment horizontal="right"/>
    </xf>
    <xf numFmtId="169" fontId="30" fillId="0" borderId="0">
      <alignment horizontal="left" wrapText="1"/>
    </xf>
    <xf numFmtId="169" fontId="30" fillId="0" borderId="0">
      <alignment horizontal="left" wrapText="1"/>
    </xf>
    <xf numFmtId="203" fontId="29" fillId="0" borderId="0" applyFont="0" applyFill="0" applyAlignment="0">
      <alignment horizontal="right"/>
    </xf>
    <xf numFmtId="203" fontId="29" fillId="0" borderId="0" applyFont="0" applyFill="0" applyAlignment="0">
      <alignment horizontal="right"/>
    </xf>
    <xf numFmtId="169" fontId="30" fillId="0" borderId="0">
      <alignment horizontal="left" wrapText="1"/>
    </xf>
    <xf numFmtId="203" fontId="29" fillId="0" borderId="0" applyFont="0" applyFill="0" applyAlignment="0">
      <alignment horizontal="right"/>
    </xf>
    <xf numFmtId="169" fontId="30" fillId="0" borderId="0">
      <alignment horizontal="left" wrapText="1"/>
    </xf>
    <xf numFmtId="203" fontId="29" fillId="0" borderId="0" applyFont="0" applyFill="0" applyAlignment="0">
      <alignment horizontal="right"/>
    </xf>
    <xf numFmtId="169" fontId="30" fillId="0" borderId="0">
      <alignment horizontal="left" wrapText="1"/>
    </xf>
    <xf numFmtId="203" fontId="29" fillId="0" borderId="0" applyFont="0" applyFill="0" applyAlignment="0">
      <alignment horizontal="right"/>
    </xf>
    <xf numFmtId="169" fontId="30" fillId="0" borderId="0">
      <alignment horizontal="left" wrapText="1"/>
    </xf>
    <xf numFmtId="169" fontId="30" fillId="0" borderId="0">
      <alignment horizontal="left" wrapText="1"/>
    </xf>
    <xf numFmtId="203" fontId="29" fillId="0" borderId="0" applyFont="0" applyFill="0" applyAlignment="0">
      <alignment horizontal="right"/>
    </xf>
    <xf numFmtId="203" fontId="29" fillId="0" borderId="0" applyFont="0" applyFill="0" applyAlignment="0">
      <alignment horizontal="right"/>
    </xf>
    <xf numFmtId="4" fontId="102" fillId="77" borderId="36" applyNumberFormat="0" applyProtection="0">
      <alignment vertical="center"/>
    </xf>
    <xf numFmtId="169" fontId="30" fillId="0" borderId="0">
      <alignment horizontal="left" wrapText="1"/>
    </xf>
    <xf numFmtId="4" fontId="102" fillId="77" borderId="36" applyNumberFormat="0" applyProtection="0">
      <alignment vertical="center"/>
    </xf>
    <xf numFmtId="4" fontId="115" fillId="77" borderId="36" applyNumberFormat="0" applyProtection="0">
      <alignment vertical="center"/>
    </xf>
    <xf numFmtId="169" fontId="30" fillId="0" borderId="0">
      <alignment horizontal="left" wrapText="1"/>
    </xf>
    <xf numFmtId="4" fontId="115" fillId="77" borderId="36" applyNumberFormat="0" applyProtection="0">
      <alignment vertical="center"/>
    </xf>
    <xf numFmtId="4" fontId="102" fillId="77" borderId="36" applyNumberFormat="0" applyProtection="0">
      <alignment horizontal="left" vertical="center" indent="1"/>
    </xf>
    <xf numFmtId="169" fontId="30" fillId="0" borderId="0">
      <alignment horizontal="left" wrapText="1"/>
    </xf>
    <xf numFmtId="4" fontId="102" fillId="77" borderId="36" applyNumberFormat="0" applyProtection="0">
      <alignment horizontal="left" vertical="center" indent="1"/>
    </xf>
    <xf numFmtId="4" fontId="102" fillId="77" borderId="36" applyNumberFormat="0" applyProtection="0">
      <alignment horizontal="left" vertical="center" indent="1"/>
    </xf>
    <xf numFmtId="169" fontId="30" fillId="0" borderId="0">
      <alignment horizontal="left" wrapText="1"/>
    </xf>
    <xf numFmtId="4" fontId="102" fillId="7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8" borderId="0"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4" fontId="102" fillId="89" borderId="36" applyNumberFormat="0" applyProtection="0">
      <alignment horizontal="right" vertical="center"/>
    </xf>
    <xf numFmtId="169" fontId="30" fillId="0" borderId="0">
      <alignment horizontal="left" wrapText="1"/>
    </xf>
    <xf numFmtId="4" fontId="102" fillId="89" borderId="36" applyNumberFormat="0" applyProtection="0">
      <alignment horizontal="right" vertical="center"/>
    </xf>
    <xf numFmtId="4" fontId="102" fillId="90" borderId="36" applyNumberFormat="0" applyProtection="0">
      <alignment horizontal="right" vertical="center"/>
    </xf>
    <xf numFmtId="169" fontId="30" fillId="0" borderId="0">
      <alignment horizontal="left" wrapText="1"/>
    </xf>
    <xf numFmtId="4" fontId="102" fillId="90" borderId="36" applyNumberFormat="0" applyProtection="0">
      <alignment horizontal="right" vertical="center"/>
    </xf>
    <xf numFmtId="4" fontId="102" fillId="91" borderId="36" applyNumberFormat="0" applyProtection="0">
      <alignment horizontal="right" vertical="center"/>
    </xf>
    <xf numFmtId="169" fontId="30" fillId="0" borderId="0">
      <alignment horizontal="left" wrapText="1"/>
    </xf>
    <xf numFmtId="4" fontId="102" fillId="91" borderId="36" applyNumberFormat="0" applyProtection="0">
      <alignment horizontal="right" vertical="center"/>
    </xf>
    <xf numFmtId="4" fontId="102" fillId="92" borderId="36" applyNumberFormat="0" applyProtection="0">
      <alignment horizontal="right" vertical="center"/>
    </xf>
    <xf numFmtId="169" fontId="30" fillId="0" borderId="0">
      <alignment horizontal="left" wrapText="1"/>
    </xf>
    <xf numFmtId="4" fontId="102" fillId="92" borderId="36" applyNumberFormat="0" applyProtection="0">
      <alignment horizontal="right" vertical="center"/>
    </xf>
    <xf numFmtId="4" fontId="102" fillId="93" borderId="36" applyNumberFormat="0" applyProtection="0">
      <alignment horizontal="right" vertical="center"/>
    </xf>
    <xf numFmtId="169" fontId="30" fillId="0" borderId="0">
      <alignment horizontal="left" wrapText="1"/>
    </xf>
    <xf numFmtId="4" fontId="102" fillId="93" borderId="36" applyNumberFormat="0" applyProtection="0">
      <alignment horizontal="right" vertical="center"/>
    </xf>
    <xf numFmtId="4" fontId="102" fillId="94" borderId="36" applyNumberFormat="0" applyProtection="0">
      <alignment horizontal="right" vertical="center"/>
    </xf>
    <xf numFmtId="169" fontId="30" fillId="0" borderId="0">
      <alignment horizontal="left" wrapText="1"/>
    </xf>
    <xf numFmtId="4" fontId="102" fillId="94" borderId="36" applyNumberFormat="0" applyProtection="0">
      <alignment horizontal="right" vertical="center"/>
    </xf>
    <xf numFmtId="4" fontId="102" fillId="95" borderId="36" applyNumberFormat="0" applyProtection="0">
      <alignment horizontal="right" vertical="center"/>
    </xf>
    <xf numFmtId="169" fontId="30" fillId="0" borderId="0">
      <alignment horizontal="left" wrapText="1"/>
    </xf>
    <xf numFmtId="4" fontId="102" fillId="95" borderId="36" applyNumberFormat="0" applyProtection="0">
      <alignment horizontal="right" vertical="center"/>
    </xf>
    <xf numFmtId="4" fontId="102" fillId="96" borderId="36" applyNumberFormat="0" applyProtection="0">
      <alignment horizontal="right" vertical="center"/>
    </xf>
    <xf numFmtId="169" fontId="30" fillId="0" borderId="0">
      <alignment horizontal="left" wrapText="1"/>
    </xf>
    <xf numFmtId="4" fontId="102" fillId="96" borderId="36" applyNumberFormat="0" applyProtection="0">
      <alignment horizontal="right" vertical="center"/>
    </xf>
    <xf numFmtId="4" fontId="102" fillId="97" borderId="36" applyNumberFormat="0" applyProtection="0">
      <alignment horizontal="right" vertical="center"/>
    </xf>
    <xf numFmtId="169" fontId="30" fillId="0" borderId="0">
      <alignment horizontal="left" wrapText="1"/>
    </xf>
    <xf numFmtId="4" fontId="102" fillId="97" borderId="36" applyNumberFormat="0" applyProtection="0">
      <alignment horizontal="right" vertical="center"/>
    </xf>
    <xf numFmtId="4" fontId="103" fillId="98" borderId="36" applyNumberFormat="0" applyProtection="0">
      <alignment horizontal="left" vertical="center" indent="1"/>
    </xf>
    <xf numFmtId="4" fontId="103" fillId="99" borderId="0" applyNumberFormat="0" applyProtection="0">
      <alignment horizontal="left" vertical="center" indent="1"/>
    </xf>
    <xf numFmtId="4" fontId="103" fillId="99" borderId="0" applyNumberFormat="0" applyProtection="0">
      <alignment horizontal="left" vertical="center" indent="1"/>
    </xf>
    <xf numFmtId="4" fontId="103" fillId="98" borderId="36" applyNumberFormat="0" applyProtection="0">
      <alignment horizontal="left" vertical="center" indent="1"/>
    </xf>
    <xf numFmtId="4" fontId="102" fillId="100" borderId="41" applyNumberFormat="0" applyProtection="0">
      <alignment horizontal="left" vertical="center" indent="1"/>
    </xf>
    <xf numFmtId="4" fontId="102" fillId="100" borderId="0" applyNumberFormat="0" applyProtection="0">
      <alignment horizontal="left" vertical="center" indent="1"/>
    </xf>
    <xf numFmtId="4" fontId="102" fillId="100" borderId="0" applyNumberFormat="0" applyProtection="0">
      <alignment horizontal="left" vertical="center" indent="1"/>
    </xf>
    <xf numFmtId="4" fontId="116" fillId="101" borderId="0" applyNumberFormat="0" applyProtection="0">
      <alignment horizontal="left" vertical="center" indent="1"/>
    </xf>
    <xf numFmtId="4" fontId="116" fillId="101" borderId="0" applyNumberFormat="0" applyProtection="0">
      <alignment horizontal="left" vertical="center" indent="1"/>
    </xf>
    <xf numFmtId="4" fontId="116" fillId="101" borderId="0"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4" fontId="102" fillId="100" borderId="36" applyNumberFormat="0" applyProtection="0">
      <alignment horizontal="left" vertical="center" indent="1"/>
    </xf>
    <xf numFmtId="4" fontId="117" fillId="102" borderId="0" applyNumberFormat="0" applyProtection="0">
      <alignment horizontal="left" indent="1"/>
    </xf>
    <xf numFmtId="4" fontId="117" fillId="102" borderId="0" applyNumberFormat="0" applyProtection="0">
      <alignment horizontal="left" indent="1"/>
    </xf>
    <xf numFmtId="4" fontId="117" fillId="102" borderId="0" applyNumberFormat="0" applyProtection="0">
      <alignment horizontal="left" indent="1"/>
    </xf>
    <xf numFmtId="4" fontId="102" fillId="103" borderId="36" applyNumberFormat="0" applyProtection="0">
      <alignment horizontal="left" vertical="center" indent="1"/>
    </xf>
    <xf numFmtId="4" fontId="118" fillId="104" borderId="0" applyNumberFormat="0" applyProtection="0"/>
    <xf numFmtId="4" fontId="118" fillId="104" borderId="0" applyNumberFormat="0" applyProtection="0"/>
    <xf numFmtId="4" fontId="118" fillId="104" borderId="0" applyNumberFormat="0" applyProtection="0"/>
    <xf numFmtId="0" fontId="29" fillId="103" borderId="36" applyNumberFormat="0" applyProtection="0">
      <alignment horizontal="left" vertical="center" indent="1"/>
    </xf>
    <xf numFmtId="0" fontId="29" fillId="103" borderId="36" applyNumberFormat="0" applyProtection="0">
      <alignment horizontal="left" vertical="center" indent="1"/>
    </xf>
    <xf numFmtId="169" fontId="30" fillId="0" borderId="0">
      <alignment horizontal="left" wrapText="1"/>
    </xf>
    <xf numFmtId="0" fontId="29" fillId="101" borderId="42" applyNumberFormat="0" applyProtection="0">
      <alignment horizontal="left" vertical="center" indent="1"/>
    </xf>
    <xf numFmtId="0" fontId="29" fillId="101" borderId="42" applyNumberFormat="0" applyProtection="0">
      <alignment horizontal="left" vertical="center" indent="1"/>
    </xf>
    <xf numFmtId="0" fontId="29" fillId="101" borderId="42" applyNumberFormat="0" applyProtection="0">
      <alignment horizontal="left" vertical="center" indent="1"/>
    </xf>
    <xf numFmtId="0" fontId="29" fillId="101" borderId="42" applyNumberFormat="0" applyProtection="0">
      <alignment horizontal="left" vertical="center" indent="1"/>
    </xf>
    <xf numFmtId="0" fontId="29" fillId="103" borderId="36" applyNumberFormat="0" applyProtection="0">
      <alignment horizontal="left" vertical="center" indent="1"/>
    </xf>
    <xf numFmtId="0" fontId="29" fillId="103" borderId="36" applyNumberFormat="0" applyProtection="0">
      <alignment horizontal="left" vertical="center" indent="1"/>
    </xf>
    <xf numFmtId="0" fontId="29" fillId="103"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103" borderId="36" applyNumberFormat="0" applyProtection="0">
      <alignment horizontal="left" vertical="center" indent="1"/>
    </xf>
    <xf numFmtId="0" fontId="29" fillId="103" borderId="36" applyNumberFormat="0" applyProtection="0">
      <alignment horizontal="left" vertical="center" indent="1"/>
    </xf>
    <xf numFmtId="169" fontId="30" fillId="0" borderId="0">
      <alignment horizontal="left" wrapText="1"/>
    </xf>
    <xf numFmtId="0" fontId="29" fillId="103" borderId="36" applyNumberFormat="0" applyProtection="0">
      <alignment horizontal="left" vertical="center" indent="1"/>
    </xf>
    <xf numFmtId="169" fontId="30" fillId="0" borderId="0">
      <alignment horizontal="left" wrapText="1"/>
    </xf>
    <xf numFmtId="0" fontId="29" fillId="103" borderId="36" applyNumberFormat="0" applyProtection="0">
      <alignment horizontal="left" vertical="center" indent="1"/>
    </xf>
    <xf numFmtId="169" fontId="30" fillId="0" borderId="0">
      <alignment horizontal="left" wrapText="1"/>
    </xf>
    <xf numFmtId="0" fontId="29" fillId="103" borderId="36" applyNumberFormat="0" applyProtection="0">
      <alignment horizontal="left" vertical="center" indent="1"/>
    </xf>
    <xf numFmtId="169" fontId="30" fillId="0" borderId="0">
      <alignment horizontal="left" wrapText="1"/>
    </xf>
    <xf numFmtId="0" fontId="29" fillId="101" borderId="42" applyNumberFormat="0" applyProtection="0">
      <alignment horizontal="left" vertical="top" indent="1"/>
    </xf>
    <xf numFmtId="0" fontId="29" fillId="101" borderId="42" applyNumberFormat="0" applyProtection="0">
      <alignment horizontal="left" vertical="top" indent="1"/>
    </xf>
    <xf numFmtId="0" fontId="29" fillId="103" borderId="36" applyNumberFormat="0" applyProtection="0">
      <alignment horizontal="left" vertical="center" indent="1"/>
    </xf>
    <xf numFmtId="0" fontId="29" fillId="103" borderId="36" applyNumberFormat="0" applyProtection="0">
      <alignment horizontal="left" vertical="center" indent="1"/>
    </xf>
    <xf numFmtId="0" fontId="29" fillId="83" borderId="36" applyNumberFormat="0" applyProtection="0">
      <alignment horizontal="left" vertical="center" indent="1"/>
    </xf>
    <xf numFmtId="0" fontId="29" fillId="83" borderId="36" applyNumberFormat="0" applyProtection="0">
      <alignment horizontal="left" vertical="center" indent="1"/>
    </xf>
    <xf numFmtId="169" fontId="30" fillId="0" borderId="0">
      <alignment horizontal="left" wrapText="1"/>
    </xf>
    <xf numFmtId="0" fontId="29" fillId="105" borderId="42" applyNumberFormat="0" applyProtection="0">
      <alignment horizontal="left" vertical="center" indent="1"/>
    </xf>
    <xf numFmtId="0" fontId="29" fillId="105" borderId="42" applyNumberFormat="0" applyProtection="0">
      <alignment horizontal="left" vertical="center" indent="1"/>
    </xf>
    <xf numFmtId="0" fontId="29" fillId="105" borderId="42" applyNumberFormat="0" applyProtection="0">
      <alignment horizontal="left" vertical="center" indent="1"/>
    </xf>
    <xf numFmtId="0" fontId="29" fillId="105" borderId="42" applyNumberFormat="0" applyProtection="0">
      <alignment horizontal="left" vertical="center" indent="1"/>
    </xf>
    <xf numFmtId="0" fontId="29" fillId="83" borderId="36" applyNumberFormat="0" applyProtection="0">
      <alignment horizontal="left" vertical="center" indent="1"/>
    </xf>
    <xf numFmtId="0" fontId="29" fillId="83" borderId="36" applyNumberFormat="0" applyProtection="0">
      <alignment horizontal="left" vertical="center" indent="1"/>
    </xf>
    <xf numFmtId="169" fontId="30" fillId="0" borderId="0">
      <alignment horizontal="left" wrapText="1"/>
    </xf>
    <xf numFmtId="0" fontId="29" fillId="105" borderId="42" applyNumberFormat="0" applyProtection="0">
      <alignment horizontal="left" vertical="top" indent="1"/>
    </xf>
    <xf numFmtId="0" fontId="29" fillId="105" borderId="42" applyNumberFormat="0" applyProtection="0">
      <alignment horizontal="left" vertical="top" indent="1"/>
    </xf>
    <xf numFmtId="0" fontId="29" fillId="105" borderId="42" applyNumberFormat="0" applyProtection="0">
      <alignment horizontal="left" vertical="top" indent="1"/>
    </xf>
    <xf numFmtId="0" fontId="29" fillId="105" borderId="42" applyNumberFormat="0" applyProtection="0">
      <alignment horizontal="left" vertical="top" indent="1"/>
    </xf>
    <xf numFmtId="0" fontId="29" fillId="72" borderId="36" applyNumberFormat="0" applyProtection="0">
      <alignment horizontal="left" vertical="center" indent="1"/>
    </xf>
    <xf numFmtId="0" fontId="29" fillId="72" borderId="36" applyNumberFormat="0" applyProtection="0">
      <alignment horizontal="left" vertical="center" indent="1"/>
    </xf>
    <xf numFmtId="169" fontId="30" fillId="0" borderId="0">
      <alignment horizontal="left" wrapText="1"/>
    </xf>
    <xf numFmtId="0" fontId="29" fillId="106" borderId="42" applyNumberFormat="0" applyProtection="0">
      <alignment horizontal="left" vertical="center" indent="1"/>
    </xf>
    <xf numFmtId="0" fontId="29" fillId="106" borderId="42" applyNumberFormat="0" applyProtection="0">
      <alignment horizontal="left" vertical="center" indent="1"/>
    </xf>
    <xf numFmtId="0" fontId="29" fillId="106" borderId="42" applyNumberFormat="0" applyProtection="0">
      <alignment horizontal="left" vertical="center" indent="1"/>
    </xf>
    <xf numFmtId="0" fontId="29" fillId="106" borderId="42" applyNumberFormat="0" applyProtection="0">
      <alignment horizontal="left" vertical="center" indent="1"/>
    </xf>
    <xf numFmtId="0" fontId="29" fillId="72" borderId="36" applyNumberFormat="0" applyProtection="0">
      <alignment horizontal="left" vertical="center" indent="1"/>
    </xf>
    <xf numFmtId="0" fontId="29" fillId="72" borderId="36" applyNumberFormat="0" applyProtection="0">
      <alignment horizontal="left" vertical="center" indent="1"/>
    </xf>
    <xf numFmtId="169" fontId="30" fillId="0" borderId="0">
      <alignment horizontal="left" wrapText="1"/>
    </xf>
    <xf numFmtId="0" fontId="29" fillId="106" borderId="42" applyNumberFormat="0" applyProtection="0">
      <alignment horizontal="left" vertical="top" indent="1"/>
    </xf>
    <xf numFmtId="0" fontId="29" fillId="106" borderId="42" applyNumberFormat="0" applyProtection="0">
      <alignment horizontal="left" vertical="top" indent="1"/>
    </xf>
    <xf numFmtId="0" fontId="29" fillId="106" borderId="42" applyNumberFormat="0" applyProtection="0">
      <alignment horizontal="left" vertical="top" indent="1"/>
    </xf>
    <xf numFmtId="0" fontId="29" fillId="106" borderId="42" applyNumberFormat="0" applyProtection="0">
      <alignment horizontal="left" vertical="top"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2" borderId="42" applyNumberFormat="0" applyProtection="0">
      <alignment horizontal="left" vertical="center" indent="1"/>
    </xf>
    <xf numFmtId="0" fontId="29" fillId="82" borderId="42" applyNumberFormat="0" applyProtection="0">
      <alignment horizontal="left" vertical="center" indent="1"/>
    </xf>
    <xf numFmtId="0" fontId="29" fillId="82" borderId="42" applyNumberFormat="0" applyProtection="0">
      <alignment horizontal="left" vertical="center" indent="1"/>
    </xf>
    <xf numFmtId="0" fontId="29" fillId="82" borderId="42"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2" borderId="42" applyNumberFormat="0" applyProtection="0">
      <alignment horizontal="left" vertical="top" indent="1"/>
    </xf>
    <xf numFmtId="0" fontId="29" fillId="82" borderId="42" applyNumberFormat="0" applyProtection="0">
      <alignment horizontal="left" vertical="top" indent="1"/>
    </xf>
    <xf numFmtId="0" fontId="29" fillId="82" borderId="42" applyNumberFormat="0" applyProtection="0">
      <alignment horizontal="left" vertical="top" indent="1"/>
    </xf>
    <xf numFmtId="0" fontId="29" fillId="82" borderId="42" applyNumberFormat="0" applyProtection="0">
      <alignment horizontal="left" vertical="top" indent="1"/>
    </xf>
    <xf numFmtId="0" fontId="29" fillId="70" borderId="15" applyNumberFormat="0">
      <protection locked="0"/>
    </xf>
    <xf numFmtId="0" fontId="29" fillId="70" borderId="15" applyNumberFormat="0">
      <protection locked="0"/>
    </xf>
    <xf numFmtId="169" fontId="30" fillId="0" borderId="0">
      <alignment horizontal="left" wrapText="1"/>
    </xf>
    <xf numFmtId="169" fontId="30" fillId="0" borderId="0">
      <alignment horizontal="left" wrapText="1"/>
    </xf>
    <xf numFmtId="0" fontId="80" fillId="63" borderId="43" applyBorder="0"/>
    <xf numFmtId="4" fontId="102" fillId="107" borderId="36" applyNumberFormat="0" applyProtection="0">
      <alignment vertical="center"/>
    </xf>
    <xf numFmtId="169" fontId="30" fillId="0" borderId="0">
      <alignment horizontal="left" wrapText="1"/>
    </xf>
    <xf numFmtId="4" fontId="102" fillId="107" borderId="36" applyNumberFormat="0" applyProtection="0">
      <alignment vertical="center"/>
    </xf>
    <xf numFmtId="4" fontId="115" fillId="107" borderId="36" applyNumberFormat="0" applyProtection="0">
      <alignment vertical="center"/>
    </xf>
    <xf numFmtId="169" fontId="30" fillId="0" borderId="0">
      <alignment horizontal="left" wrapText="1"/>
    </xf>
    <xf numFmtId="4" fontId="115" fillId="107" borderId="36" applyNumberFormat="0" applyProtection="0">
      <alignment vertical="center"/>
    </xf>
    <xf numFmtId="4" fontId="102" fillId="107" borderId="36" applyNumberFormat="0" applyProtection="0">
      <alignment horizontal="left" vertical="center" indent="1"/>
    </xf>
    <xf numFmtId="169" fontId="30" fillId="0" borderId="0">
      <alignment horizontal="left" wrapText="1"/>
    </xf>
    <xf numFmtId="4" fontId="102" fillId="107" borderId="36" applyNumberFormat="0" applyProtection="0">
      <alignment horizontal="left" vertical="center" indent="1"/>
    </xf>
    <xf numFmtId="4" fontId="102" fillId="107" borderId="36" applyNumberFormat="0" applyProtection="0">
      <alignment horizontal="left" vertical="center" indent="1"/>
    </xf>
    <xf numFmtId="169" fontId="30" fillId="0" borderId="0">
      <alignment horizontal="left" wrapText="1"/>
    </xf>
    <xf numFmtId="4" fontId="102" fillId="107" borderId="36" applyNumberFormat="0" applyProtection="0">
      <alignment horizontal="left" vertical="center" indent="1"/>
    </xf>
    <xf numFmtId="4" fontId="102" fillId="100" borderId="36" applyNumberFormat="0" applyProtection="0">
      <alignment horizontal="right" vertical="center"/>
    </xf>
    <xf numFmtId="4" fontId="102" fillId="100" borderId="36" applyNumberFormat="0" applyProtection="0">
      <alignment horizontal="right" vertical="center"/>
    </xf>
    <xf numFmtId="169" fontId="30" fillId="0" borderId="0">
      <alignment horizontal="left" wrapText="1"/>
    </xf>
    <xf numFmtId="4" fontId="102" fillId="100" borderId="36" applyNumberFormat="0" applyProtection="0">
      <alignment horizontal="right" vertical="center"/>
    </xf>
    <xf numFmtId="4" fontId="115" fillId="100" borderId="36" applyNumberFormat="0" applyProtection="0">
      <alignment horizontal="right" vertical="center"/>
    </xf>
    <xf numFmtId="169" fontId="30" fillId="0" borderId="0">
      <alignment horizontal="left" wrapText="1"/>
    </xf>
    <xf numFmtId="4" fontId="115" fillId="100" borderId="36" applyNumberFormat="0" applyProtection="0">
      <alignment horizontal="right" vertical="center"/>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0" fontId="29" fillId="87" borderId="36" applyNumberFormat="0" applyProtection="0">
      <alignment horizontal="left" vertical="center" indent="1"/>
    </xf>
    <xf numFmtId="169" fontId="30" fillId="0" borderId="0">
      <alignment horizontal="left" wrapText="1"/>
    </xf>
    <xf numFmtId="169" fontId="30" fillId="0" borderId="0">
      <alignment horizontal="left" wrapTex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29" fillId="87" borderId="36" applyNumberFormat="0" applyProtection="0">
      <alignment horizontal="left" vertical="center" indent="1"/>
    </xf>
    <xf numFmtId="0" fontId="119" fillId="0" borderId="0"/>
    <xf numFmtId="4" fontId="120" fillId="108" borderId="0" applyNumberFormat="0" applyProtection="0">
      <alignment horizontal="left"/>
    </xf>
    <xf numFmtId="4" fontId="120" fillId="108" borderId="0" applyNumberFormat="0" applyProtection="0">
      <alignment horizontal="left"/>
    </xf>
    <xf numFmtId="4" fontId="120" fillId="108" borderId="0" applyNumberFormat="0" applyProtection="0">
      <alignment horizontal="left"/>
    </xf>
    <xf numFmtId="0" fontId="69" fillId="109" borderId="15"/>
    <xf numFmtId="4" fontId="121" fillId="100" borderId="36" applyNumberFormat="0" applyProtection="0">
      <alignment horizontal="right" vertical="center"/>
    </xf>
    <xf numFmtId="169" fontId="30" fillId="0" borderId="0">
      <alignment horizontal="left" wrapText="1"/>
    </xf>
    <xf numFmtId="4" fontId="121" fillId="100" borderId="36" applyNumberFormat="0" applyProtection="0">
      <alignment horizontal="righ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39" fontId="29" fillId="110" borderId="0"/>
    <xf numFmtId="39" fontId="29" fillId="110" borderId="0"/>
    <xf numFmtId="39" fontId="29" fillId="110" borderId="0"/>
    <xf numFmtId="169" fontId="30" fillId="0" borderId="0">
      <alignment horizontal="left" wrapText="1"/>
    </xf>
    <xf numFmtId="169" fontId="30" fillId="0" borderId="0">
      <alignment horizontal="left" wrapText="1"/>
    </xf>
    <xf numFmtId="39" fontId="29" fillId="110" borderId="0"/>
    <xf numFmtId="39" fontId="29" fillId="110" borderId="0"/>
    <xf numFmtId="169" fontId="30" fillId="0" borderId="0">
      <alignment horizontal="left" wrapText="1"/>
    </xf>
    <xf numFmtId="39" fontId="29" fillId="110" borderId="0"/>
    <xf numFmtId="169" fontId="30" fillId="0" borderId="0">
      <alignment horizontal="left" wrapText="1"/>
    </xf>
    <xf numFmtId="39" fontId="29" fillId="110" borderId="0"/>
    <xf numFmtId="169" fontId="30" fillId="0" borderId="0">
      <alignment horizontal="left" wrapText="1"/>
    </xf>
    <xf numFmtId="39" fontId="29" fillId="110" borderId="0"/>
    <xf numFmtId="169" fontId="30" fillId="0" borderId="0">
      <alignment horizontal="left" wrapText="1"/>
    </xf>
    <xf numFmtId="169" fontId="30" fillId="0" borderId="0">
      <alignment horizontal="left" wrapText="1"/>
    </xf>
    <xf numFmtId="39" fontId="29" fillId="110" borderId="0"/>
    <xf numFmtId="39" fontId="29" fillId="110" borderId="0"/>
    <xf numFmtId="39" fontId="29" fillId="110" borderId="0"/>
    <xf numFmtId="0" fontId="122" fillId="0" borderId="0" applyNumberFormat="0" applyFill="0" applyBorder="0" applyAlignment="0" applyProtection="0"/>
    <xf numFmtId="204" fontId="29" fillId="0" borderId="44">
      <alignment horizontal="justify" vertical="top" wrapText="1"/>
    </xf>
    <xf numFmtId="204" fontId="29" fillId="0" borderId="44">
      <alignment horizontal="justify" vertical="top" wrapText="1"/>
    </xf>
    <xf numFmtId="204" fontId="29" fillId="0" borderId="44">
      <alignment horizontal="justify" vertical="top" wrapText="1"/>
    </xf>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38" fontId="69" fillId="0" borderId="45"/>
    <xf numFmtId="169" fontId="30" fillId="0" borderId="0">
      <alignment horizontal="left" wrapText="1"/>
    </xf>
    <xf numFmtId="38" fontId="69" fillId="0" borderId="45"/>
    <xf numFmtId="0" fontId="69" fillId="0" borderId="45"/>
    <xf numFmtId="38" fontId="69" fillId="0" borderId="45"/>
    <xf numFmtId="38" fontId="69" fillId="0" borderId="45"/>
    <xf numFmtId="38" fontId="69" fillId="0" borderId="45"/>
    <xf numFmtId="38" fontId="80" fillId="0" borderId="40"/>
    <xf numFmtId="38" fontId="80" fillId="0" borderId="40"/>
    <xf numFmtId="38" fontId="80" fillId="0" borderId="40"/>
    <xf numFmtId="38" fontId="80" fillId="0" borderId="40"/>
    <xf numFmtId="169" fontId="30" fillId="0" borderId="0">
      <alignment horizontal="left" wrapText="1"/>
    </xf>
    <xf numFmtId="0" fontId="80" fillId="0" borderId="40"/>
    <xf numFmtId="0" fontId="80" fillId="0" borderId="40"/>
    <xf numFmtId="0" fontId="80" fillId="0" borderId="40"/>
    <xf numFmtId="38" fontId="80" fillId="0" borderId="40"/>
    <xf numFmtId="38" fontId="80" fillId="0" borderId="40"/>
    <xf numFmtId="38" fontId="80" fillId="0" borderId="40"/>
    <xf numFmtId="38" fontId="80" fillId="0" borderId="40"/>
    <xf numFmtId="39" fontId="30" fillId="111" borderId="0"/>
    <xf numFmtId="39" fontId="30" fillId="111" borderId="0"/>
    <xf numFmtId="169" fontId="29" fillId="0" borderId="0">
      <alignment horizontal="left" wrapText="1"/>
    </xf>
    <xf numFmtId="205" fontId="29" fillId="0" borderId="0">
      <alignment horizontal="left" wrapText="1"/>
    </xf>
    <xf numFmtId="198"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70" fontId="29" fillId="0" borderId="0">
      <alignment horizontal="left" wrapText="1"/>
    </xf>
    <xf numFmtId="169" fontId="29" fillId="0" borderId="0">
      <alignment horizontal="left" wrapText="1"/>
    </xf>
    <xf numFmtId="170" fontId="29" fillId="0" borderId="0">
      <alignment horizontal="left" wrapText="1"/>
    </xf>
    <xf numFmtId="169" fontId="29" fillId="0" borderId="0">
      <alignment horizontal="left" wrapText="1"/>
    </xf>
    <xf numFmtId="169" fontId="29" fillId="0" borderId="0">
      <alignment horizontal="left" wrapText="1"/>
    </xf>
    <xf numFmtId="169" fontId="29" fillId="0" borderId="0">
      <alignment horizontal="left" wrapText="1"/>
    </xf>
    <xf numFmtId="201" fontId="29" fillId="0" borderId="0">
      <alignment horizontal="left" wrapText="1"/>
    </xf>
    <xf numFmtId="201" fontId="29" fillId="0" borderId="0">
      <alignment horizontal="left" wrapText="1"/>
    </xf>
    <xf numFmtId="201" fontId="29" fillId="0" borderId="0">
      <alignment horizontal="left" wrapText="1"/>
    </xf>
    <xf numFmtId="165" fontId="29" fillId="0" borderId="0">
      <alignment horizontal="left" wrapText="1"/>
    </xf>
    <xf numFmtId="201" fontId="29" fillId="0" borderId="0">
      <alignment horizontal="left" wrapText="1"/>
    </xf>
    <xf numFmtId="201" fontId="29" fillId="0" borderId="0">
      <alignment horizontal="left" wrapText="1"/>
    </xf>
    <xf numFmtId="169" fontId="29" fillId="0" borderId="0">
      <alignment horizontal="left" wrapText="1"/>
    </xf>
    <xf numFmtId="169" fontId="29" fillId="0" borderId="0">
      <alignment horizontal="left" wrapText="1"/>
    </xf>
    <xf numFmtId="169" fontId="30" fillId="0" borderId="0">
      <alignment horizontal="left" wrapText="1"/>
    </xf>
    <xf numFmtId="169" fontId="29" fillId="0" borderId="0">
      <alignment horizontal="left" wrapText="1"/>
    </xf>
    <xf numFmtId="169" fontId="29" fillId="0" borderId="0">
      <alignment horizontal="left" wrapText="1"/>
    </xf>
    <xf numFmtId="199" fontId="29" fillId="0" borderId="0">
      <alignment horizontal="left" wrapText="1"/>
    </xf>
    <xf numFmtId="199" fontId="29" fillId="0" borderId="0">
      <alignment horizontal="left" wrapText="1"/>
    </xf>
    <xf numFmtId="169" fontId="30" fillId="0" borderId="0">
      <alignment horizontal="left" wrapText="1"/>
    </xf>
    <xf numFmtId="169" fontId="30" fillId="0" borderId="0">
      <alignment horizontal="left" wrapText="1"/>
    </xf>
    <xf numFmtId="199" fontId="29" fillId="0" borderId="0">
      <alignment horizontal="left" wrapText="1"/>
    </xf>
    <xf numFmtId="205" fontId="29" fillId="0" borderId="0">
      <alignment horizontal="left" wrapText="1"/>
    </xf>
    <xf numFmtId="205" fontId="29" fillId="0" borderId="0">
      <alignment horizontal="left" wrapText="1"/>
    </xf>
    <xf numFmtId="169" fontId="30" fillId="0" borderId="0">
      <alignment horizontal="left" wrapText="1"/>
    </xf>
    <xf numFmtId="206" fontId="29" fillId="0" borderId="0">
      <alignment horizontal="left" wrapText="1"/>
    </xf>
    <xf numFmtId="206" fontId="29" fillId="0" borderId="0">
      <alignment horizontal="left" wrapText="1"/>
    </xf>
    <xf numFmtId="206" fontId="29" fillId="0" borderId="0">
      <alignment horizontal="left" wrapText="1"/>
    </xf>
    <xf numFmtId="206" fontId="29" fillId="0" borderId="0">
      <alignment horizontal="left" wrapText="1"/>
    </xf>
    <xf numFmtId="206" fontId="29" fillId="0" borderId="0">
      <alignment horizontal="left" wrapText="1"/>
    </xf>
    <xf numFmtId="165" fontId="29" fillId="0" borderId="0">
      <alignment horizontal="left" wrapText="1"/>
    </xf>
    <xf numFmtId="165" fontId="29" fillId="0" borderId="0">
      <alignment horizontal="left" wrapText="1"/>
    </xf>
    <xf numFmtId="206" fontId="29" fillId="0" borderId="0">
      <alignment horizontal="left" wrapText="1"/>
    </xf>
    <xf numFmtId="169" fontId="29" fillId="0" borderId="0">
      <alignment horizontal="left" wrapText="1"/>
    </xf>
    <xf numFmtId="165" fontId="29" fillId="0" borderId="0">
      <alignment horizontal="left" wrapText="1"/>
    </xf>
    <xf numFmtId="169" fontId="29" fillId="0" borderId="0">
      <alignment horizontal="left" wrapText="1"/>
    </xf>
    <xf numFmtId="0" fontId="29" fillId="0" borderId="0">
      <alignment horizontal="left" wrapText="1"/>
    </xf>
    <xf numFmtId="2" fontId="29" fillId="0" borderId="0" applyFill="0" applyBorder="0" applyProtection="0">
      <alignment horizontal="right"/>
    </xf>
    <xf numFmtId="14" fontId="123" fillId="112" borderId="46" applyProtection="0">
      <alignment horizontal="right"/>
    </xf>
    <xf numFmtId="0" fontId="123" fillId="0" borderId="0" applyNumberFormat="0" applyFill="0" applyBorder="0" applyProtection="0">
      <alignment horizontal="left"/>
    </xf>
    <xf numFmtId="207" fontId="29" fillId="0" borderId="0" applyFill="0" applyBorder="0" applyAlignment="0" applyProtection="0">
      <alignment wrapText="1"/>
    </xf>
    <xf numFmtId="0" fontId="39" fillId="0" borderId="0" applyNumberFormat="0" applyFill="0" applyBorder="0">
      <alignment horizontal="center" wrapText="1"/>
    </xf>
    <xf numFmtId="0" fontId="39" fillId="0" borderId="0" applyNumberFormat="0" applyFill="0" applyBorder="0">
      <alignment horizontal="center" wrapText="1"/>
    </xf>
    <xf numFmtId="0" fontId="102" fillId="0" borderId="0" applyNumberFormat="0" applyBorder="0" applyAlignment="0"/>
    <xf numFmtId="0" fontId="124" fillId="0" borderId="0" applyNumberFormat="0" applyBorder="0" applyAlignment="0"/>
    <xf numFmtId="0" fontId="103" fillId="0" borderId="0" applyNumberFormat="0" applyBorder="0" applyAlignment="0"/>
    <xf numFmtId="0" fontId="125" fillId="0" borderId="0"/>
    <xf numFmtId="0" fontId="70" fillId="0" borderId="38"/>
    <xf numFmtId="40" fontId="126" fillId="0" borderId="0" applyBorder="0">
      <alignment horizontal="right"/>
    </xf>
    <xf numFmtId="41" fontId="84" fillId="68" borderId="0">
      <alignment horizontal="left"/>
    </xf>
    <xf numFmtId="40" fontId="126" fillId="0" borderId="0" applyBorder="0">
      <alignment horizontal="right"/>
    </xf>
    <xf numFmtId="41" fontId="84" fillId="68" borderId="0">
      <alignment horizontal="left"/>
    </xf>
    <xf numFmtId="40" fontId="126" fillId="0" borderId="0" applyBorder="0">
      <alignment horizontal="right"/>
    </xf>
    <xf numFmtId="41" fontId="84" fillId="68" borderId="0">
      <alignment horizontal="left"/>
    </xf>
    <xf numFmtId="0" fontId="127" fillId="0" borderId="0"/>
    <xf numFmtId="0" fontId="29" fillId="0" borderId="0" applyNumberFormat="0" applyBorder="0" applyAlignment="0"/>
    <xf numFmtId="38" fontId="29" fillId="0" borderId="0">
      <alignment horizontal="left" wrapText="1"/>
    </xf>
    <xf numFmtId="0" fontId="128" fillId="0" borderId="0" applyFill="0" applyBorder="0" applyProtection="0">
      <alignment horizontal="left" vertical="top"/>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2" fillId="0" borderId="0" applyNumberFormat="0" applyFill="0" applyBorder="0" applyAlignment="0" applyProtection="0"/>
    <xf numFmtId="0" fontId="122" fillId="0" borderId="0" applyNumberFormat="0" applyFill="0" applyBorder="0" applyAlignment="0" applyProtection="0"/>
    <xf numFmtId="169" fontId="30" fillId="0" borderId="0">
      <alignment horizontal="left" wrapText="1"/>
    </xf>
    <xf numFmtId="169" fontId="30" fillId="0" borderId="0">
      <alignment horizontal="left" wrapText="1"/>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52" fillId="0" borderId="0"/>
    <xf numFmtId="0" fontId="111" fillId="85" borderId="0"/>
    <xf numFmtId="208" fontId="130" fillId="68" borderId="0">
      <alignment horizontal="left" vertical="center"/>
    </xf>
    <xf numFmtId="208" fontId="131" fillId="0" borderId="0">
      <alignment horizontal="left" vertical="center"/>
    </xf>
    <xf numFmtId="208" fontId="131" fillId="0" borderId="0">
      <alignment horizontal="left" vertical="center"/>
    </xf>
    <xf numFmtId="0" fontId="39" fillId="68" borderId="0">
      <alignment horizontal="left" wrapText="1"/>
    </xf>
    <xf numFmtId="0" fontId="39" fillId="68" borderId="0">
      <alignment horizontal="left" wrapText="1"/>
    </xf>
    <xf numFmtId="0" fontId="39" fillId="68" borderId="0">
      <alignment horizontal="left" wrapText="1"/>
    </xf>
    <xf numFmtId="169" fontId="30" fillId="0" borderId="0">
      <alignment horizontal="left" wrapText="1"/>
    </xf>
    <xf numFmtId="0" fontId="132" fillId="0" borderId="0">
      <alignment horizontal="left" vertical="center"/>
    </xf>
    <xf numFmtId="0" fontId="132" fillId="0" borderId="0">
      <alignment horizontal="left" vertical="center"/>
    </xf>
    <xf numFmtId="0" fontId="39" fillId="0" borderId="15">
      <alignment horizontal="center" vertical="center" wrapText="1"/>
    </xf>
    <xf numFmtId="0" fontId="55" fillId="0" borderId="47" applyNumberFormat="0" applyFont="0" applyFill="0" applyAlignment="0" applyProtection="0"/>
    <xf numFmtId="0" fontId="63" fillId="0" borderId="48" applyNumberFormat="0" applyFill="0" applyAlignment="0" applyProtection="0"/>
    <xf numFmtId="0" fontId="63" fillId="0" borderId="48" applyNumberFormat="0" applyFill="0" applyAlignment="0" applyProtection="0"/>
    <xf numFmtId="0" fontId="63" fillId="0" borderId="48" applyNumberFormat="0" applyFill="0" applyAlignment="0" applyProtection="0"/>
    <xf numFmtId="0" fontId="16" fillId="0" borderId="9" applyNumberFormat="0" applyFill="0" applyAlignment="0" applyProtection="0"/>
    <xf numFmtId="0" fontId="16" fillId="0" borderId="49" applyNumberFormat="0" applyFill="0" applyAlignment="0" applyProtection="0"/>
    <xf numFmtId="169" fontId="30" fillId="0" borderId="0">
      <alignment horizontal="left" wrapText="1"/>
    </xf>
    <xf numFmtId="169" fontId="30" fillId="0" borderId="0">
      <alignment horizontal="left" wrapText="1"/>
    </xf>
    <xf numFmtId="0" fontId="16" fillId="0" borderId="49" applyNumberFormat="0" applyFill="0" applyAlignment="0" applyProtection="0"/>
    <xf numFmtId="0" fontId="16" fillId="0" borderId="9" applyNumberFormat="0" applyFill="0" applyAlignment="0" applyProtection="0"/>
    <xf numFmtId="0" fontId="16" fillId="0" borderId="49" applyNumberFormat="0" applyFill="0" applyAlignment="0" applyProtection="0"/>
    <xf numFmtId="169" fontId="30" fillId="0" borderId="0">
      <alignment horizontal="left" wrapText="1"/>
    </xf>
    <xf numFmtId="169" fontId="30" fillId="0" borderId="0">
      <alignment horizontal="left" wrapText="1"/>
    </xf>
    <xf numFmtId="41" fontId="39" fillId="68" borderId="0">
      <alignment horizontal="left"/>
    </xf>
    <xf numFmtId="169" fontId="30" fillId="0" borderId="0">
      <alignment horizontal="left" wrapText="1"/>
    </xf>
    <xf numFmtId="169" fontId="30" fillId="0" borderId="0">
      <alignment horizontal="left" wrapText="1"/>
    </xf>
    <xf numFmtId="41" fontId="39" fillId="68" borderId="0">
      <alignment horizontal="left"/>
    </xf>
    <xf numFmtId="0" fontId="16" fillId="0" borderId="49" applyNumberFormat="0" applyFill="0" applyAlignment="0" applyProtection="0"/>
    <xf numFmtId="0" fontId="16" fillId="0" borderId="9" applyNumberFormat="0" applyFill="0" applyAlignment="0" applyProtection="0"/>
    <xf numFmtId="0" fontId="51" fillId="0" borderId="50"/>
    <xf numFmtId="0" fontId="53" fillId="0" borderId="51"/>
    <xf numFmtId="0" fontId="54" fillId="0" borderId="51"/>
    <xf numFmtId="0" fontId="54" fillId="0" borderId="51"/>
    <xf numFmtId="0" fontId="53" fillId="0" borderId="51"/>
    <xf numFmtId="0" fontId="54" fillId="0" borderId="51"/>
    <xf numFmtId="209" fontId="133" fillId="0" borderId="0">
      <alignment horizontal="left"/>
    </xf>
    <xf numFmtId="0" fontId="51" fillId="0" borderId="27"/>
    <xf numFmtId="38" fontId="102" fillId="0" borderId="52" applyFill="0" applyBorder="0" applyAlignment="0" applyProtection="0">
      <protection locked="0"/>
    </xf>
    <xf numFmtId="37" fontId="69" fillId="77" borderId="0" applyNumberFormat="0" applyBorder="0" applyAlignment="0" applyProtection="0"/>
    <xf numFmtId="37" fontId="69" fillId="77" borderId="0" applyNumberFormat="0" applyBorder="0" applyAlignment="0" applyProtection="0"/>
    <xf numFmtId="37" fontId="69" fillId="77" borderId="0" applyNumberFormat="0" applyBorder="0" applyAlignment="0" applyProtection="0"/>
    <xf numFmtId="37" fontId="69" fillId="0" borderId="0"/>
    <xf numFmtId="37" fontId="69" fillId="0" borderId="0"/>
    <xf numFmtId="37" fontId="69" fillId="0" borderId="0"/>
    <xf numFmtId="37" fontId="69" fillId="0" borderId="0"/>
    <xf numFmtId="37" fontId="69" fillId="77" borderId="0" applyNumberFormat="0" applyBorder="0" applyAlignment="0" applyProtection="0"/>
    <xf numFmtId="3" fontId="64" fillId="113" borderId="53"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69" fontId="30" fillId="0" borderId="0">
      <alignment horizontal="left" wrapText="1"/>
    </xf>
    <xf numFmtId="0" fontId="14"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191" fontId="49" fillId="77" borderId="0" applyFont="0" applyFill="0" applyBorder="0" applyAlignment="0" applyProtection="0">
      <alignment wrapText="1"/>
    </xf>
    <xf numFmtId="0" fontId="29" fillId="95" borderId="0" applyNumberFormat="0" applyFont="0" applyFill="0" applyBorder="0" applyAlignment="0" applyProtection="0"/>
  </cellStyleXfs>
  <cellXfs count="68">
    <xf numFmtId="0" fontId="0" fillId="0" borderId="0" xfId="0"/>
    <xf numFmtId="0" fontId="19" fillId="0" borderId="0" xfId="2" applyNumberFormat="1" applyFont="1"/>
    <xf numFmtId="0" fontId="20" fillId="0" borderId="0" xfId="2" applyNumberFormat="1" applyFont="1"/>
    <xf numFmtId="41" fontId="20" fillId="0" borderId="0" xfId="2" applyFont="1"/>
    <xf numFmtId="0" fontId="21" fillId="0" borderId="0" xfId="0" applyFont="1"/>
    <xf numFmtId="14" fontId="21" fillId="0" borderId="0" xfId="0" applyNumberFormat="1" applyFont="1"/>
    <xf numFmtId="0" fontId="19" fillId="0" borderId="0" xfId="2" applyNumberFormat="1" applyFont="1" applyFill="1"/>
    <xf numFmtId="0" fontId="20" fillId="0" borderId="0" xfId="2" applyNumberFormat="1" applyFont="1" applyFill="1"/>
    <xf numFmtId="41" fontId="23" fillId="0" borderId="0" xfId="2" applyFont="1" applyAlignment="1">
      <alignment horizontal="center"/>
    </xf>
    <xf numFmtId="41" fontId="19" fillId="0" borderId="0" xfId="2" applyFont="1" applyFill="1" applyAlignment="1">
      <alignment horizontal="center"/>
    </xf>
    <xf numFmtId="0" fontId="19" fillId="0" borderId="0" xfId="2" applyNumberFormat="1" applyFont="1" applyBorder="1" applyAlignment="1">
      <alignment horizontal="right"/>
    </xf>
    <xf numFmtId="164" fontId="20" fillId="0" borderId="0" xfId="2" applyNumberFormat="1" applyFont="1" applyFill="1" applyBorder="1" applyAlignment="1">
      <alignment horizontal="center"/>
    </xf>
    <xf numFmtId="164" fontId="20" fillId="0" borderId="0" xfId="2" applyNumberFormat="1" applyFont="1" applyBorder="1" applyAlignment="1">
      <alignment horizontal="center"/>
    </xf>
    <xf numFmtId="0" fontId="21" fillId="0" borderId="0" xfId="0" applyFont="1" applyFill="1"/>
    <xf numFmtId="164" fontId="20" fillId="0" borderId="13" xfId="2" applyNumberFormat="1" applyFont="1" applyBorder="1" applyAlignment="1">
      <alignment horizontal="center"/>
    </xf>
    <xf numFmtId="0" fontId="19" fillId="0" borderId="13" xfId="2" applyNumberFormat="1" applyFont="1" applyBorder="1" applyAlignment="1">
      <alignment horizontal="right"/>
    </xf>
    <xf numFmtId="41" fontId="20" fillId="0" borderId="13" xfId="2" applyFont="1" applyFill="1" applyBorder="1" applyAlignment="1">
      <alignment horizontal="center"/>
    </xf>
    <xf numFmtId="164" fontId="20" fillId="0" borderId="11" xfId="2" applyNumberFormat="1" applyFont="1" applyBorder="1" applyAlignment="1">
      <alignment horizontal="center"/>
    </xf>
    <xf numFmtId="0" fontId="20" fillId="0" borderId="0" xfId="2" quotePrefix="1" applyNumberFormat="1" applyFont="1" applyAlignment="1">
      <alignment horizontal="center"/>
    </xf>
    <xf numFmtId="164" fontId="20" fillId="0" borderId="0" xfId="2" quotePrefix="1" applyNumberFormat="1" applyFont="1" applyBorder="1" applyAlignment="1">
      <alignment horizontal="center"/>
    </xf>
    <xf numFmtId="0" fontId="20" fillId="0" borderId="0" xfId="2" quotePrefix="1" applyNumberFormat="1" applyFont="1" applyBorder="1" applyAlignment="1">
      <alignment horizontal="center"/>
    </xf>
    <xf numFmtId="41" fontId="20" fillId="0" borderId="0" xfId="2" quotePrefix="1" applyFont="1" applyFill="1" applyBorder="1" applyAlignment="1">
      <alignment horizontal="center"/>
    </xf>
    <xf numFmtId="165" fontId="20" fillId="0" borderId="0" xfId="1" applyNumberFormat="1" applyFont="1" applyBorder="1"/>
    <xf numFmtId="0" fontId="19" fillId="0" borderId="0" xfId="2" applyNumberFormat="1" applyFont="1" applyAlignment="1">
      <alignment horizontal="right"/>
    </xf>
    <xf numFmtId="0" fontId="19" fillId="0" borderId="0" xfId="2" applyNumberFormat="1" applyFont="1" applyFill="1" applyBorder="1" applyAlignment="1">
      <alignment horizontal="center"/>
    </xf>
    <xf numFmtId="41" fontId="20" fillId="0" borderId="0" xfId="2" quotePrefix="1" applyFont="1" applyBorder="1" applyAlignment="1">
      <alignment horizontal="center"/>
    </xf>
    <xf numFmtId="0" fontId="20" fillId="0" borderId="0" xfId="2" applyNumberFormat="1" applyFont="1" applyFill="1" applyAlignment="1">
      <alignment horizontal="right"/>
    </xf>
    <xf numFmtId="41" fontId="20" fillId="0" borderId="0" xfId="2" applyFont="1" applyFill="1" applyBorder="1"/>
    <xf numFmtId="41" fontId="20" fillId="0" borderId="0" xfId="2" applyFont="1" applyBorder="1" applyAlignment="1">
      <alignment horizontal="right"/>
    </xf>
    <xf numFmtId="0" fontId="20" fillId="0" borderId="0" xfId="2" applyNumberFormat="1" applyFont="1" applyAlignment="1">
      <alignment horizontal="right"/>
    </xf>
    <xf numFmtId="166" fontId="20" fillId="0" borderId="0" xfId="3" applyNumberFormat="1" applyFont="1" applyFill="1" applyBorder="1"/>
    <xf numFmtId="166" fontId="20" fillId="0" borderId="0" xfId="3" applyNumberFormat="1" applyFont="1" applyBorder="1"/>
    <xf numFmtId="44" fontId="23" fillId="0" borderId="0" xfId="3" applyNumberFormat="1" applyFont="1" applyBorder="1"/>
    <xf numFmtId="44" fontId="25" fillId="0" borderId="0" xfId="3" applyNumberFormat="1" applyFont="1" applyBorder="1"/>
    <xf numFmtId="166" fontId="20" fillId="0" borderId="0" xfId="3" quotePrefix="1" applyNumberFormat="1" applyFont="1" applyBorder="1" applyAlignment="1">
      <alignment horizontal="center"/>
    </xf>
    <xf numFmtId="41" fontId="20" fillId="0" borderId="0" xfId="2" applyFont="1" applyBorder="1" applyAlignment="1">
      <alignment horizontal="center"/>
    </xf>
    <xf numFmtId="167" fontId="20" fillId="0" borderId="0" xfId="2" applyNumberFormat="1" applyFont="1"/>
    <xf numFmtId="41" fontId="20" fillId="0" borderId="0" xfId="2" applyFont="1" applyFill="1"/>
    <xf numFmtId="168" fontId="20" fillId="0" borderId="0" xfId="3" applyNumberFormat="1" applyFont="1" applyFill="1" applyBorder="1"/>
    <xf numFmtId="168" fontId="20" fillId="0" borderId="0" xfId="3" applyNumberFormat="1" applyFont="1" applyBorder="1"/>
    <xf numFmtId="168" fontId="23" fillId="0" borderId="0" xfId="3" applyNumberFormat="1" applyFont="1" applyBorder="1"/>
    <xf numFmtId="166" fontId="20" fillId="0" borderId="0" xfId="3" quotePrefix="1" applyNumberFormat="1" applyFont="1" applyAlignment="1">
      <alignment horizontal="center"/>
    </xf>
    <xf numFmtId="166" fontId="20" fillId="0" borderId="0" xfId="3" applyNumberFormat="1" applyFont="1"/>
    <xf numFmtId="41" fontId="19" fillId="0" borderId="0" xfId="2" applyFont="1" applyFill="1" applyBorder="1"/>
    <xf numFmtId="42" fontId="19" fillId="0" borderId="0" xfId="4" applyNumberFormat="1" applyFont="1" applyFill="1" applyBorder="1" applyAlignment="1">
      <alignment horizontal="center"/>
    </xf>
    <xf numFmtId="42" fontId="20" fillId="0" borderId="0" xfId="4" quotePrefix="1" applyNumberFormat="1" applyFont="1" applyFill="1" applyAlignment="1">
      <alignment horizontal="center"/>
    </xf>
    <xf numFmtId="42" fontId="20" fillId="0" borderId="0" xfId="4" applyNumberFormat="1" applyFont="1" applyFill="1"/>
    <xf numFmtId="42" fontId="19" fillId="0" borderId="0" xfId="4" applyNumberFormat="1" applyFont="1" applyFill="1"/>
    <xf numFmtId="0" fontId="20" fillId="0" borderId="0" xfId="2" applyNumberFormat="1" applyFont="1" applyBorder="1"/>
    <xf numFmtId="42" fontId="20" fillId="0" borderId="0" xfId="4" quotePrefix="1" applyNumberFormat="1" applyFont="1" applyFill="1" applyBorder="1" applyAlignment="1">
      <alignment horizontal="center"/>
    </xf>
    <xf numFmtId="42" fontId="19" fillId="0" borderId="0" xfId="4" applyNumberFormat="1" applyFont="1" applyFill="1" applyBorder="1"/>
    <xf numFmtId="42" fontId="26" fillId="0" borderId="0" xfId="4" applyNumberFormat="1" applyFont="1" applyFill="1" applyBorder="1"/>
    <xf numFmtId="0" fontId="20" fillId="0" borderId="13" xfId="2" applyNumberFormat="1" applyFont="1" applyBorder="1"/>
    <xf numFmtId="41" fontId="20" fillId="0" borderId="13" xfId="2" quotePrefix="1" applyFont="1" applyBorder="1" applyAlignment="1">
      <alignment horizontal="center"/>
    </xf>
    <xf numFmtId="42" fontId="19" fillId="0" borderId="13" xfId="4" applyNumberFormat="1" applyFont="1" applyFill="1" applyBorder="1" applyAlignment="1">
      <alignment horizontal="center"/>
    </xf>
    <xf numFmtId="42" fontId="20" fillId="0" borderId="13" xfId="4" quotePrefix="1" applyNumberFormat="1" applyFont="1" applyFill="1" applyBorder="1" applyAlignment="1">
      <alignment horizontal="center"/>
    </xf>
    <xf numFmtId="42" fontId="19" fillId="0" borderId="13" xfId="4" applyNumberFormat="1" applyFont="1" applyFill="1" applyBorder="1"/>
    <xf numFmtId="0" fontId="20" fillId="0" borderId="0" xfId="2" applyNumberFormat="1" applyFont="1" applyBorder="1" applyAlignment="1">
      <alignment horizontal="center"/>
    </xf>
    <xf numFmtId="0" fontId="26" fillId="0" borderId="0" xfId="2" applyNumberFormat="1" applyFont="1" applyBorder="1"/>
    <xf numFmtId="0" fontId="19" fillId="0" borderId="13" xfId="2" applyNumberFormat="1" applyFont="1" applyBorder="1"/>
    <xf numFmtId="0" fontId="19" fillId="0" borderId="0" xfId="2" applyNumberFormat="1" applyFont="1" applyBorder="1"/>
    <xf numFmtId="10" fontId="19" fillId="0" borderId="0" xfId="5" applyNumberFormat="1" applyFont="1" applyFill="1" applyBorder="1"/>
    <xf numFmtId="0" fontId="21" fillId="0" borderId="0" xfId="0" applyNumberFormat="1" applyFont="1"/>
    <xf numFmtId="0" fontId="21" fillId="0" borderId="0" xfId="0" quotePrefix="1" applyNumberFormat="1" applyFont="1"/>
    <xf numFmtId="0" fontId="22" fillId="0" borderId="0" xfId="2" applyNumberFormat="1" applyFont="1" applyAlignment="1">
      <alignment horizontal="center"/>
    </xf>
    <xf numFmtId="164" fontId="19" fillId="0" borderId="10" xfId="2" applyNumberFormat="1" applyFont="1" applyBorder="1" applyAlignment="1">
      <alignment horizontal="center"/>
    </xf>
    <xf numFmtId="164" fontId="19" fillId="0" borderId="11" xfId="2" applyNumberFormat="1" applyFont="1" applyBorder="1" applyAlignment="1">
      <alignment horizontal="center"/>
    </xf>
    <xf numFmtId="164" fontId="19" fillId="0" borderId="12" xfId="2" applyNumberFormat="1" applyFont="1" applyBorder="1" applyAlignment="1">
      <alignment horizontal="center"/>
    </xf>
  </cellXfs>
  <cellStyles count="10093">
    <cellStyle name="_x0013_" xfId="6"/>
    <cellStyle name=" 1" xfId="7"/>
    <cellStyle name=" 1 2" xfId="8"/>
    <cellStyle name=" 1 3" xfId="9"/>
    <cellStyle name="_x0013_ 10" xfId="10"/>
    <cellStyle name="_x0013_ 11" xfId="11"/>
    <cellStyle name="_x0013_ 2" xfId="12"/>
    <cellStyle name="_x0013_ 2 2" xfId="13"/>
    <cellStyle name="_x0013_ 3" xfId="14"/>
    <cellStyle name="_x0013_ 4" xfId="15"/>
    <cellStyle name="_x0013_ 5" xfId="16"/>
    <cellStyle name="_x0013_ 6" xfId="17"/>
    <cellStyle name="_x0013_ 7" xfId="18"/>
    <cellStyle name="_x0013_ 8" xfId="19"/>
    <cellStyle name="_x0013_ 9" xfId="20"/>
    <cellStyle name="_(C) 2007 CB Weather Adjust" xfId="21"/>
    <cellStyle name="_(C) 2007 CB Weather Adjust (2)" xfId="22"/>
    <cellStyle name="_09GRC Gas Transport For Review" xfId="23"/>
    <cellStyle name="_09GRC Gas Transport For Review 2" xfId="24"/>
    <cellStyle name="_09GRC Gas Transport For Review 2 2" xfId="25"/>
    <cellStyle name="_09GRC Gas Transport For Review 3" xfId="26"/>
    <cellStyle name="_09GRC Gas Transport For Review_Book4" xfId="27"/>
    <cellStyle name="_09GRC Gas Transport For Review_Book4 2" xfId="28"/>
    <cellStyle name="_09GRC Gas Transport For Review_Book4 2 2" xfId="29"/>
    <cellStyle name="_09GRC Gas Transport For Review_Book4 3" xfId="30"/>
    <cellStyle name="_x0013__16.07E Wild Horse Wind Expansionwrkingfile" xfId="31"/>
    <cellStyle name="_x0013__16.07E Wild Horse Wind Expansionwrkingfile 2" xfId="32"/>
    <cellStyle name="_x0013__16.07E Wild Horse Wind Expansionwrkingfile 2 2" xfId="33"/>
    <cellStyle name="_x0013__16.07E Wild Horse Wind Expansionwrkingfile 3" xfId="34"/>
    <cellStyle name="_x0013__16.07E Wild Horse Wind Expansionwrkingfile SF" xfId="35"/>
    <cellStyle name="_x0013__16.07E Wild Horse Wind Expansionwrkingfile SF 2" xfId="36"/>
    <cellStyle name="_x0013__16.07E Wild Horse Wind Expansionwrkingfile SF 2 2" xfId="37"/>
    <cellStyle name="_x0013__16.07E Wild Horse Wind Expansionwrkingfile SF 3" xfId="38"/>
    <cellStyle name="_x0013__16.37E Wild Horse Expansion DeferralRevwrkingfile SF" xfId="39"/>
    <cellStyle name="_x0013__16.37E Wild Horse Expansion DeferralRevwrkingfile SF 2" xfId="40"/>
    <cellStyle name="_x0013__16.37E Wild Horse Expansion DeferralRevwrkingfile SF 2 2" xfId="41"/>
    <cellStyle name="_x0013__16.37E Wild Horse Expansion DeferralRevwrkingfile SF 3" xfId="42"/>
    <cellStyle name="_2.01G Temp Normalization(C)" xfId="43"/>
    <cellStyle name="_2.05G Pass-Through Revenue and Expenses" xfId="44"/>
    <cellStyle name="_2.11G Interest on Customer Deposits" xfId="45"/>
    <cellStyle name="_2008 Strat Plan Power Costs Forecast V2 (2009 Update)" xfId="46"/>
    <cellStyle name="_2008 Strat Plan Power Costs Forecast V2 (2009 Update) 2" xfId="47"/>
    <cellStyle name="_2008 Strat Plan Power Costs Forecast V2 (2009 Update)_NIM Summary" xfId="48"/>
    <cellStyle name="_2008 Strat Plan Power Costs Forecast V2 (2009 Update)_NIM Summary 2" xfId="49"/>
    <cellStyle name="_4.01E Temp Normalization" xfId="50"/>
    <cellStyle name="_4.03G Lease Everett Delta" xfId="51"/>
    <cellStyle name="_4.04G Pass-Through Revenue and ExpensesWFMI" xfId="52"/>
    <cellStyle name="_4.06E Pass Throughs" xfId="53"/>
    <cellStyle name="_4.06E Pass Throughs 2" xfId="54"/>
    <cellStyle name="_4.06E Pass Throughs 2 2" xfId="55"/>
    <cellStyle name="_4.06E Pass Throughs 2 2 2" xfId="56"/>
    <cellStyle name="_4.06E Pass Throughs 2 3" xfId="57"/>
    <cellStyle name="_4.06E Pass Throughs 3" xfId="58"/>
    <cellStyle name="_4.06E Pass Throughs 3 2" xfId="59"/>
    <cellStyle name="_4.06E Pass Throughs 3 2 2" xfId="60"/>
    <cellStyle name="_4.06E Pass Throughs 3 3" xfId="61"/>
    <cellStyle name="_4.06E Pass Throughs 3 3 2" xfId="62"/>
    <cellStyle name="_4.06E Pass Throughs 3 4" xfId="63"/>
    <cellStyle name="_4.06E Pass Throughs 3 4 2" xfId="64"/>
    <cellStyle name="_4.06E Pass Throughs 4" xfId="65"/>
    <cellStyle name="_4.06E Pass Throughs 4 2" xfId="66"/>
    <cellStyle name="_4.06E Pass Throughs 5" xfId="67"/>
    <cellStyle name="_4.06E Pass Throughs 6" xfId="68"/>
    <cellStyle name="_4.06E Pass Throughs 7" xfId="69"/>
    <cellStyle name="_4.06E Pass Throughs_04 07E Wild Horse Wind Expansion (C) (2)" xfId="70"/>
    <cellStyle name="_4.06E Pass Throughs_04 07E Wild Horse Wind Expansion (C) (2) 2" xfId="71"/>
    <cellStyle name="_4.06E Pass Throughs_04 07E Wild Horse Wind Expansion (C) (2) 2 2" xfId="72"/>
    <cellStyle name="_4.06E Pass Throughs_04 07E Wild Horse Wind Expansion (C) (2) 3" xfId="73"/>
    <cellStyle name="_4.06E Pass Throughs_04 07E Wild Horse Wind Expansion (C) (2)_Adj Bench DR 3 for Initial Briefs (Electric)" xfId="74"/>
    <cellStyle name="_4.06E Pass Throughs_04 07E Wild Horse Wind Expansion (C) (2)_Adj Bench DR 3 for Initial Briefs (Electric) 2" xfId="75"/>
    <cellStyle name="_4.06E Pass Throughs_04 07E Wild Horse Wind Expansion (C) (2)_Adj Bench DR 3 for Initial Briefs (Electric) 2 2" xfId="76"/>
    <cellStyle name="_4.06E Pass Throughs_04 07E Wild Horse Wind Expansion (C) (2)_Adj Bench DR 3 for Initial Briefs (Electric) 3" xfId="77"/>
    <cellStyle name="_4.06E Pass Throughs_04 07E Wild Horse Wind Expansion (C) (2)_Book1" xfId="78"/>
    <cellStyle name="_4.06E Pass Throughs_04 07E Wild Horse Wind Expansion (C) (2)_Electric Rev Req Model (2009 GRC) " xfId="79"/>
    <cellStyle name="_4.06E Pass Throughs_04 07E Wild Horse Wind Expansion (C) (2)_Electric Rev Req Model (2009 GRC)  2" xfId="80"/>
    <cellStyle name="_4.06E Pass Throughs_04 07E Wild Horse Wind Expansion (C) (2)_Electric Rev Req Model (2009 GRC)  2 2" xfId="81"/>
    <cellStyle name="_4.06E Pass Throughs_04 07E Wild Horse Wind Expansion (C) (2)_Electric Rev Req Model (2009 GRC)  3" xfId="82"/>
    <cellStyle name="_4.06E Pass Throughs_04 07E Wild Horse Wind Expansion (C) (2)_Electric Rev Req Model (2009 GRC) Rebuttal" xfId="83"/>
    <cellStyle name="_4.06E Pass Throughs_04 07E Wild Horse Wind Expansion (C) (2)_Electric Rev Req Model (2009 GRC) Rebuttal 2" xfId="84"/>
    <cellStyle name="_4.06E Pass Throughs_04 07E Wild Horse Wind Expansion (C) (2)_Electric Rev Req Model (2009 GRC) Rebuttal 2 2" xfId="85"/>
    <cellStyle name="_4.06E Pass Throughs_04 07E Wild Horse Wind Expansion (C) (2)_Electric Rev Req Model (2009 GRC) Rebuttal 3" xfId="86"/>
    <cellStyle name="_4.06E Pass Throughs_04 07E Wild Horse Wind Expansion (C) (2)_Electric Rev Req Model (2009 GRC) Rebuttal REmoval of New  WH Solar AdjustMI" xfId="87"/>
    <cellStyle name="_4.06E Pass Throughs_04 07E Wild Horse Wind Expansion (C) (2)_Electric Rev Req Model (2009 GRC) Rebuttal REmoval of New  WH Solar AdjustMI 2" xfId="88"/>
    <cellStyle name="_4.06E Pass Throughs_04 07E Wild Horse Wind Expansion (C) (2)_Electric Rev Req Model (2009 GRC) Rebuttal REmoval of New  WH Solar AdjustMI 2 2" xfId="89"/>
    <cellStyle name="_4.06E Pass Throughs_04 07E Wild Horse Wind Expansion (C) (2)_Electric Rev Req Model (2009 GRC) Rebuttal REmoval of New  WH Solar AdjustMI 3" xfId="90"/>
    <cellStyle name="_4.06E Pass Throughs_04 07E Wild Horse Wind Expansion (C) (2)_Electric Rev Req Model (2009 GRC) Revised 01-18-2010" xfId="91"/>
    <cellStyle name="_4.06E Pass Throughs_04 07E Wild Horse Wind Expansion (C) (2)_Electric Rev Req Model (2009 GRC) Revised 01-18-2010 2" xfId="92"/>
    <cellStyle name="_4.06E Pass Throughs_04 07E Wild Horse Wind Expansion (C) (2)_Electric Rev Req Model (2009 GRC) Revised 01-18-2010 2 2" xfId="93"/>
    <cellStyle name="_4.06E Pass Throughs_04 07E Wild Horse Wind Expansion (C) (2)_Electric Rev Req Model (2009 GRC) Revised 01-18-2010 3" xfId="94"/>
    <cellStyle name="_4.06E Pass Throughs_04 07E Wild Horse Wind Expansion (C) (2)_Electric Rev Req Model (2010 GRC)" xfId="95"/>
    <cellStyle name="_4.06E Pass Throughs_04 07E Wild Horse Wind Expansion (C) (2)_Electric Rev Req Model (2010 GRC) SF" xfId="96"/>
    <cellStyle name="_4.06E Pass Throughs_04 07E Wild Horse Wind Expansion (C) (2)_Final Order Electric EXHIBIT A-1" xfId="97"/>
    <cellStyle name="_4.06E Pass Throughs_04 07E Wild Horse Wind Expansion (C) (2)_Final Order Electric EXHIBIT A-1 2" xfId="98"/>
    <cellStyle name="_4.06E Pass Throughs_04 07E Wild Horse Wind Expansion (C) (2)_Final Order Electric EXHIBIT A-1 2 2" xfId="99"/>
    <cellStyle name="_4.06E Pass Throughs_04 07E Wild Horse Wind Expansion (C) (2)_Final Order Electric EXHIBIT A-1 3" xfId="100"/>
    <cellStyle name="_4.06E Pass Throughs_04 07E Wild Horse Wind Expansion (C) (2)_TENASKA REGULATORY ASSET" xfId="101"/>
    <cellStyle name="_4.06E Pass Throughs_04 07E Wild Horse Wind Expansion (C) (2)_TENASKA REGULATORY ASSET 2" xfId="102"/>
    <cellStyle name="_4.06E Pass Throughs_04 07E Wild Horse Wind Expansion (C) (2)_TENASKA REGULATORY ASSET 2 2" xfId="103"/>
    <cellStyle name="_4.06E Pass Throughs_04 07E Wild Horse Wind Expansion (C) (2)_TENASKA REGULATORY ASSET 3" xfId="104"/>
    <cellStyle name="_4.06E Pass Throughs_16.37E Wild Horse Expansion DeferralRevwrkingfile SF" xfId="105"/>
    <cellStyle name="_4.06E Pass Throughs_16.37E Wild Horse Expansion DeferralRevwrkingfile SF 2" xfId="106"/>
    <cellStyle name="_4.06E Pass Throughs_16.37E Wild Horse Expansion DeferralRevwrkingfile SF 2 2" xfId="107"/>
    <cellStyle name="_4.06E Pass Throughs_16.37E Wild Horse Expansion DeferralRevwrkingfile SF 3" xfId="108"/>
    <cellStyle name="_4.06E Pass Throughs_2009 Compliance Filing PCA Exhibits for GRC" xfId="109"/>
    <cellStyle name="_4.06E Pass Throughs_2009 GRC Compl Filing - Exhibit D" xfId="110"/>
    <cellStyle name="_4.06E Pass Throughs_2009 GRC Compl Filing - Exhibit D 2" xfId="111"/>
    <cellStyle name="_4.06E Pass Throughs_3.01 Income Statement" xfId="112"/>
    <cellStyle name="_4.06E Pass Throughs_4 31 Regulatory Assets and Liabilities  7 06- Exhibit D" xfId="113"/>
    <cellStyle name="_4.06E Pass Throughs_4 31 Regulatory Assets and Liabilities  7 06- Exhibit D 2" xfId="114"/>
    <cellStyle name="_4.06E Pass Throughs_4 31 Regulatory Assets and Liabilities  7 06- Exhibit D 2 2" xfId="115"/>
    <cellStyle name="_4.06E Pass Throughs_4 31 Regulatory Assets and Liabilities  7 06- Exhibit D 3" xfId="116"/>
    <cellStyle name="_4.06E Pass Throughs_4 31 Regulatory Assets and Liabilities  7 06- Exhibit D_NIM Summary" xfId="117"/>
    <cellStyle name="_4.06E Pass Throughs_4 31 Regulatory Assets and Liabilities  7 06- Exhibit D_NIM Summary 2" xfId="118"/>
    <cellStyle name="_4.06E Pass Throughs_4 32 Regulatory Assets and Liabilities  7 06- Exhibit D" xfId="119"/>
    <cellStyle name="_4.06E Pass Throughs_4 32 Regulatory Assets and Liabilities  7 06- Exhibit D 2" xfId="120"/>
    <cellStyle name="_4.06E Pass Throughs_4 32 Regulatory Assets and Liabilities  7 06- Exhibit D 2 2" xfId="121"/>
    <cellStyle name="_4.06E Pass Throughs_4 32 Regulatory Assets and Liabilities  7 06- Exhibit D 3" xfId="122"/>
    <cellStyle name="_4.06E Pass Throughs_4 32 Regulatory Assets and Liabilities  7 06- Exhibit D_NIM Summary" xfId="123"/>
    <cellStyle name="_4.06E Pass Throughs_4 32 Regulatory Assets and Liabilities  7 06- Exhibit D_NIM Summary 2" xfId="124"/>
    <cellStyle name="_4.06E Pass Throughs_AURORA Total New" xfId="125"/>
    <cellStyle name="_4.06E Pass Throughs_AURORA Total New 2" xfId="126"/>
    <cellStyle name="_4.06E Pass Throughs_Book2" xfId="127"/>
    <cellStyle name="_4.06E Pass Throughs_Book2 2" xfId="128"/>
    <cellStyle name="_4.06E Pass Throughs_Book2 2 2" xfId="129"/>
    <cellStyle name="_4.06E Pass Throughs_Book2 3" xfId="130"/>
    <cellStyle name="_4.06E Pass Throughs_Book2_Adj Bench DR 3 for Initial Briefs (Electric)" xfId="131"/>
    <cellStyle name="_4.06E Pass Throughs_Book2_Adj Bench DR 3 for Initial Briefs (Electric) 2" xfId="132"/>
    <cellStyle name="_4.06E Pass Throughs_Book2_Adj Bench DR 3 for Initial Briefs (Electric) 2 2" xfId="133"/>
    <cellStyle name="_4.06E Pass Throughs_Book2_Adj Bench DR 3 for Initial Briefs (Electric) 3" xfId="134"/>
    <cellStyle name="_4.06E Pass Throughs_Book2_Electric Rev Req Model (2009 GRC) Rebuttal" xfId="135"/>
    <cellStyle name="_4.06E Pass Throughs_Book2_Electric Rev Req Model (2009 GRC) Rebuttal 2" xfId="136"/>
    <cellStyle name="_4.06E Pass Throughs_Book2_Electric Rev Req Model (2009 GRC) Rebuttal 2 2" xfId="137"/>
    <cellStyle name="_4.06E Pass Throughs_Book2_Electric Rev Req Model (2009 GRC) Rebuttal 3" xfId="138"/>
    <cellStyle name="_4.06E Pass Throughs_Book2_Electric Rev Req Model (2009 GRC) Rebuttal REmoval of New  WH Solar AdjustMI" xfId="139"/>
    <cellStyle name="_4.06E Pass Throughs_Book2_Electric Rev Req Model (2009 GRC) Rebuttal REmoval of New  WH Solar AdjustMI 2" xfId="140"/>
    <cellStyle name="_4.06E Pass Throughs_Book2_Electric Rev Req Model (2009 GRC) Rebuttal REmoval of New  WH Solar AdjustMI 2 2" xfId="141"/>
    <cellStyle name="_4.06E Pass Throughs_Book2_Electric Rev Req Model (2009 GRC) Rebuttal REmoval of New  WH Solar AdjustMI 3" xfId="142"/>
    <cellStyle name="_4.06E Pass Throughs_Book2_Electric Rev Req Model (2009 GRC) Revised 01-18-2010" xfId="143"/>
    <cellStyle name="_4.06E Pass Throughs_Book2_Electric Rev Req Model (2009 GRC) Revised 01-18-2010 2" xfId="144"/>
    <cellStyle name="_4.06E Pass Throughs_Book2_Electric Rev Req Model (2009 GRC) Revised 01-18-2010 2 2" xfId="145"/>
    <cellStyle name="_4.06E Pass Throughs_Book2_Electric Rev Req Model (2009 GRC) Revised 01-18-2010 3" xfId="146"/>
    <cellStyle name="_4.06E Pass Throughs_Book2_Final Order Electric EXHIBIT A-1" xfId="147"/>
    <cellStyle name="_4.06E Pass Throughs_Book2_Final Order Electric EXHIBIT A-1 2" xfId="148"/>
    <cellStyle name="_4.06E Pass Throughs_Book2_Final Order Electric EXHIBIT A-1 2 2" xfId="149"/>
    <cellStyle name="_4.06E Pass Throughs_Book2_Final Order Electric EXHIBIT A-1 3" xfId="150"/>
    <cellStyle name="_4.06E Pass Throughs_Book4" xfId="151"/>
    <cellStyle name="_4.06E Pass Throughs_Book4 2" xfId="152"/>
    <cellStyle name="_4.06E Pass Throughs_Book4 2 2" xfId="153"/>
    <cellStyle name="_4.06E Pass Throughs_Book4 3" xfId="154"/>
    <cellStyle name="_4.06E Pass Throughs_Book9" xfId="155"/>
    <cellStyle name="_4.06E Pass Throughs_Book9 2" xfId="156"/>
    <cellStyle name="_4.06E Pass Throughs_Book9 2 2" xfId="157"/>
    <cellStyle name="_4.06E Pass Throughs_Book9 3" xfId="158"/>
    <cellStyle name="_4.06E Pass Throughs_Chelan PUD Power Costs (8-10)" xfId="159"/>
    <cellStyle name="_4.06E Pass Throughs_INPUTS" xfId="160"/>
    <cellStyle name="_4.06E Pass Throughs_INPUTS 2" xfId="161"/>
    <cellStyle name="_4.06E Pass Throughs_INPUTS 2 2" xfId="162"/>
    <cellStyle name="_4.06E Pass Throughs_INPUTS 3" xfId="163"/>
    <cellStyle name="_4.06E Pass Throughs_NIM Summary" xfId="164"/>
    <cellStyle name="_4.06E Pass Throughs_NIM Summary 09GRC" xfId="165"/>
    <cellStyle name="_4.06E Pass Throughs_NIM Summary 09GRC 2" xfId="166"/>
    <cellStyle name="_4.06E Pass Throughs_NIM Summary 2" xfId="167"/>
    <cellStyle name="_4.06E Pass Throughs_NIM Summary 3" xfId="168"/>
    <cellStyle name="_4.06E Pass Throughs_NIM Summary 4" xfId="169"/>
    <cellStyle name="_4.06E Pass Throughs_NIM Summary 5" xfId="170"/>
    <cellStyle name="_4.06E Pass Throughs_NIM Summary 6" xfId="171"/>
    <cellStyle name="_4.06E Pass Throughs_NIM Summary 7" xfId="172"/>
    <cellStyle name="_4.06E Pass Throughs_NIM Summary 8" xfId="173"/>
    <cellStyle name="_4.06E Pass Throughs_NIM Summary 9" xfId="174"/>
    <cellStyle name="_4.06E Pass Throughs_PCA 10 -  Exhibit D from A Kellogg Jan 2011" xfId="175"/>
    <cellStyle name="_4.06E Pass Throughs_PCA 10 -  Exhibit D from A Kellogg July 2011" xfId="176"/>
    <cellStyle name="_4.06E Pass Throughs_PCA 10 -  Exhibit D from S Free Rcv'd 12-11" xfId="177"/>
    <cellStyle name="_4.06E Pass Throughs_PCA 9 -  Exhibit D April 2010" xfId="178"/>
    <cellStyle name="_4.06E Pass Throughs_PCA 9 -  Exhibit D April 2010 (3)" xfId="179"/>
    <cellStyle name="_4.06E Pass Throughs_PCA 9 -  Exhibit D April 2010 (3) 2" xfId="180"/>
    <cellStyle name="_4.06E Pass Throughs_PCA 9 -  Exhibit D Nov 2010" xfId="181"/>
    <cellStyle name="_4.06E Pass Throughs_PCA 9 - Exhibit D at August 2010" xfId="182"/>
    <cellStyle name="_4.06E Pass Throughs_PCA 9 - Exhibit D June 2010 GRC" xfId="183"/>
    <cellStyle name="_4.06E Pass Throughs_Power Costs - Comparison bx Rbtl-Staff-Jt-PC" xfId="184"/>
    <cellStyle name="_4.06E Pass Throughs_Power Costs - Comparison bx Rbtl-Staff-Jt-PC 2" xfId="185"/>
    <cellStyle name="_4.06E Pass Throughs_Power Costs - Comparison bx Rbtl-Staff-Jt-PC 2 2" xfId="186"/>
    <cellStyle name="_4.06E Pass Throughs_Power Costs - Comparison bx Rbtl-Staff-Jt-PC 3" xfId="187"/>
    <cellStyle name="_4.06E Pass Throughs_Power Costs - Comparison bx Rbtl-Staff-Jt-PC_Adj Bench DR 3 for Initial Briefs (Electric)" xfId="188"/>
    <cellStyle name="_4.06E Pass Throughs_Power Costs - Comparison bx Rbtl-Staff-Jt-PC_Adj Bench DR 3 for Initial Briefs (Electric) 2" xfId="189"/>
    <cellStyle name="_4.06E Pass Throughs_Power Costs - Comparison bx Rbtl-Staff-Jt-PC_Adj Bench DR 3 for Initial Briefs (Electric) 2 2" xfId="190"/>
    <cellStyle name="_4.06E Pass Throughs_Power Costs - Comparison bx Rbtl-Staff-Jt-PC_Adj Bench DR 3 for Initial Briefs (Electric) 3" xfId="191"/>
    <cellStyle name="_4.06E Pass Throughs_Power Costs - Comparison bx Rbtl-Staff-Jt-PC_Electric Rev Req Model (2009 GRC) Rebuttal" xfId="192"/>
    <cellStyle name="_4.06E Pass Throughs_Power Costs - Comparison bx Rbtl-Staff-Jt-PC_Electric Rev Req Model (2009 GRC) Rebuttal 2" xfId="193"/>
    <cellStyle name="_4.06E Pass Throughs_Power Costs - Comparison bx Rbtl-Staff-Jt-PC_Electric Rev Req Model (2009 GRC) Rebuttal 2 2" xfId="194"/>
    <cellStyle name="_4.06E Pass Throughs_Power Costs - Comparison bx Rbtl-Staff-Jt-PC_Electric Rev Req Model (2009 GRC) Rebuttal 3" xfId="195"/>
    <cellStyle name="_4.06E Pass Throughs_Power Costs - Comparison bx Rbtl-Staff-Jt-PC_Electric Rev Req Model (2009 GRC) Rebuttal REmoval of New  WH Solar AdjustMI" xfId="196"/>
    <cellStyle name="_4.06E Pass Throughs_Power Costs - Comparison bx Rbtl-Staff-Jt-PC_Electric Rev Req Model (2009 GRC) Rebuttal REmoval of New  WH Solar AdjustMI 2" xfId="197"/>
    <cellStyle name="_4.06E Pass Throughs_Power Costs - Comparison bx Rbtl-Staff-Jt-PC_Electric Rev Req Model (2009 GRC) Rebuttal REmoval of New  WH Solar AdjustMI 2 2" xfId="198"/>
    <cellStyle name="_4.06E Pass Throughs_Power Costs - Comparison bx Rbtl-Staff-Jt-PC_Electric Rev Req Model (2009 GRC) Rebuttal REmoval of New  WH Solar AdjustMI 3" xfId="199"/>
    <cellStyle name="_4.06E Pass Throughs_Power Costs - Comparison bx Rbtl-Staff-Jt-PC_Electric Rev Req Model (2009 GRC) Revised 01-18-2010" xfId="200"/>
    <cellStyle name="_4.06E Pass Throughs_Power Costs - Comparison bx Rbtl-Staff-Jt-PC_Electric Rev Req Model (2009 GRC) Revised 01-18-2010 2" xfId="201"/>
    <cellStyle name="_4.06E Pass Throughs_Power Costs - Comparison bx Rbtl-Staff-Jt-PC_Electric Rev Req Model (2009 GRC) Revised 01-18-2010 2 2" xfId="202"/>
    <cellStyle name="_4.06E Pass Throughs_Power Costs - Comparison bx Rbtl-Staff-Jt-PC_Electric Rev Req Model (2009 GRC) Revised 01-18-2010 3" xfId="203"/>
    <cellStyle name="_4.06E Pass Throughs_Power Costs - Comparison bx Rbtl-Staff-Jt-PC_Final Order Electric EXHIBIT A-1" xfId="204"/>
    <cellStyle name="_4.06E Pass Throughs_Power Costs - Comparison bx Rbtl-Staff-Jt-PC_Final Order Electric EXHIBIT A-1 2" xfId="205"/>
    <cellStyle name="_4.06E Pass Throughs_Power Costs - Comparison bx Rbtl-Staff-Jt-PC_Final Order Electric EXHIBIT A-1 2 2" xfId="206"/>
    <cellStyle name="_4.06E Pass Throughs_Power Costs - Comparison bx Rbtl-Staff-Jt-PC_Final Order Electric EXHIBIT A-1 3" xfId="207"/>
    <cellStyle name="_4.06E Pass Throughs_Production Adj 4.37" xfId="208"/>
    <cellStyle name="_4.06E Pass Throughs_Production Adj 4.37 2" xfId="209"/>
    <cellStyle name="_4.06E Pass Throughs_Production Adj 4.37 2 2" xfId="210"/>
    <cellStyle name="_4.06E Pass Throughs_Production Adj 4.37 3" xfId="211"/>
    <cellStyle name="_4.06E Pass Throughs_Purchased Power Adj 4.03" xfId="212"/>
    <cellStyle name="_4.06E Pass Throughs_Purchased Power Adj 4.03 2" xfId="213"/>
    <cellStyle name="_4.06E Pass Throughs_Purchased Power Adj 4.03 2 2" xfId="214"/>
    <cellStyle name="_4.06E Pass Throughs_Purchased Power Adj 4.03 3" xfId="215"/>
    <cellStyle name="_4.06E Pass Throughs_Rebuttal Power Costs" xfId="216"/>
    <cellStyle name="_4.06E Pass Throughs_Rebuttal Power Costs 2" xfId="217"/>
    <cellStyle name="_4.06E Pass Throughs_Rebuttal Power Costs 2 2" xfId="218"/>
    <cellStyle name="_4.06E Pass Throughs_Rebuttal Power Costs 3" xfId="219"/>
    <cellStyle name="_4.06E Pass Throughs_Rebuttal Power Costs_Adj Bench DR 3 for Initial Briefs (Electric)" xfId="220"/>
    <cellStyle name="_4.06E Pass Throughs_Rebuttal Power Costs_Adj Bench DR 3 for Initial Briefs (Electric) 2" xfId="221"/>
    <cellStyle name="_4.06E Pass Throughs_Rebuttal Power Costs_Adj Bench DR 3 for Initial Briefs (Electric) 2 2" xfId="222"/>
    <cellStyle name="_4.06E Pass Throughs_Rebuttal Power Costs_Adj Bench DR 3 for Initial Briefs (Electric) 3" xfId="223"/>
    <cellStyle name="_4.06E Pass Throughs_Rebuttal Power Costs_Electric Rev Req Model (2009 GRC) Rebuttal" xfId="224"/>
    <cellStyle name="_4.06E Pass Throughs_Rebuttal Power Costs_Electric Rev Req Model (2009 GRC) Rebuttal 2" xfId="225"/>
    <cellStyle name="_4.06E Pass Throughs_Rebuttal Power Costs_Electric Rev Req Model (2009 GRC) Rebuttal 2 2" xfId="226"/>
    <cellStyle name="_4.06E Pass Throughs_Rebuttal Power Costs_Electric Rev Req Model (2009 GRC) Rebuttal 3" xfId="227"/>
    <cellStyle name="_4.06E Pass Throughs_Rebuttal Power Costs_Electric Rev Req Model (2009 GRC) Rebuttal REmoval of New  WH Solar AdjustMI" xfId="228"/>
    <cellStyle name="_4.06E Pass Throughs_Rebuttal Power Costs_Electric Rev Req Model (2009 GRC) Rebuttal REmoval of New  WH Solar AdjustMI 2" xfId="229"/>
    <cellStyle name="_4.06E Pass Throughs_Rebuttal Power Costs_Electric Rev Req Model (2009 GRC) Rebuttal REmoval of New  WH Solar AdjustMI 2 2" xfId="230"/>
    <cellStyle name="_4.06E Pass Throughs_Rebuttal Power Costs_Electric Rev Req Model (2009 GRC) Rebuttal REmoval of New  WH Solar AdjustMI 3" xfId="231"/>
    <cellStyle name="_4.06E Pass Throughs_Rebuttal Power Costs_Electric Rev Req Model (2009 GRC) Revised 01-18-2010" xfId="232"/>
    <cellStyle name="_4.06E Pass Throughs_Rebuttal Power Costs_Electric Rev Req Model (2009 GRC) Revised 01-18-2010 2" xfId="233"/>
    <cellStyle name="_4.06E Pass Throughs_Rebuttal Power Costs_Electric Rev Req Model (2009 GRC) Revised 01-18-2010 2 2" xfId="234"/>
    <cellStyle name="_4.06E Pass Throughs_Rebuttal Power Costs_Electric Rev Req Model (2009 GRC) Revised 01-18-2010 3" xfId="235"/>
    <cellStyle name="_4.06E Pass Throughs_Rebuttal Power Costs_Final Order Electric EXHIBIT A-1" xfId="236"/>
    <cellStyle name="_4.06E Pass Throughs_Rebuttal Power Costs_Final Order Electric EXHIBIT A-1 2" xfId="237"/>
    <cellStyle name="_4.06E Pass Throughs_Rebuttal Power Costs_Final Order Electric EXHIBIT A-1 2 2" xfId="238"/>
    <cellStyle name="_4.06E Pass Throughs_Rebuttal Power Costs_Final Order Electric EXHIBIT A-1 3" xfId="239"/>
    <cellStyle name="_4.06E Pass Throughs_ROR &amp; CONV FACTOR" xfId="240"/>
    <cellStyle name="_4.06E Pass Throughs_ROR &amp; CONV FACTOR 2" xfId="241"/>
    <cellStyle name="_4.06E Pass Throughs_ROR &amp; CONV FACTOR 2 2" xfId="242"/>
    <cellStyle name="_4.06E Pass Throughs_ROR &amp; CONV FACTOR 3" xfId="243"/>
    <cellStyle name="_4.06E Pass Throughs_ROR 5.02" xfId="244"/>
    <cellStyle name="_4.06E Pass Throughs_ROR 5.02 2" xfId="245"/>
    <cellStyle name="_4.06E Pass Throughs_ROR 5.02 2 2" xfId="246"/>
    <cellStyle name="_4.06E Pass Throughs_ROR 5.02 3" xfId="247"/>
    <cellStyle name="_4.06E Pass Throughs_Wind Integration 10GRC" xfId="248"/>
    <cellStyle name="_4.06E Pass Throughs_Wind Integration 10GRC 2" xfId="249"/>
    <cellStyle name="_4.13E Montana Energy Tax" xfId="250"/>
    <cellStyle name="_4.13E Montana Energy Tax 2" xfId="251"/>
    <cellStyle name="_4.13E Montana Energy Tax 2 2" xfId="252"/>
    <cellStyle name="_4.13E Montana Energy Tax 2 2 2" xfId="253"/>
    <cellStyle name="_4.13E Montana Energy Tax 2 3" xfId="254"/>
    <cellStyle name="_4.13E Montana Energy Tax 3" xfId="255"/>
    <cellStyle name="_4.13E Montana Energy Tax 3 2" xfId="256"/>
    <cellStyle name="_4.13E Montana Energy Tax 3 2 2" xfId="257"/>
    <cellStyle name="_4.13E Montana Energy Tax 3 3" xfId="258"/>
    <cellStyle name="_4.13E Montana Energy Tax 3 3 2" xfId="259"/>
    <cellStyle name="_4.13E Montana Energy Tax 3 4" xfId="260"/>
    <cellStyle name="_4.13E Montana Energy Tax 3 4 2" xfId="261"/>
    <cellStyle name="_4.13E Montana Energy Tax 4" xfId="262"/>
    <cellStyle name="_4.13E Montana Energy Tax 4 2" xfId="263"/>
    <cellStyle name="_4.13E Montana Energy Tax 5" xfId="264"/>
    <cellStyle name="_4.13E Montana Energy Tax 6" xfId="265"/>
    <cellStyle name="_4.13E Montana Energy Tax 7" xfId="266"/>
    <cellStyle name="_4.13E Montana Energy Tax_04 07E Wild Horse Wind Expansion (C) (2)" xfId="267"/>
    <cellStyle name="_4.13E Montana Energy Tax_04 07E Wild Horse Wind Expansion (C) (2) 2" xfId="268"/>
    <cellStyle name="_4.13E Montana Energy Tax_04 07E Wild Horse Wind Expansion (C) (2) 2 2" xfId="269"/>
    <cellStyle name="_4.13E Montana Energy Tax_04 07E Wild Horse Wind Expansion (C) (2) 3" xfId="270"/>
    <cellStyle name="_4.13E Montana Energy Tax_04 07E Wild Horse Wind Expansion (C) (2)_Adj Bench DR 3 for Initial Briefs (Electric)" xfId="271"/>
    <cellStyle name="_4.13E Montana Energy Tax_04 07E Wild Horse Wind Expansion (C) (2)_Adj Bench DR 3 for Initial Briefs (Electric) 2" xfId="272"/>
    <cellStyle name="_4.13E Montana Energy Tax_04 07E Wild Horse Wind Expansion (C) (2)_Adj Bench DR 3 for Initial Briefs (Electric) 2 2" xfId="273"/>
    <cellStyle name="_4.13E Montana Energy Tax_04 07E Wild Horse Wind Expansion (C) (2)_Adj Bench DR 3 for Initial Briefs (Electric) 3" xfId="274"/>
    <cellStyle name="_4.13E Montana Energy Tax_04 07E Wild Horse Wind Expansion (C) (2)_Book1" xfId="275"/>
    <cellStyle name="_4.13E Montana Energy Tax_04 07E Wild Horse Wind Expansion (C) (2)_Electric Rev Req Model (2009 GRC) " xfId="276"/>
    <cellStyle name="_4.13E Montana Energy Tax_04 07E Wild Horse Wind Expansion (C) (2)_Electric Rev Req Model (2009 GRC)  2" xfId="277"/>
    <cellStyle name="_4.13E Montana Energy Tax_04 07E Wild Horse Wind Expansion (C) (2)_Electric Rev Req Model (2009 GRC)  2 2" xfId="278"/>
    <cellStyle name="_4.13E Montana Energy Tax_04 07E Wild Horse Wind Expansion (C) (2)_Electric Rev Req Model (2009 GRC)  3" xfId="279"/>
    <cellStyle name="_4.13E Montana Energy Tax_04 07E Wild Horse Wind Expansion (C) (2)_Electric Rev Req Model (2009 GRC) Rebuttal" xfId="280"/>
    <cellStyle name="_4.13E Montana Energy Tax_04 07E Wild Horse Wind Expansion (C) (2)_Electric Rev Req Model (2009 GRC) Rebuttal 2" xfId="281"/>
    <cellStyle name="_4.13E Montana Energy Tax_04 07E Wild Horse Wind Expansion (C) (2)_Electric Rev Req Model (2009 GRC) Rebuttal 2 2" xfId="282"/>
    <cellStyle name="_4.13E Montana Energy Tax_04 07E Wild Horse Wind Expansion (C) (2)_Electric Rev Req Model (2009 GRC) Rebuttal 3" xfId="283"/>
    <cellStyle name="_4.13E Montana Energy Tax_04 07E Wild Horse Wind Expansion (C) (2)_Electric Rev Req Model (2009 GRC) Rebuttal REmoval of New  WH Solar AdjustMI" xfId="284"/>
    <cellStyle name="_4.13E Montana Energy Tax_04 07E Wild Horse Wind Expansion (C) (2)_Electric Rev Req Model (2009 GRC) Rebuttal REmoval of New  WH Solar AdjustMI 2" xfId="285"/>
    <cellStyle name="_4.13E Montana Energy Tax_04 07E Wild Horse Wind Expansion (C) (2)_Electric Rev Req Model (2009 GRC) Rebuttal REmoval of New  WH Solar AdjustMI 2 2" xfId="286"/>
    <cellStyle name="_4.13E Montana Energy Tax_04 07E Wild Horse Wind Expansion (C) (2)_Electric Rev Req Model (2009 GRC) Rebuttal REmoval of New  WH Solar AdjustMI 3" xfId="287"/>
    <cellStyle name="_4.13E Montana Energy Tax_04 07E Wild Horse Wind Expansion (C) (2)_Electric Rev Req Model (2009 GRC) Revised 01-18-2010" xfId="288"/>
    <cellStyle name="_4.13E Montana Energy Tax_04 07E Wild Horse Wind Expansion (C) (2)_Electric Rev Req Model (2009 GRC) Revised 01-18-2010 2" xfId="289"/>
    <cellStyle name="_4.13E Montana Energy Tax_04 07E Wild Horse Wind Expansion (C) (2)_Electric Rev Req Model (2009 GRC) Revised 01-18-2010 2 2" xfId="290"/>
    <cellStyle name="_4.13E Montana Energy Tax_04 07E Wild Horse Wind Expansion (C) (2)_Electric Rev Req Model (2009 GRC) Revised 01-18-2010 3" xfId="291"/>
    <cellStyle name="_4.13E Montana Energy Tax_04 07E Wild Horse Wind Expansion (C) (2)_Electric Rev Req Model (2010 GRC)" xfId="292"/>
    <cellStyle name="_4.13E Montana Energy Tax_04 07E Wild Horse Wind Expansion (C) (2)_Electric Rev Req Model (2010 GRC) SF" xfId="293"/>
    <cellStyle name="_4.13E Montana Energy Tax_04 07E Wild Horse Wind Expansion (C) (2)_Final Order Electric EXHIBIT A-1" xfId="294"/>
    <cellStyle name="_4.13E Montana Energy Tax_04 07E Wild Horse Wind Expansion (C) (2)_Final Order Electric EXHIBIT A-1 2" xfId="295"/>
    <cellStyle name="_4.13E Montana Energy Tax_04 07E Wild Horse Wind Expansion (C) (2)_Final Order Electric EXHIBIT A-1 2 2" xfId="296"/>
    <cellStyle name="_4.13E Montana Energy Tax_04 07E Wild Horse Wind Expansion (C) (2)_Final Order Electric EXHIBIT A-1 3" xfId="297"/>
    <cellStyle name="_4.13E Montana Energy Tax_04 07E Wild Horse Wind Expansion (C) (2)_TENASKA REGULATORY ASSET" xfId="298"/>
    <cellStyle name="_4.13E Montana Energy Tax_04 07E Wild Horse Wind Expansion (C) (2)_TENASKA REGULATORY ASSET 2" xfId="299"/>
    <cellStyle name="_4.13E Montana Energy Tax_04 07E Wild Horse Wind Expansion (C) (2)_TENASKA REGULATORY ASSET 2 2" xfId="300"/>
    <cellStyle name="_4.13E Montana Energy Tax_04 07E Wild Horse Wind Expansion (C) (2)_TENASKA REGULATORY ASSET 3" xfId="301"/>
    <cellStyle name="_4.13E Montana Energy Tax_16.37E Wild Horse Expansion DeferralRevwrkingfile SF" xfId="302"/>
    <cellStyle name="_4.13E Montana Energy Tax_16.37E Wild Horse Expansion DeferralRevwrkingfile SF 2" xfId="303"/>
    <cellStyle name="_4.13E Montana Energy Tax_16.37E Wild Horse Expansion DeferralRevwrkingfile SF 2 2" xfId="304"/>
    <cellStyle name="_4.13E Montana Energy Tax_16.37E Wild Horse Expansion DeferralRevwrkingfile SF 3" xfId="305"/>
    <cellStyle name="_4.13E Montana Energy Tax_2009 Compliance Filing PCA Exhibits for GRC" xfId="306"/>
    <cellStyle name="_4.13E Montana Energy Tax_2009 GRC Compl Filing - Exhibit D" xfId="307"/>
    <cellStyle name="_4.13E Montana Energy Tax_2009 GRC Compl Filing - Exhibit D 2" xfId="308"/>
    <cellStyle name="_4.13E Montana Energy Tax_3.01 Income Statement" xfId="309"/>
    <cellStyle name="_4.13E Montana Energy Tax_4 31 Regulatory Assets and Liabilities  7 06- Exhibit D" xfId="310"/>
    <cellStyle name="_4.13E Montana Energy Tax_4 31 Regulatory Assets and Liabilities  7 06- Exhibit D 2" xfId="311"/>
    <cellStyle name="_4.13E Montana Energy Tax_4 31 Regulatory Assets and Liabilities  7 06- Exhibit D 2 2" xfId="312"/>
    <cellStyle name="_4.13E Montana Energy Tax_4 31 Regulatory Assets and Liabilities  7 06- Exhibit D 3" xfId="313"/>
    <cellStyle name="_4.13E Montana Energy Tax_4 31 Regulatory Assets and Liabilities  7 06- Exhibit D_NIM Summary" xfId="314"/>
    <cellStyle name="_4.13E Montana Energy Tax_4 31 Regulatory Assets and Liabilities  7 06- Exhibit D_NIM Summary 2" xfId="315"/>
    <cellStyle name="_4.13E Montana Energy Tax_4 32 Regulatory Assets and Liabilities  7 06- Exhibit D" xfId="316"/>
    <cellStyle name="_4.13E Montana Energy Tax_4 32 Regulatory Assets and Liabilities  7 06- Exhibit D 2" xfId="317"/>
    <cellStyle name="_4.13E Montana Energy Tax_4 32 Regulatory Assets and Liabilities  7 06- Exhibit D 2 2" xfId="318"/>
    <cellStyle name="_4.13E Montana Energy Tax_4 32 Regulatory Assets and Liabilities  7 06- Exhibit D 3" xfId="319"/>
    <cellStyle name="_4.13E Montana Energy Tax_4 32 Regulatory Assets and Liabilities  7 06- Exhibit D_NIM Summary" xfId="320"/>
    <cellStyle name="_4.13E Montana Energy Tax_4 32 Regulatory Assets and Liabilities  7 06- Exhibit D_NIM Summary 2" xfId="321"/>
    <cellStyle name="_4.13E Montana Energy Tax_AURORA Total New" xfId="322"/>
    <cellStyle name="_4.13E Montana Energy Tax_AURORA Total New 2" xfId="323"/>
    <cellStyle name="_4.13E Montana Energy Tax_Book2" xfId="324"/>
    <cellStyle name="_4.13E Montana Energy Tax_Book2 2" xfId="325"/>
    <cellStyle name="_4.13E Montana Energy Tax_Book2 2 2" xfId="326"/>
    <cellStyle name="_4.13E Montana Energy Tax_Book2 3" xfId="327"/>
    <cellStyle name="_4.13E Montana Energy Tax_Book2_Adj Bench DR 3 for Initial Briefs (Electric)" xfId="328"/>
    <cellStyle name="_4.13E Montana Energy Tax_Book2_Adj Bench DR 3 for Initial Briefs (Electric) 2" xfId="329"/>
    <cellStyle name="_4.13E Montana Energy Tax_Book2_Adj Bench DR 3 for Initial Briefs (Electric) 2 2" xfId="330"/>
    <cellStyle name="_4.13E Montana Energy Tax_Book2_Adj Bench DR 3 for Initial Briefs (Electric) 3" xfId="331"/>
    <cellStyle name="_4.13E Montana Energy Tax_Book2_Electric Rev Req Model (2009 GRC) Rebuttal" xfId="332"/>
    <cellStyle name="_4.13E Montana Energy Tax_Book2_Electric Rev Req Model (2009 GRC) Rebuttal 2" xfId="333"/>
    <cellStyle name="_4.13E Montana Energy Tax_Book2_Electric Rev Req Model (2009 GRC) Rebuttal 2 2" xfId="334"/>
    <cellStyle name="_4.13E Montana Energy Tax_Book2_Electric Rev Req Model (2009 GRC) Rebuttal 3" xfId="335"/>
    <cellStyle name="_4.13E Montana Energy Tax_Book2_Electric Rev Req Model (2009 GRC) Rebuttal REmoval of New  WH Solar AdjustMI" xfId="336"/>
    <cellStyle name="_4.13E Montana Energy Tax_Book2_Electric Rev Req Model (2009 GRC) Rebuttal REmoval of New  WH Solar AdjustMI 2" xfId="337"/>
    <cellStyle name="_4.13E Montana Energy Tax_Book2_Electric Rev Req Model (2009 GRC) Rebuttal REmoval of New  WH Solar AdjustMI 2 2" xfId="338"/>
    <cellStyle name="_4.13E Montana Energy Tax_Book2_Electric Rev Req Model (2009 GRC) Rebuttal REmoval of New  WH Solar AdjustMI 3" xfId="339"/>
    <cellStyle name="_4.13E Montana Energy Tax_Book2_Electric Rev Req Model (2009 GRC) Revised 01-18-2010" xfId="340"/>
    <cellStyle name="_4.13E Montana Energy Tax_Book2_Electric Rev Req Model (2009 GRC) Revised 01-18-2010 2" xfId="341"/>
    <cellStyle name="_4.13E Montana Energy Tax_Book2_Electric Rev Req Model (2009 GRC) Revised 01-18-2010 2 2" xfId="342"/>
    <cellStyle name="_4.13E Montana Energy Tax_Book2_Electric Rev Req Model (2009 GRC) Revised 01-18-2010 3" xfId="343"/>
    <cellStyle name="_4.13E Montana Energy Tax_Book2_Final Order Electric EXHIBIT A-1" xfId="344"/>
    <cellStyle name="_4.13E Montana Energy Tax_Book2_Final Order Electric EXHIBIT A-1 2" xfId="345"/>
    <cellStyle name="_4.13E Montana Energy Tax_Book2_Final Order Electric EXHIBIT A-1 2 2" xfId="346"/>
    <cellStyle name="_4.13E Montana Energy Tax_Book2_Final Order Electric EXHIBIT A-1 3" xfId="347"/>
    <cellStyle name="_4.13E Montana Energy Tax_Book4" xfId="348"/>
    <cellStyle name="_4.13E Montana Energy Tax_Book4 2" xfId="349"/>
    <cellStyle name="_4.13E Montana Energy Tax_Book4 2 2" xfId="350"/>
    <cellStyle name="_4.13E Montana Energy Tax_Book4 3" xfId="351"/>
    <cellStyle name="_4.13E Montana Energy Tax_Book9" xfId="352"/>
    <cellStyle name="_4.13E Montana Energy Tax_Book9 2" xfId="353"/>
    <cellStyle name="_4.13E Montana Energy Tax_Book9 2 2" xfId="354"/>
    <cellStyle name="_4.13E Montana Energy Tax_Book9 3" xfId="355"/>
    <cellStyle name="_4.13E Montana Energy Tax_Chelan PUD Power Costs (8-10)" xfId="356"/>
    <cellStyle name="_4.13E Montana Energy Tax_INPUTS" xfId="357"/>
    <cellStyle name="_4.13E Montana Energy Tax_INPUTS 2" xfId="358"/>
    <cellStyle name="_4.13E Montana Energy Tax_INPUTS 2 2" xfId="359"/>
    <cellStyle name="_4.13E Montana Energy Tax_INPUTS 3" xfId="360"/>
    <cellStyle name="_4.13E Montana Energy Tax_NIM Summary" xfId="361"/>
    <cellStyle name="_4.13E Montana Energy Tax_NIM Summary 09GRC" xfId="362"/>
    <cellStyle name="_4.13E Montana Energy Tax_NIM Summary 09GRC 2" xfId="363"/>
    <cellStyle name="_4.13E Montana Energy Tax_NIM Summary 2" xfId="364"/>
    <cellStyle name="_4.13E Montana Energy Tax_NIM Summary 3" xfId="365"/>
    <cellStyle name="_4.13E Montana Energy Tax_NIM Summary 4" xfId="366"/>
    <cellStyle name="_4.13E Montana Energy Tax_NIM Summary 5" xfId="367"/>
    <cellStyle name="_4.13E Montana Energy Tax_NIM Summary 6" xfId="368"/>
    <cellStyle name="_4.13E Montana Energy Tax_NIM Summary 7" xfId="369"/>
    <cellStyle name="_4.13E Montana Energy Tax_NIM Summary 8" xfId="370"/>
    <cellStyle name="_4.13E Montana Energy Tax_NIM Summary 9" xfId="371"/>
    <cellStyle name="_4.13E Montana Energy Tax_PCA 10 -  Exhibit D from A Kellogg Jan 2011" xfId="372"/>
    <cellStyle name="_4.13E Montana Energy Tax_PCA 10 -  Exhibit D from A Kellogg July 2011" xfId="373"/>
    <cellStyle name="_4.13E Montana Energy Tax_PCA 10 -  Exhibit D from S Free Rcv'd 12-11" xfId="374"/>
    <cellStyle name="_4.13E Montana Energy Tax_PCA 9 -  Exhibit D April 2010" xfId="375"/>
    <cellStyle name="_4.13E Montana Energy Tax_PCA 9 -  Exhibit D April 2010 (3)" xfId="376"/>
    <cellStyle name="_4.13E Montana Energy Tax_PCA 9 -  Exhibit D April 2010 (3) 2" xfId="377"/>
    <cellStyle name="_4.13E Montana Energy Tax_PCA 9 -  Exhibit D Nov 2010" xfId="378"/>
    <cellStyle name="_4.13E Montana Energy Tax_PCA 9 - Exhibit D at August 2010" xfId="379"/>
    <cellStyle name="_4.13E Montana Energy Tax_PCA 9 - Exhibit D June 2010 GRC" xfId="380"/>
    <cellStyle name="_4.13E Montana Energy Tax_Power Costs - Comparison bx Rbtl-Staff-Jt-PC" xfId="381"/>
    <cellStyle name="_4.13E Montana Energy Tax_Power Costs - Comparison bx Rbtl-Staff-Jt-PC 2" xfId="382"/>
    <cellStyle name="_4.13E Montana Energy Tax_Power Costs - Comparison bx Rbtl-Staff-Jt-PC 2 2" xfId="383"/>
    <cellStyle name="_4.13E Montana Energy Tax_Power Costs - Comparison bx Rbtl-Staff-Jt-PC 3" xfId="384"/>
    <cellStyle name="_4.13E Montana Energy Tax_Power Costs - Comparison bx Rbtl-Staff-Jt-PC_Adj Bench DR 3 for Initial Briefs (Electric)" xfId="385"/>
    <cellStyle name="_4.13E Montana Energy Tax_Power Costs - Comparison bx Rbtl-Staff-Jt-PC_Adj Bench DR 3 for Initial Briefs (Electric) 2" xfId="386"/>
    <cellStyle name="_4.13E Montana Energy Tax_Power Costs - Comparison bx Rbtl-Staff-Jt-PC_Adj Bench DR 3 for Initial Briefs (Electric) 2 2" xfId="387"/>
    <cellStyle name="_4.13E Montana Energy Tax_Power Costs - Comparison bx Rbtl-Staff-Jt-PC_Adj Bench DR 3 for Initial Briefs (Electric) 3" xfId="388"/>
    <cellStyle name="_4.13E Montana Energy Tax_Power Costs - Comparison bx Rbtl-Staff-Jt-PC_Electric Rev Req Model (2009 GRC) Rebuttal" xfId="389"/>
    <cellStyle name="_4.13E Montana Energy Tax_Power Costs - Comparison bx Rbtl-Staff-Jt-PC_Electric Rev Req Model (2009 GRC) Rebuttal 2" xfId="390"/>
    <cellStyle name="_4.13E Montana Energy Tax_Power Costs - Comparison bx Rbtl-Staff-Jt-PC_Electric Rev Req Model (2009 GRC) Rebuttal 2 2" xfId="391"/>
    <cellStyle name="_4.13E Montana Energy Tax_Power Costs - Comparison bx Rbtl-Staff-Jt-PC_Electric Rev Req Model (2009 GRC) Rebuttal 3" xfId="392"/>
    <cellStyle name="_4.13E Montana Energy Tax_Power Costs - Comparison bx Rbtl-Staff-Jt-PC_Electric Rev Req Model (2009 GRC) Rebuttal REmoval of New  WH Solar AdjustMI" xfId="393"/>
    <cellStyle name="_4.13E Montana Energy Tax_Power Costs - Comparison bx Rbtl-Staff-Jt-PC_Electric Rev Req Model (2009 GRC) Rebuttal REmoval of New  WH Solar AdjustMI 2" xfId="394"/>
    <cellStyle name="_4.13E Montana Energy Tax_Power Costs - Comparison bx Rbtl-Staff-Jt-PC_Electric Rev Req Model (2009 GRC) Rebuttal REmoval of New  WH Solar AdjustMI 2 2" xfId="395"/>
    <cellStyle name="_4.13E Montana Energy Tax_Power Costs - Comparison bx Rbtl-Staff-Jt-PC_Electric Rev Req Model (2009 GRC) Rebuttal REmoval of New  WH Solar AdjustMI 3" xfId="396"/>
    <cellStyle name="_4.13E Montana Energy Tax_Power Costs - Comparison bx Rbtl-Staff-Jt-PC_Electric Rev Req Model (2009 GRC) Revised 01-18-2010" xfId="397"/>
    <cellStyle name="_4.13E Montana Energy Tax_Power Costs - Comparison bx Rbtl-Staff-Jt-PC_Electric Rev Req Model (2009 GRC) Revised 01-18-2010 2" xfId="398"/>
    <cellStyle name="_4.13E Montana Energy Tax_Power Costs - Comparison bx Rbtl-Staff-Jt-PC_Electric Rev Req Model (2009 GRC) Revised 01-18-2010 2 2" xfId="399"/>
    <cellStyle name="_4.13E Montana Energy Tax_Power Costs - Comparison bx Rbtl-Staff-Jt-PC_Electric Rev Req Model (2009 GRC) Revised 01-18-2010 3" xfId="400"/>
    <cellStyle name="_4.13E Montana Energy Tax_Power Costs - Comparison bx Rbtl-Staff-Jt-PC_Final Order Electric EXHIBIT A-1" xfId="401"/>
    <cellStyle name="_4.13E Montana Energy Tax_Power Costs - Comparison bx Rbtl-Staff-Jt-PC_Final Order Electric EXHIBIT A-1 2" xfId="402"/>
    <cellStyle name="_4.13E Montana Energy Tax_Power Costs - Comparison bx Rbtl-Staff-Jt-PC_Final Order Electric EXHIBIT A-1 2 2" xfId="403"/>
    <cellStyle name="_4.13E Montana Energy Tax_Power Costs - Comparison bx Rbtl-Staff-Jt-PC_Final Order Electric EXHIBIT A-1 3" xfId="404"/>
    <cellStyle name="_4.13E Montana Energy Tax_Production Adj 4.37" xfId="405"/>
    <cellStyle name="_4.13E Montana Energy Tax_Production Adj 4.37 2" xfId="406"/>
    <cellStyle name="_4.13E Montana Energy Tax_Production Adj 4.37 2 2" xfId="407"/>
    <cellStyle name="_4.13E Montana Energy Tax_Production Adj 4.37 3" xfId="408"/>
    <cellStyle name="_4.13E Montana Energy Tax_Purchased Power Adj 4.03" xfId="409"/>
    <cellStyle name="_4.13E Montana Energy Tax_Purchased Power Adj 4.03 2" xfId="410"/>
    <cellStyle name="_4.13E Montana Energy Tax_Purchased Power Adj 4.03 2 2" xfId="411"/>
    <cellStyle name="_4.13E Montana Energy Tax_Purchased Power Adj 4.03 3" xfId="412"/>
    <cellStyle name="_4.13E Montana Energy Tax_Rebuttal Power Costs" xfId="413"/>
    <cellStyle name="_4.13E Montana Energy Tax_Rebuttal Power Costs 2" xfId="414"/>
    <cellStyle name="_4.13E Montana Energy Tax_Rebuttal Power Costs 2 2" xfId="415"/>
    <cellStyle name="_4.13E Montana Energy Tax_Rebuttal Power Costs 3" xfId="416"/>
    <cellStyle name="_4.13E Montana Energy Tax_Rebuttal Power Costs_Adj Bench DR 3 for Initial Briefs (Electric)" xfId="417"/>
    <cellStyle name="_4.13E Montana Energy Tax_Rebuttal Power Costs_Adj Bench DR 3 for Initial Briefs (Electric) 2" xfId="418"/>
    <cellStyle name="_4.13E Montana Energy Tax_Rebuttal Power Costs_Adj Bench DR 3 for Initial Briefs (Electric) 2 2" xfId="419"/>
    <cellStyle name="_4.13E Montana Energy Tax_Rebuttal Power Costs_Adj Bench DR 3 for Initial Briefs (Electric) 3" xfId="420"/>
    <cellStyle name="_4.13E Montana Energy Tax_Rebuttal Power Costs_Electric Rev Req Model (2009 GRC) Rebuttal" xfId="421"/>
    <cellStyle name="_4.13E Montana Energy Tax_Rebuttal Power Costs_Electric Rev Req Model (2009 GRC) Rebuttal 2" xfId="422"/>
    <cellStyle name="_4.13E Montana Energy Tax_Rebuttal Power Costs_Electric Rev Req Model (2009 GRC) Rebuttal 2 2" xfId="423"/>
    <cellStyle name="_4.13E Montana Energy Tax_Rebuttal Power Costs_Electric Rev Req Model (2009 GRC) Rebuttal 3" xfId="424"/>
    <cellStyle name="_4.13E Montana Energy Tax_Rebuttal Power Costs_Electric Rev Req Model (2009 GRC) Rebuttal REmoval of New  WH Solar AdjustMI" xfId="425"/>
    <cellStyle name="_4.13E Montana Energy Tax_Rebuttal Power Costs_Electric Rev Req Model (2009 GRC) Rebuttal REmoval of New  WH Solar AdjustMI 2" xfId="426"/>
    <cellStyle name="_4.13E Montana Energy Tax_Rebuttal Power Costs_Electric Rev Req Model (2009 GRC) Rebuttal REmoval of New  WH Solar AdjustMI 2 2" xfId="427"/>
    <cellStyle name="_4.13E Montana Energy Tax_Rebuttal Power Costs_Electric Rev Req Model (2009 GRC) Rebuttal REmoval of New  WH Solar AdjustMI 3" xfId="428"/>
    <cellStyle name="_4.13E Montana Energy Tax_Rebuttal Power Costs_Electric Rev Req Model (2009 GRC) Revised 01-18-2010" xfId="429"/>
    <cellStyle name="_4.13E Montana Energy Tax_Rebuttal Power Costs_Electric Rev Req Model (2009 GRC) Revised 01-18-2010 2" xfId="430"/>
    <cellStyle name="_4.13E Montana Energy Tax_Rebuttal Power Costs_Electric Rev Req Model (2009 GRC) Revised 01-18-2010 2 2" xfId="431"/>
    <cellStyle name="_4.13E Montana Energy Tax_Rebuttal Power Costs_Electric Rev Req Model (2009 GRC) Revised 01-18-2010 3" xfId="432"/>
    <cellStyle name="_4.13E Montana Energy Tax_Rebuttal Power Costs_Final Order Electric EXHIBIT A-1" xfId="433"/>
    <cellStyle name="_4.13E Montana Energy Tax_Rebuttal Power Costs_Final Order Electric EXHIBIT A-1 2" xfId="434"/>
    <cellStyle name="_4.13E Montana Energy Tax_Rebuttal Power Costs_Final Order Electric EXHIBIT A-1 2 2" xfId="435"/>
    <cellStyle name="_4.13E Montana Energy Tax_Rebuttal Power Costs_Final Order Electric EXHIBIT A-1 3" xfId="436"/>
    <cellStyle name="_4.13E Montana Energy Tax_ROR &amp; CONV FACTOR" xfId="437"/>
    <cellStyle name="_4.13E Montana Energy Tax_ROR &amp; CONV FACTOR 2" xfId="438"/>
    <cellStyle name="_4.13E Montana Energy Tax_ROR &amp; CONV FACTOR 2 2" xfId="439"/>
    <cellStyle name="_4.13E Montana Energy Tax_ROR &amp; CONV FACTOR 3" xfId="440"/>
    <cellStyle name="_4.13E Montana Energy Tax_ROR 5.02" xfId="441"/>
    <cellStyle name="_4.13E Montana Energy Tax_ROR 5.02 2" xfId="442"/>
    <cellStyle name="_4.13E Montana Energy Tax_ROR 5.02 2 2" xfId="443"/>
    <cellStyle name="_4.13E Montana Energy Tax_ROR 5.02 3" xfId="444"/>
    <cellStyle name="_4.13E Montana Energy Tax_Wind Integration 10GRC" xfId="445"/>
    <cellStyle name="_4.13E Montana Energy Tax_Wind Integration 10GRC 2" xfId="446"/>
    <cellStyle name="_4.17E Montana Energy Tax Working File" xfId="447"/>
    <cellStyle name="_5 year summary (9-25-09)" xfId="448"/>
    <cellStyle name="_5.03G-Conversion Factor Working FileMI" xfId="449"/>
    <cellStyle name="_x0013__Adj Bench DR 3 for Initial Briefs (Electric)" xfId="450"/>
    <cellStyle name="_x0013__Adj Bench DR 3 for Initial Briefs (Electric) 2" xfId="451"/>
    <cellStyle name="_x0013__Adj Bench DR 3 for Initial Briefs (Electric) 2 2" xfId="452"/>
    <cellStyle name="_x0013__Adj Bench DR 3 for Initial Briefs (Electric) 3" xfId="453"/>
    <cellStyle name="_AURORA WIP" xfId="454"/>
    <cellStyle name="_AURORA WIP 2" xfId="455"/>
    <cellStyle name="_AURORA WIP 2 2" xfId="456"/>
    <cellStyle name="_AURORA WIP 3" xfId="457"/>
    <cellStyle name="_AURORA WIP_Chelan PUD Power Costs (8-10)" xfId="458"/>
    <cellStyle name="_AURORA WIP_DEM-WP(C) Costs Not In AURORA 2010GRC As Filed" xfId="459"/>
    <cellStyle name="_AURORA WIP_DEM-WP(C) Costs Not In AURORA 2010GRC As Filed 2" xfId="460"/>
    <cellStyle name="_AURORA WIP_NIM Summary" xfId="461"/>
    <cellStyle name="_AURORA WIP_NIM Summary 09GRC" xfId="462"/>
    <cellStyle name="_AURORA WIP_NIM Summary 09GRC 2" xfId="463"/>
    <cellStyle name="_AURORA WIP_NIM Summary 2" xfId="464"/>
    <cellStyle name="_AURORA WIP_NIM Summary 3" xfId="465"/>
    <cellStyle name="_AURORA WIP_NIM Summary 4" xfId="466"/>
    <cellStyle name="_AURORA WIP_NIM Summary 5" xfId="467"/>
    <cellStyle name="_AURORA WIP_NIM Summary 6" xfId="468"/>
    <cellStyle name="_AURORA WIP_NIM Summary 7" xfId="469"/>
    <cellStyle name="_AURORA WIP_NIM Summary 8" xfId="470"/>
    <cellStyle name="_AURORA WIP_NIM Summary 9" xfId="471"/>
    <cellStyle name="_AURORA WIP_PCA 9 -  Exhibit D April 2010 (3)" xfId="472"/>
    <cellStyle name="_AURORA WIP_PCA 9 -  Exhibit D April 2010 (3) 2" xfId="473"/>
    <cellStyle name="_AURORA WIP_Reconciliation" xfId="474"/>
    <cellStyle name="_AURORA WIP_Reconciliation 2" xfId="475"/>
    <cellStyle name="_AURORA WIP_Wind Integration 10GRC" xfId="476"/>
    <cellStyle name="_AURORA WIP_Wind Integration 10GRC 2" xfId="477"/>
    <cellStyle name="_Book1" xfId="478"/>
    <cellStyle name="_x0013__Book1" xfId="479"/>
    <cellStyle name="_Book1 (2)" xfId="480"/>
    <cellStyle name="_Book1 (2) 2" xfId="481"/>
    <cellStyle name="_Book1 (2) 2 2" xfId="482"/>
    <cellStyle name="_Book1 (2) 2 2 2" xfId="483"/>
    <cellStyle name="_Book1 (2) 2 3" xfId="484"/>
    <cellStyle name="_Book1 (2) 3" xfId="485"/>
    <cellStyle name="_Book1 (2) 3 2" xfId="486"/>
    <cellStyle name="_Book1 (2) 3 2 2" xfId="487"/>
    <cellStyle name="_Book1 (2) 3 3" xfId="488"/>
    <cellStyle name="_Book1 (2) 3 3 2" xfId="489"/>
    <cellStyle name="_Book1 (2) 3 4" xfId="490"/>
    <cellStyle name="_Book1 (2) 3 4 2" xfId="491"/>
    <cellStyle name="_Book1 (2) 4" xfId="492"/>
    <cellStyle name="_Book1 (2) 4 2" xfId="493"/>
    <cellStyle name="_Book1 (2) 5" xfId="494"/>
    <cellStyle name="_Book1 (2) 6" xfId="495"/>
    <cellStyle name="_Book1 (2) 7" xfId="496"/>
    <cellStyle name="_Book1 (2)_04 07E Wild Horse Wind Expansion (C) (2)" xfId="497"/>
    <cellStyle name="_Book1 (2)_04 07E Wild Horse Wind Expansion (C) (2) 2" xfId="498"/>
    <cellStyle name="_Book1 (2)_04 07E Wild Horse Wind Expansion (C) (2) 2 2" xfId="499"/>
    <cellStyle name="_Book1 (2)_04 07E Wild Horse Wind Expansion (C) (2) 3" xfId="500"/>
    <cellStyle name="_Book1 (2)_04 07E Wild Horse Wind Expansion (C) (2)_Adj Bench DR 3 for Initial Briefs (Electric)" xfId="501"/>
    <cellStyle name="_Book1 (2)_04 07E Wild Horse Wind Expansion (C) (2)_Adj Bench DR 3 for Initial Briefs (Electric) 2" xfId="502"/>
    <cellStyle name="_Book1 (2)_04 07E Wild Horse Wind Expansion (C) (2)_Adj Bench DR 3 for Initial Briefs (Electric) 2 2" xfId="503"/>
    <cellStyle name="_Book1 (2)_04 07E Wild Horse Wind Expansion (C) (2)_Adj Bench DR 3 for Initial Briefs (Electric) 3" xfId="504"/>
    <cellStyle name="_Book1 (2)_04 07E Wild Horse Wind Expansion (C) (2)_Book1" xfId="505"/>
    <cellStyle name="_Book1 (2)_04 07E Wild Horse Wind Expansion (C) (2)_Electric Rev Req Model (2009 GRC) " xfId="506"/>
    <cellStyle name="_Book1 (2)_04 07E Wild Horse Wind Expansion (C) (2)_Electric Rev Req Model (2009 GRC)  2" xfId="507"/>
    <cellStyle name="_Book1 (2)_04 07E Wild Horse Wind Expansion (C) (2)_Electric Rev Req Model (2009 GRC)  2 2" xfId="508"/>
    <cellStyle name="_Book1 (2)_04 07E Wild Horse Wind Expansion (C) (2)_Electric Rev Req Model (2009 GRC)  3" xfId="509"/>
    <cellStyle name="_Book1 (2)_04 07E Wild Horse Wind Expansion (C) (2)_Electric Rev Req Model (2009 GRC) Rebuttal" xfId="510"/>
    <cellStyle name="_Book1 (2)_04 07E Wild Horse Wind Expansion (C) (2)_Electric Rev Req Model (2009 GRC) Rebuttal 2" xfId="511"/>
    <cellStyle name="_Book1 (2)_04 07E Wild Horse Wind Expansion (C) (2)_Electric Rev Req Model (2009 GRC) Rebuttal 2 2" xfId="512"/>
    <cellStyle name="_Book1 (2)_04 07E Wild Horse Wind Expansion (C) (2)_Electric Rev Req Model (2009 GRC) Rebuttal 3" xfId="513"/>
    <cellStyle name="_Book1 (2)_04 07E Wild Horse Wind Expansion (C) (2)_Electric Rev Req Model (2009 GRC) Rebuttal REmoval of New  WH Solar AdjustMI" xfId="514"/>
    <cellStyle name="_Book1 (2)_04 07E Wild Horse Wind Expansion (C) (2)_Electric Rev Req Model (2009 GRC) Rebuttal REmoval of New  WH Solar AdjustMI 2" xfId="515"/>
    <cellStyle name="_Book1 (2)_04 07E Wild Horse Wind Expansion (C) (2)_Electric Rev Req Model (2009 GRC) Rebuttal REmoval of New  WH Solar AdjustMI 2 2" xfId="516"/>
    <cellStyle name="_Book1 (2)_04 07E Wild Horse Wind Expansion (C) (2)_Electric Rev Req Model (2009 GRC) Rebuttal REmoval of New  WH Solar AdjustMI 3" xfId="517"/>
    <cellStyle name="_Book1 (2)_04 07E Wild Horse Wind Expansion (C) (2)_Electric Rev Req Model (2009 GRC) Revised 01-18-2010" xfId="518"/>
    <cellStyle name="_Book1 (2)_04 07E Wild Horse Wind Expansion (C) (2)_Electric Rev Req Model (2009 GRC) Revised 01-18-2010 2" xfId="519"/>
    <cellStyle name="_Book1 (2)_04 07E Wild Horse Wind Expansion (C) (2)_Electric Rev Req Model (2009 GRC) Revised 01-18-2010 2 2" xfId="520"/>
    <cellStyle name="_Book1 (2)_04 07E Wild Horse Wind Expansion (C) (2)_Electric Rev Req Model (2009 GRC) Revised 01-18-2010 3" xfId="521"/>
    <cellStyle name="_Book1 (2)_04 07E Wild Horse Wind Expansion (C) (2)_Electric Rev Req Model (2010 GRC)" xfId="522"/>
    <cellStyle name="_Book1 (2)_04 07E Wild Horse Wind Expansion (C) (2)_Electric Rev Req Model (2010 GRC) SF" xfId="523"/>
    <cellStyle name="_Book1 (2)_04 07E Wild Horse Wind Expansion (C) (2)_Final Order Electric EXHIBIT A-1" xfId="524"/>
    <cellStyle name="_Book1 (2)_04 07E Wild Horse Wind Expansion (C) (2)_Final Order Electric EXHIBIT A-1 2" xfId="525"/>
    <cellStyle name="_Book1 (2)_04 07E Wild Horse Wind Expansion (C) (2)_Final Order Electric EXHIBIT A-1 2 2" xfId="526"/>
    <cellStyle name="_Book1 (2)_04 07E Wild Horse Wind Expansion (C) (2)_Final Order Electric EXHIBIT A-1 3" xfId="527"/>
    <cellStyle name="_Book1 (2)_04 07E Wild Horse Wind Expansion (C) (2)_TENASKA REGULATORY ASSET" xfId="528"/>
    <cellStyle name="_Book1 (2)_04 07E Wild Horse Wind Expansion (C) (2)_TENASKA REGULATORY ASSET 2" xfId="529"/>
    <cellStyle name="_Book1 (2)_04 07E Wild Horse Wind Expansion (C) (2)_TENASKA REGULATORY ASSET 2 2" xfId="530"/>
    <cellStyle name="_Book1 (2)_04 07E Wild Horse Wind Expansion (C) (2)_TENASKA REGULATORY ASSET 3" xfId="531"/>
    <cellStyle name="_Book1 (2)_16.37E Wild Horse Expansion DeferralRevwrkingfile SF" xfId="532"/>
    <cellStyle name="_Book1 (2)_16.37E Wild Horse Expansion DeferralRevwrkingfile SF 2" xfId="533"/>
    <cellStyle name="_Book1 (2)_16.37E Wild Horse Expansion DeferralRevwrkingfile SF 2 2" xfId="534"/>
    <cellStyle name="_Book1 (2)_16.37E Wild Horse Expansion DeferralRevwrkingfile SF 3" xfId="535"/>
    <cellStyle name="_Book1 (2)_2009 Compliance Filing PCA Exhibits for GRC" xfId="536"/>
    <cellStyle name="_Book1 (2)_2009 GRC Compl Filing - Exhibit D" xfId="537"/>
    <cellStyle name="_Book1 (2)_2009 GRC Compl Filing - Exhibit D 2" xfId="538"/>
    <cellStyle name="_Book1 (2)_3.01 Income Statement" xfId="539"/>
    <cellStyle name="_Book1 (2)_4 31 Regulatory Assets and Liabilities  7 06- Exhibit D" xfId="540"/>
    <cellStyle name="_Book1 (2)_4 31 Regulatory Assets and Liabilities  7 06- Exhibit D 2" xfId="541"/>
    <cellStyle name="_Book1 (2)_4 31 Regulatory Assets and Liabilities  7 06- Exhibit D 2 2" xfId="542"/>
    <cellStyle name="_Book1 (2)_4 31 Regulatory Assets and Liabilities  7 06- Exhibit D 3" xfId="543"/>
    <cellStyle name="_Book1 (2)_4 31 Regulatory Assets and Liabilities  7 06- Exhibit D_NIM Summary" xfId="544"/>
    <cellStyle name="_Book1 (2)_4 31 Regulatory Assets and Liabilities  7 06- Exhibit D_NIM Summary 2" xfId="545"/>
    <cellStyle name="_Book1 (2)_4 32 Regulatory Assets and Liabilities  7 06- Exhibit D" xfId="546"/>
    <cellStyle name="_Book1 (2)_4 32 Regulatory Assets and Liabilities  7 06- Exhibit D 2" xfId="547"/>
    <cellStyle name="_Book1 (2)_4 32 Regulatory Assets and Liabilities  7 06- Exhibit D 2 2" xfId="548"/>
    <cellStyle name="_Book1 (2)_4 32 Regulatory Assets and Liabilities  7 06- Exhibit D 3" xfId="549"/>
    <cellStyle name="_Book1 (2)_4 32 Regulatory Assets and Liabilities  7 06- Exhibit D_NIM Summary" xfId="550"/>
    <cellStyle name="_Book1 (2)_4 32 Regulatory Assets and Liabilities  7 06- Exhibit D_NIM Summary 2" xfId="551"/>
    <cellStyle name="_Book1 (2)_ACCOUNTS" xfId="552"/>
    <cellStyle name="_Book1 (2)_AURORA Total New" xfId="553"/>
    <cellStyle name="_Book1 (2)_AURORA Total New 2" xfId="554"/>
    <cellStyle name="_Book1 (2)_Book2" xfId="555"/>
    <cellStyle name="_Book1 (2)_Book2 2" xfId="556"/>
    <cellStyle name="_Book1 (2)_Book2 2 2" xfId="557"/>
    <cellStyle name="_Book1 (2)_Book2 3" xfId="558"/>
    <cellStyle name="_Book1 (2)_Book2_Adj Bench DR 3 for Initial Briefs (Electric)" xfId="559"/>
    <cellStyle name="_Book1 (2)_Book2_Adj Bench DR 3 for Initial Briefs (Electric) 2" xfId="560"/>
    <cellStyle name="_Book1 (2)_Book2_Adj Bench DR 3 for Initial Briefs (Electric) 2 2" xfId="561"/>
    <cellStyle name="_Book1 (2)_Book2_Adj Bench DR 3 for Initial Briefs (Electric) 3" xfId="562"/>
    <cellStyle name="_Book1 (2)_Book2_Electric Rev Req Model (2009 GRC) Rebuttal" xfId="563"/>
    <cellStyle name="_Book1 (2)_Book2_Electric Rev Req Model (2009 GRC) Rebuttal 2" xfId="564"/>
    <cellStyle name="_Book1 (2)_Book2_Electric Rev Req Model (2009 GRC) Rebuttal 2 2" xfId="565"/>
    <cellStyle name="_Book1 (2)_Book2_Electric Rev Req Model (2009 GRC) Rebuttal 3" xfId="566"/>
    <cellStyle name="_Book1 (2)_Book2_Electric Rev Req Model (2009 GRC) Rebuttal REmoval of New  WH Solar AdjustMI" xfId="567"/>
    <cellStyle name="_Book1 (2)_Book2_Electric Rev Req Model (2009 GRC) Rebuttal REmoval of New  WH Solar AdjustMI 2" xfId="568"/>
    <cellStyle name="_Book1 (2)_Book2_Electric Rev Req Model (2009 GRC) Rebuttal REmoval of New  WH Solar AdjustMI 2 2" xfId="569"/>
    <cellStyle name="_Book1 (2)_Book2_Electric Rev Req Model (2009 GRC) Rebuttal REmoval of New  WH Solar AdjustMI 3" xfId="570"/>
    <cellStyle name="_Book1 (2)_Book2_Electric Rev Req Model (2009 GRC) Revised 01-18-2010" xfId="571"/>
    <cellStyle name="_Book1 (2)_Book2_Electric Rev Req Model (2009 GRC) Revised 01-18-2010 2" xfId="572"/>
    <cellStyle name="_Book1 (2)_Book2_Electric Rev Req Model (2009 GRC) Revised 01-18-2010 2 2" xfId="573"/>
    <cellStyle name="_Book1 (2)_Book2_Electric Rev Req Model (2009 GRC) Revised 01-18-2010 3" xfId="574"/>
    <cellStyle name="_Book1 (2)_Book2_Final Order Electric EXHIBIT A-1" xfId="575"/>
    <cellStyle name="_Book1 (2)_Book2_Final Order Electric EXHIBIT A-1 2" xfId="576"/>
    <cellStyle name="_Book1 (2)_Book2_Final Order Electric EXHIBIT A-1 2 2" xfId="577"/>
    <cellStyle name="_Book1 (2)_Book2_Final Order Electric EXHIBIT A-1 3" xfId="578"/>
    <cellStyle name="_Book1 (2)_Book4" xfId="579"/>
    <cellStyle name="_Book1 (2)_Book4 2" xfId="580"/>
    <cellStyle name="_Book1 (2)_Book4 2 2" xfId="581"/>
    <cellStyle name="_Book1 (2)_Book4 3" xfId="582"/>
    <cellStyle name="_Book1 (2)_Book9" xfId="583"/>
    <cellStyle name="_Book1 (2)_Book9 2" xfId="584"/>
    <cellStyle name="_Book1 (2)_Book9 2 2" xfId="585"/>
    <cellStyle name="_Book1 (2)_Book9 3" xfId="586"/>
    <cellStyle name="_Book1 (2)_Chelan PUD Power Costs (8-10)" xfId="587"/>
    <cellStyle name="_Book1 (2)_Gas Rev Req Model (2010 GRC)" xfId="588"/>
    <cellStyle name="_Book1 (2)_INPUTS" xfId="589"/>
    <cellStyle name="_Book1 (2)_INPUTS 2" xfId="590"/>
    <cellStyle name="_Book1 (2)_INPUTS 2 2" xfId="591"/>
    <cellStyle name="_Book1 (2)_INPUTS 3" xfId="592"/>
    <cellStyle name="_Book1 (2)_NIM Summary" xfId="593"/>
    <cellStyle name="_Book1 (2)_NIM Summary 09GRC" xfId="594"/>
    <cellStyle name="_Book1 (2)_NIM Summary 09GRC 2" xfId="595"/>
    <cellStyle name="_Book1 (2)_NIM Summary 2" xfId="596"/>
    <cellStyle name="_Book1 (2)_NIM Summary 3" xfId="597"/>
    <cellStyle name="_Book1 (2)_NIM Summary 4" xfId="598"/>
    <cellStyle name="_Book1 (2)_NIM Summary 5" xfId="599"/>
    <cellStyle name="_Book1 (2)_NIM Summary 6" xfId="600"/>
    <cellStyle name="_Book1 (2)_NIM Summary 7" xfId="601"/>
    <cellStyle name="_Book1 (2)_NIM Summary 8" xfId="602"/>
    <cellStyle name="_Book1 (2)_NIM Summary 9" xfId="603"/>
    <cellStyle name="_Book1 (2)_PCA 10 -  Exhibit D from A Kellogg Jan 2011" xfId="604"/>
    <cellStyle name="_Book1 (2)_PCA 10 -  Exhibit D from A Kellogg July 2011" xfId="605"/>
    <cellStyle name="_Book1 (2)_PCA 10 -  Exhibit D from S Free Rcv'd 12-11" xfId="606"/>
    <cellStyle name="_Book1 (2)_PCA 9 -  Exhibit D April 2010" xfId="607"/>
    <cellStyle name="_Book1 (2)_PCA 9 -  Exhibit D April 2010 (3)" xfId="608"/>
    <cellStyle name="_Book1 (2)_PCA 9 -  Exhibit D April 2010 (3) 2" xfId="609"/>
    <cellStyle name="_Book1 (2)_PCA 9 -  Exhibit D Nov 2010" xfId="610"/>
    <cellStyle name="_Book1 (2)_PCA 9 - Exhibit D at August 2010" xfId="611"/>
    <cellStyle name="_Book1 (2)_PCA 9 - Exhibit D June 2010 GRC" xfId="612"/>
    <cellStyle name="_Book1 (2)_Power Costs - Comparison bx Rbtl-Staff-Jt-PC" xfId="613"/>
    <cellStyle name="_Book1 (2)_Power Costs - Comparison bx Rbtl-Staff-Jt-PC 2" xfId="614"/>
    <cellStyle name="_Book1 (2)_Power Costs - Comparison bx Rbtl-Staff-Jt-PC 2 2" xfId="615"/>
    <cellStyle name="_Book1 (2)_Power Costs - Comparison bx Rbtl-Staff-Jt-PC 3" xfId="616"/>
    <cellStyle name="_Book1 (2)_Power Costs - Comparison bx Rbtl-Staff-Jt-PC_Adj Bench DR 3 for Initial Briefs (Electric)" xfId="617"/>
    <cellStyle name="_Book1 (2)_Power Costs - Comparison bx Rbtl-Staff-Jt-PC_Adj Bench DR 3 for Initial Briefs (Electric) 2" xfId="618"/>
    <cellStyle name="_Book1 (2)_Power Costs - Comparison bx Rbtl-Staff-Jt-PC_Adj Bench DR 3 for Initial Briefs (Electric) 2 2" xfId="619"/>
    <cellStyle name="_Book1 (2)_Power Costs - Comparison bx Rbtl-Staff-Jt-PC_Adj Bench DR 3 for Initial Briefs (Electric) 3" xfId="620"/>
    <cellStyle name="_Book1 (2)_Power Costs - Comparison bx Rbtl-Staff-Jt-PC_Electric Rev Req Model (2009 GRC) Rebuttal" xfId="621"/>
    <cellStyle name="_Book1 (2)_Power Costs - Comparison bx Rbtl-Staff-Jt-PC_Electric Rev Req Model (2009 GRC) Rebuttal 2" xfId="622"/>
    <cellStyle name="_Book1 (2)_Power Costs - Comparison bx Rbtl-Staff-Jt-PC_Electric Rev Req Model (2009 GRC) Rebuttal 2 2" xfId="623"/>
    <cellStyle name="_Book1 (2)_Power Costs - Comparison bx Rbtl-Staff-Jt-PC_Electric Rev Req Model (2009 GRC) Rebuttal 3" xfId="624"/>
    <cellStyle name="_Book1 (2)_Power Costs - Comparison bx Rbtl-Staff-Jt-PC_Electric Rev Req Model (2009 GRC) Rebuttal REmoval of New  WH Solar AdjustMI" xfId="625"/>
    <cellStyle name="_Book1 (2)_Power Costs - Comparison bx Rbtl-Staff-Jt-PC_Electric Rev Req Model (2009 GRC) Rebuttal REmoval of New  WH Solar AdjustMI 2" xfId="626"/>
    <cellStyle name="_Book1 (2)_Power Costs - Comparison bx Rbtl-Staff-Jt-PC_Electric Rev Req Model (2009 GRC) Rebuttal REmoval of New  WH Solar AdjustMI 2 2" xfId="627"/>
    <cellStyle name="_Book1 (2)_Power Costs - Comparison bx Rbtl-Staff-Jt-PC_Electric Rev Req Model (2009 GRC) Rebuttal REmoval of New  WH Solar AdjustMI 3" xfId="628"/>
    <cellStyle name="_Book1 (2)_Power Costs - Comparison bx Rbtl-Staff-Jt-PC_Electric Rev Req Model (2009 GRC) Revised 01-18-2010" xfId="629"/>
    <cellStyle name="_Book1 (2)_Power Costs - Comparison bx Rbtl-Staff-Jt-PC_Electric Rev Req Model (2009 GRC) Revised 01-18-2010 2" xfId="630"/>
    <cellStyle name="_Book1 (2)_Power Costs - Comparison bx Rbtl-Staff-Jt-PC_Electric Rev Req Model (2009 GRC) Revised 01-18-2010 2 2" xfId="631"/>
    <cellStyle name="_Book1 (2)_Power Costs - Comparison bx Rbtl-Staff-Jt-PC_Electric Rev Req Model (2009 GRC) Revised 01-18-2010 3" xfId="632"/>
    <cellStyle name="_Book1 (2)_Power Costs - Comparison bx Rbtl-Staff-Jt-PC_Final Order Electric EXHIBIT A-1" xfId="633"/>
    <cellStyle name="_Book1 (2)_Power Costs - Comparison bx Rbtl-Staff-Jt-PC_Final Order Electric EXHIBIT A-1 2" xfId="634"/>
    <cellStyle name="_Book1 (2)_Power Costs - Comparison bx Rbtl-Staff-Jt-PC_Final Order Electric EXHIBIT A-1 2 2" xfId="635"/>
    <cellStyle name="_Book1 (2)_Power Costs - Comparison bx Rbtl-Staff-Jt-PC_Final Order Electric EXHIBIT A-1 3" xfId="636"/>
    <cellStyle name="_Book1 (2)_Production Adj 4.37" xfId="637"/>
    <cellStyle name="_Book1 (2)_Production Adj 4.37 2" xfId="638"/>
    <cellStyle name="_Book1 (2)_Production Adj 4.37 2 2" xfId="639"/>
    <cellStyle name="_Book1 (2)_Production Adj 4.37 3" xfId="640"/>
    <cellStyle name="_Book1 (2)_Purchased Power Adj 4.03" xfId="641"/>
    <cellStyle name="_Book1 (2)_Purchased Power Adj 4.03 2" xfId="642"/>
    <cellStyle name="_Book1 (2)_Purchased Power Adj 4.03 2 2" xfId="643"/>
    <cellStyle name="_Book1 (2)_Purchased Power Adj 4.03 3" xfId="644"/>
    <cellStyle name="_Book1 (2)_Rebuttal Power Costs" xfId="645"/>
    <cellStyle name="_Book1 (2)_Rebuttal Power Costs 2" xfId="646"/>
    <cellStyle name="_Book1 (2)_Rebuttal Power Costs 2 2" xfId="647"/>
    <cellStyle name="_Book1 (2)_Rebuttal Power Costs 3" xfId="648"/>
    <cellStyle name="_Book1 (2)_Rebuttal Power Costs_Adj Bench DR 3 for Initial Briefs (Electric)" xfId="649"/>
    <cellStyle name="_Book1 (2)_Rebuttal Power Costs_Adj Bench DR 3 for Initial Briefs (Electric) 2" xfId="650"/>
    <cellStyle name="_Book1 (2)_Rebuttal Power Costs_Adj Bench DR 3 for Initial Briefs (Electric) 2 2" xfId="651"/>
    <cellStyle name="_Book1 (2)_Rebuttal Power Costs_Adj Bench DR 3 for Initial Briefs (Electric) 3" xfId="652"/>
    <cellStyle name="_Book1 (2)_Rebuttal Power Costs_Electric Rev Req Model (2009 GRC) Rebuttal" xfId="653"/>
    <cellStyle name="_Book1 (2)_Rebuttal Power Costs_Electric Rev Req Model (2009 GRC) Rebuttal 2" xfId="654"/>
    <cellStyle name="_Book1 (2)_Rebuttal Power Costs_Electric Rev Req Model (2009 GRC) Rebuttal 2 2" xfId="655"/>
    <cellStyle name="_Book1 (2)_Rebuttal Power Costs_Electric Rev Req Model (2009 GRC) Rebuttal 3" xfId="656"/>
    <cellStyle name="_Book1 (2)_Rebuttal Power Costs_Electric Rev Req Model (2009 GRC) Rebuttal REmoval of New  WH Solar AdjustMI" xfId="657"/>
    <cellStyle name="_Book1 (2)_Rebuttal Power Costs_Electric Rev Req Model (2009 GRC) Rebuttal REmoval of New  WH Solar AdjustMI 2" xfId="658"/>
    <cellStyle name="_Book1 (2)_Rebuttal Power Costs_Electric Rev Req Model (2009 GRC) Rebuttal REmoval of New  WH Solar AdjustMI 2 2" xfId="659"/>
    <cellStyle name="_Book1 (2)_Rebuttal Power Costs_Electric Rev Req Model (2009 GRC) Rebuttal REmoval of New  WH Solar AdjustMI 3" xfId="660"/>
    <cellStyle name="_Book1 (2)_Rebuttal Power Costs_Electric Rev Req Model (2009 GRC) Revised 01-18-2010" xfId="661"/>
    <cellStyle name="_Book1 (2)_Rebuttal Power Costs_Electric Rev Req Model (2009 GRC) Revised 01-18-2010 2" xfId="662"/>
    <cellStyle name="_Book1 (2)_Rebuttal Power Costs_Electric Rev Req Model (2009 GRC) Revised 01-18-2010 2 2" xfId="663"/>
    <cellStyle name="_Book1 (2)_Rebuttal Power Costs_Electric Rev Req Model (2009 GRC) Revised 01-18-2010 3" xfId="664"/>
    <cellStyle name="_Book1 (2)_Rebuttal Power Costs_Final Order Electric EXHIBIT A-1" xfId="665"/>
    <cellStyle name="_Book1 (2)_Rebuttal Power Costs_Final Order Electric EXHIBIT A-1 2" xfId="666"/>
    <cellStyle name="_Book1 (2)_Rebuttal Power Costs_Final Order Electric EXHIBIT A-1 2 2" xfId="667"/>
    <cellStyle name="_Book1 (2)_Rebuttal Power Costs_Final Order Electric EXHIBIT A-1 3" xfId="668"/>
    <cellStyle name="_Book1 (2)_ROR &amp; CONV FACTOR" xfId="669"/>
    <cellStyle name="_Book1 (2)_ROR &amp; CONV FACTOR 2" xfId="670"/>
    <cellStyle name="_Book1 (2)_ROR &amp; CONV FACTOR 2 2" xfId="671"/>
    <cellStyle name="_Book1 (2)_ROR &amp; CONV FACTOR 3" xfId="672"/>
    <cellStyle name="_Book1 (2)_ROR 5.02" xfId="673"/>
    <cellStyle name="_Book1 (2)_ROR 5.02 2" xfId="674"/>
    <cellStyle name="_Book1 (2)_ROR 5.02 2 2" xfId="675"/>
    <cellStyle name="_Book1 (2)_ROR 5.02 3" xfId="676"/>
    <cellStyle name="_Book1 (2)_Wind Integration 10GRC" xfId="677"/>
    <cellStyle name="_Book1 (2)_Wind Integration 10GRC 2" xfId="678"/>
    <cellStyle name="_Book1 10" xfId="679"/>
    <cellStyle name="_Book1 10 2" xfId="680"/>
    <cellStyle name="_Book1 11" xfId="681"/>
    <cellStyle name="_Book1 12" xfId="682"/>
    <cellStyle name="_Book1 13" xfId="683"/>
    <cellStyle name="_Book1 2" xfId="684"/>
    <cellStyle name="_Book1 2 2" xfId="685"/>
    <cellStyle name="_Book1 2 2 2" xfId="686"/>
    <cellStyle name="_Book1 2 3" xfId="687"/>
    <cellStyle name="_Book1 3" xfId="688"/>
    <cellStyle name="_Book1 3 2" xfId="689"/>
    <cellStyle name="_Book1 4" xfId="690"/>
    <cellStyle name="_Book1 4 2" xfId="691"/>
    <cellStyle name="_Book1 5" xfId="692"/>
    <cellStyle name="_Book1 5 2" xfId="693"/>
    <cellStyle name="_Book1 6" xfId="694"/>
    <cellStyle name="_Book1 6 2" xfId="695"/>
    <cellStyle name="_Book1 7" xfId="696"/>
    <cellStyle name="_Book1 7 2" xfId="697"/>
    <cellStyle name="_Book1 8" xfId="698"/>
    <cellStyle name="_Book1 8 2" xfId="699"/>
    <cellStyle name="_Book1 9" xfId="700"/>
    <cellStyle name="_Book1 9 2" xfId="701"/>
    <cellStyle name="_Book1_(C) WHE Proforma with ITC cash grant 10 Yr Amort_for deferral_102809" xfId="702"/>
    <cellStyle name="_Book1_(C) WHE Proforma with ITC cash grant 10 Yr Amort_for deferral_102809 2" xfId="703"/>
    <cellStyle name="_Book1_(C) WHE Proforma with ITC cash grant 10 Yr Amort_for deferral_102809 2 2" xfId="704"/>
    <cellStyle name="_Book1_(C) WHE Proforma with ITC cash grant 10 Yr Amort_for deferral_102809 3" xfId="705"/>
    <cellStyle name="_Book1_(C) WHE Proforma with ITC cash grant 10 Yr Amort_for deferral_102809_16.07E Wild Horse Wind Expansionwrkingfile" xfId="706"/>
    <cellStyle name="_Book1_(C) WHE Proforma with ITC cash grant 10 Yr Amort_for deferral_102809_16.07E Wild Horse Wind Expansionwrkingfile 2" xfId="707"/>
    <cellStyle name="_Book1_(C) WHE Proforma with ITC cash grant 10 Yr Amort_for deferral_102809_16.07E Wild Horse Wind Expansionwrkingfile 2 2" xfId="708"/>
    <cellStyle name="_Book1_(C) WHE Proforma with ITC cash grant 10 Yr Amort_for deferral_102809_16.07E Wild Horse Wind Expansionwrkingfile 3" xfId="709"/>
    <cellStyle name="_Book1_(C) WHE Proforma with ITC cash grant 10 Yr Amort_for deferral_102809_16.07E Wild Horse Wind Expansionwrkingfile SF" xfId="710"/>
    <cellStyle name="_Book1_(C) WHE Proforma with ITC cash grant 10 Yr Amort_for deferral_102809_16.07E Wild Horse Wind Expansionwrkingfile SF 2" xfId="711"/>
    <cellStyle name="_Book1_(C) WHE Proforma with ITC cash grant 10 Yr Amort_for deferral_102809_16.07E Wild Horse Wind Expansionwrkingfile SF 2 2" xfId="712"/>
    <cellStyle name="_Book1_(C) WHE Proforma with ITC cash grant 10 Yr Amort_for deferral_102809_16.07E Wild Horse Wind Expansionwrkingfile SF 3" xfId="713"/>
    <cellStyle name="_Book1_(C) WHE Proforma with ITC cash grant 10 Yr Amort_for deferral_102809_16.37E Wild Horse Expansion DeferralRevwrkingfile SF" xfId="714"/>
    <cellStyle name="_Book1_(C) WHE Proforma with ITC cash grant 10 Yr Amort_for deferral_102809_16.37E Wild Horse Expansion DeferralRevwrkingfile SF 2" xfId="715"/>
    <cellStyle name="_Book1_(C) WHE Proforma with ITC cash grant 10 Yr Amort_for deferral_102809_16.37E Wild Horse Expansion DeferralRevwrkingfile SF 2 2" xfId="716"/>
    <cellStyle name="_Book1_(C) WHE Proforma with ITC cash grant 10 Yr Amort_for deferral_102809_16.37E Wild Horse Expansion DeferralRevwrkingfile SF 3" xfId="717"/>
    <cellStyle name="_Book1_(C) WHE Proforma with ITC cash grant 10 Yr Amort_for rebuttal_120709" xfId="718"/>
    <cellStyle name="_Book1_(C) WHE Proforma with ITC cash grant 10 Yr Amort_for rebuttal_120709 2" xfId="719"/>
    <cellStyle name="_Book1_(C) WHE Proforma with ITC cash grant 10 Yr Amort_for rebuttal_120709 2 2" xfId="720"/>
    <cellStyle name="_Book1_(C) WHE Proforma with ITC cash grant 10 Yr Amort_for rebuttal_120709 3" xfId="721"/>
    <cellStyle name="_Book1_04.07E Wild Horse Wind Expansion" xfId="722"/>
    <cellStyle name="_Book1_04.07E Wild Horse Wind Expansion 2" xfId="723"/>
    <cellStyle name="_Book1_04.07E Wild Horse Wind Expansion 2 2" xfId="724"/>
    <cellStyle name="_Book1_04.07E Wild Horse Wind Expansion 3" xfId="725"/>
    <cellStyle name="_Book1_04.07E Wild Horse Wind Expansion_16.07E Wild Horse Wind Expansionwrkingfile" xfId="726"/>
    <cellStyle name="_Book1_04.07E Wild Horse Wind Expansion_16.07E Wild Horse Wind Expansionwrkingfile 2" xfId="727"/>
    <cellStyle name="_Book1_04.07E Wild Horse Wind Expansion_16.07E Wild Horse Wind Expansionwrkingfile 2 2" xfId="728"/>
    <cellStyle name="_Book1_04.07E Wild Horse Wind Expansion_16.07E Wild Horse Wind Expansionwrkingfile 3" xfId="729"/>
    <cellStyle name="_Book1_04.07E Wild Horse Wind Expansion_16.07E Wild Horse Wind Expansionwrkingfile SF" xfId="730"/>
    <cellStyle name="_Book1_04.07E Wild Horse Wind Expansion_16.07E Wild Horse Wind Expansionwrkingfile SF 2" xfId="731"/>
    <cellStyle name="_Book1_04.07E Wild Horse Wind Expansion_16.07E Wild Horse Wind Expansionwrkingfile SF 2 2" xfId="732"/>
    <cellStyle name="_Book1_04.07E Wild Horse Wind Expansion_16.07E Wild Horse Wind Expansionwrkingfile SF 3" xfId="733"/>
    <cellStyle name="_Book1_04.07E Wild Horse Wind Expansion_16.37E Wild Horse Expansion DeferralRevwrkingfile SF" xfId="734"/>
    <cellStyle name="_Book1_04.07E Wild Horse Wind Expansion_16.37E Wild Horse Expansion DeferralRevwrkingfile SF 2" xfId="735"/>
    <cellStyle name="_Book1_04.07E Wild Horse Wind Expansion_16.37E Wild Horse Expansion DeferralRevwrkingfile SF 2 2" xfId="736"/>
    <cellStyle name="_Book1_04.07E Wild Horse Wind Expansion_16.37E Wild Horse Expansion DeferralRevwrkingfile SF 3" xfId="737"/>
    <cellStyle name="_Book1_16.07E Wild Horse Wind Expansionwrkingfile" xfId="738"/>
    <cellStyle name="_Book1_16.07E Wild Horse Wind Expansionwrkingfile 2" xfId="739"/>
    <cellStyle name="_Book1_16.07E Wild Horse Wind Expansionwrkingfile 2 2" xfId="740"/>
    <cellStyle name="_Book1_16.07E Wild Horse Wind Expansionwrkingfile 3" xfId="741"/>
    <cellStyle name="_Book1_16.07E Wild Horse Wind Expansionwrkingfile SF" xfId="742"/>
    <cellStyle name="_Book1_16.07E Wild Horse Wind Expansionwrkingfile SF 2" xfId="743"/>
    <cellStyle name="_Book1_16.07E Wild Horse Wind Expansionwrkingfile SF 2 2" xfId="744"/>
    <cellStyle name="_Book1_16.07E Wild Horse Wind Expansionwrkingfile SF 3" xfId="745"/>
    <cellStyle name="_Book1_16.37E Wild Horse Expansion DeferralRevwrkingfile SF" xfId="746"/>
    <cellStyle name="_Book1_16.37E Wild Horse Expansion DeferralRevwrkingfile SF 2" xfId="747"/>
    <cellStyle name="_Book1_16.37E Wild Horse Expansion DeferralRevwrkingfile SF 2 2" xfId="748"/>
    <cellStyle name="_Book1_16.37E Wild Horse Expansion DeferralRevwrkingfile SF 3" xfId="749"/>
    <cellStyle name="_Book1_2009 Compliance Filing PCA Exhibits for GRC" xfId="750"/>
    <cellStyle name="_Book1_2009 GRC Compl Filing - Exhibit D" xfId="751"/>
    <cellStyle name="_Book1_2009 GRC Compl Filing - Exhibit D 2" xfId="752"/>
    <cellStyle name="_Book1_3.01 Income Statement" xfId="753"/>
    <cellStyle name="_Book1_4 31 Regulatory Assets and Liabilities  7 06- Exhibit D" xfId="754"/>
    <cellStyle name="_Book1_4 31 Regulatory Assets and Liabilities  7 06- Exhibit D 2" xfId="755"/>
    <cellStyle name="_Book1_4 31 Regulatory Assets and Liabilities  7 06- Exhibit D 2 2" xfId="756"/>
    <cellStyle name="_Book1_4 31 Regulatory Assets and Liabilities  7 06- Exhibit D 3" xfId="757"/>
    <cellStyle name="_Book1_4 31 Regulatory Assets and Liabilities  7 06- Exhibit D_NIM Summary" xfId="758"/>
    <cellStyle name="_Book1_4 31 Regulatory Assets and Liabilities  7 06- Exhibit D_NIM Summary 2" xfId="759"/>
    <cellStyle name="_Book1_4 32 Regulatory Assets and Liabilities  7 06- Exhibit D" xfId="760"/>
    <cellStyle name="_Book1_4 32 Regulatory Assets and Liabilities  7 06- Exhibit D 2" xfId="761"/>
    <cellStyle name="_Book1_4 32 Regulatory Assets and Liabilities  7 06- Exhibit D 2 2" xfId="762"/>
    <cellStyle name="_Book1_4 32 Regulatory Assets and Liabilities  7 06- Exhibit D 3" xfId="763"/>
    <cellStyle name="_Book1_4 32 Regulatory Assets and Liabilities  7 06- Exhibit D_NIM Summary" xfId="764"/>
    <cellStyle name="_Book1_4 32 Regulatory Assets and Liabilities  7 06- Exhibit D_NIM Summary 2" xfId="765"/>
    <cellStyle name="_Book1_AURORA Total New" xfId="766"/>
    <cellStyle name="_Book1_AURORA Total New 2" xfId="767"/>
    <cellStyle name="_Book1_Book2" xfId="768"/>
    <cellStyle name="_Book1_Book2 2" xfId="769"/>
    <cellStyle name="_Book1_Book2 2 2" xfId="770"/>
    <cellStyle name="_Book1_Book2 3" xfId="771"/>
    <cellStyle name="_Book1_Book2_Adj Bench DR 3 for Initial Briefs (Electric)" xfId="772"/>
    <cellStyle name="_Book1_Book2_Adj Bench DR 3 for Initial Briefs (Electric) 2" xfId="773"/>
    <cellStyle name="_Book1_Book2_Adj Bench DR 3 for Initial Briefs (Electric) 2 2" xfId="774"/>
    <cellStyle name="_Book1_Book2_Adj Bench DR 3 for Initial Briefs (Electric) 3" xfId="775"/>
    <cellStyle name="_Book1_Book2_Electric Rev Req Model (2009 GRC) Rebuttal" xfId="776"/>
    <cellStyle name="_Book1_Book2_Electric Rev Req Model (2009 GRC) Rebuttal 2" xfId="777"/>
    <cellStyle name="_Book1_Book2_Electric Rev Req Model (2009 GRC) Rebuttal 2 2" xfId="778"/>
    <cellStyle name="_Book1_Book2_Electric Rev Req Model (2009 GRC) Rebuttal 3" xfId="779"/>
    <cellStyle name="_Book1_Book2_Electric Rev Req Model (2009 GRC) Rebuttal REmoval of New  WH Solar AdjustMI" xfId="780"/>
    <cellStyle name="_Book1_Book2_Electric Rev Req Model (2009 GRC) Rebuttal REmoval of New  WH Solar AdjustMI 2" xfId="781"/>
    <cellStyle name="_Book1_Book2_Electric Rev Req Model (2009 GRC) Rebuttal REmoval of New  WH Solar AdjustMI 2 2" xfId="782"/>
    <cellStyle name="_Book1_Book2_Electric Rev Req Model (2009 GRC) Rebuttal REmoval of New  WH Solar AdjustMI 3" xfId="783"/>
    <cellStyle name="_Book1_Book2_Electric Rev Req Model (2009 GRC) Revised 01-18-2010" xfId="784"/>
    <cellStyle name="_Book1_Book2_Electric Rev Req Model (2009 GRC) Revised 01-18-2010 2" xfId="785"/>
    <cellStyle name="_Book1_Book2_Electric Rev Req Model (2009 GRC) Revised 01-18-2010 2 2" xfId="786"/>
    <cellStyle name="_Book1_Book2_Electric Rev Req Model (2009 GRC) Revised 01-18-2010 3" xfId="787"/>
    <cellStyle name="_Book1_Book2_Final Order Electric EXHIBIT A-1" xfId="788"/>
    <cellStyle name="_Book1_Book2_Final Order Electric EXHIBIT A-1 2" xfId="789"/>
    <cellStyle name="_Book1_Book2_Final Order Electric EXHIBIT A-1 2 2" xfId="790"/>
    <cellStyle name="_Book1_Book2_Final Order Electric EXHIBIT A-1 3" xfId="791"/>
    <cellStyle name="_Book1_Book4" xfId="792"/>
    <cellStyle name="_Book1_Book4 2" xfId="793"/>
    <cellStyle name="_Book1_Book4 2 2" xfId="794"/>
    <cellStyle name="_Book1_Book4 3" xfId="795"/>
    <cellStyle name="_Book1_Book9" xfId="796"/>
    <cellStyle name="_Book1_Book9 2" xfId="797"/>
    <cellStyle name="_Book1_Book9 2 2" xfId="798"/>
    <cellStyle name="_Book1_Book9 3" xfId="799"/>
    <cellStyle name="_Book1_Chelan PUD Power Costs (8-10)" xfId="800"/>
    <cellStyle name="_Book1_Electric COS Inputs" xfId="801"/>
    <cellStyle name="_Book1_Electric COS Inputs 2" xfId="802"/>
    <cellStyle name="_Book1_Electric COS Inputs 2 2" xfId="803"/>
    <cellStyle name="_Book1_Electric COS Inputs 2 2 2" xfId="804"/>
    <cellStyle name="_Book1_Electric COS Inputs 2 3" xfId="805"/>
    <cellStyle name="_Book1_Electric COS Inputs 2 3 2" xfId="806"/>
    <cellStyle name="_Book1_Electric COS Inputs 2 4" xfId="807"/>
    <cellStyle name="_Book1_Electric COS Inputs 2 4 2" xfId="808"/>
    <cellStyle name="_Book1_Electric COS Inputs 3" xfId="809"/>
    <cellStyle name="_Book1_Electric COS Inputs 3 2" xfId="810"/>
    <cellStyle name="_Book1_Electric COS Inputs 4" xfId="811"/>
    <cellStyle name="_Book1_Electric COS Inputs 4 2" xfId="812"/>
    <cellStyle name="_Book1_Electric COS Inputs 5" xfId="813"/>
    <cellStyle name="_Book1_Electric COS Inputs 6" xfId="814"/>
    <cellStyle name="_Book1_NIM Summary" xfId="815"/>
    <cellStyle name="_Book1_NIM Summary 09GRC" xfId="816"/>
    <cellStyle name="_Book1_NIM Summary 09GRC 2" xfId="817"/>
    <cellStyle name="_Book1_NIM Summary 2" xfId="818"/>
    <cellStyle name="_Book1_NIM Summary 3" xfId="819"/>
    <cellStyle name="_Book1_NIM Summary 4" xfId="820"/>
    <cellStyle name="_Book1_NIM Summary 5" xfId="821"/>
    <cellStyle name="_Book1_NIM Summary 6" xfId="822"/>
    <cellStyle name="_Book1_NIM Summary 7" xfId="823"/>
    <cellStyle name="_Book1_NIM Summary 8" xfId="824"/>
    <cellStyle name="_Book1_NIM Summary 9" xfId="825"/>
    <cellStyle name="_Book1_PCA 10 -  Exhibit D from A Kellogg Jan 2011" xfId="826"/>
    <cellStyle name="_Book1_PCA 10 -  Exhibit D from A Kellogg July 2011" xfId="827"/>
    <cellStyle name="_Book1_PCA 10 -  Exhibit D from S Free Rcv'd 12-11" xfId="828"/>
    <cellStyle name="_Book1_PCA 9 -  Exhibit D April 2010" xfId="829"/>
    <cellStyle name="_Book1_PCA 9 -  Exhibit D April 2010 (3)" xfId="830"/>
    <cellStyle name="_Book1_PCA 9 -  Exhibit D April 2010 (3) 2" xfId="831"/>
    <cellStyle name="_Book1_PCA 9 -  Exhibit D Nov 2010" xfId="832"/>
    <cellStyle name="_Book1_PCA 9 - Exhibit D at August 2010" xfId="833"/>
    <cellStyle name="_Book1_PCA 9 - Exhibit D June 2010 GRC" xfId="834"/>
    <cellStyle name="_Book1_Power Costs - Comparison bx Rbtl-Staff-Jt-PC" xfId="835"/>
    <cellStyle name="_Book1_Power Costs - Comparison bx Rbtl-Staff-Jt-PC 2" xfId="836"/>
    <cellStyle name="_Book1_Power Costs - Comparison bx Rbtl-Staff-Jt-PC 2 2" xfId="837"/>
    <cellStyle name="_Book1_Power Costs - Comparison bx Rbtl-Staff-Jt-PC 3" xfId="838"/>
    <cellStyle name="_Book1_Power Costs - Comparison bx Rbtl-Staff-Jt-PC_Adj Bench DR 3 for Initial Briefs (Electric)" xfId="839"/>
    <cellStyle name="_Book1_Power Costs - Comparison bx Rbtl-Staff-Jt-PC_Adj Bench DR 3 for Initial Briefs (Electric) 2" xfId="840"/>
    <cellStyle name="_Book1_Power Costs - Comparison bx Rbtl-Staff-Jt-PC_Adj Bench DR 3 for Initial Briefs (Electric) 2 2" xfId="841"/>
    <cellStyle name="_Book1_Power Costs - Comparison bx Rbtl-Staff-Jt-PC_Adj Bench DR 3 for Initial Briefs (Electric) 3" xfId="842"/>
    <cellStyle name="_Book1_Power Costs - Comparison bx Rbtl-Staff-Jt-PC_Electric Rev Req Model (2009 GRC) Rebuttal" xfId="843"/>
    <cellStyle name="_Book1_Power Costs - Comparison bx Rbtl-Staff-Jt-PC_Electric Rev Req Model (2009 GRC) Rebuttal 2" xfId="844"/>
    <cellStyle name="_Book1_Power Costs - Comparison bx Rbtl-Staff-Jt-PC_Electric Rev Req Model (2009 GRC) Rebuttal 2 2" xfId="845"/>
    <cellStyle name="_Book1_Power Costs - Comparison bx Rbtl-Staff-Jt-PC_Electric Rev Req Model (2009 GRC) Rebuttal 3" xfId="846"/>
    <cellStyle name="_Book1_Power Costs - Comparison bx Rbtl-Staff-Jt-PC_Electric Rev Req Model (2009 GRC) Rebuttal REmoval of New  WH Solar AdjustMI" xfId="847"/>
    <cellStyle name="_Book1_Power Costs - Comparison bx Rbtl-Staff-Jt-PC_Electric Rev Req Model (2009 GRC) Rebuttal REmoval of New  WH Solar AdjustMI 2" xfId="848"/>
    <cellStyle name="_Book1_Power Costs - Comparison bx Rbtl-Staff-Jt-PC_Electric Rev Req Model (2009 GRC) Rebuttal REmoval of New  WH Solar AdjustMI 2 2" xfId="849"/>
    <cellStyle name="_Book1_Power Costs - Comparison bx Rbtl-Staff-Jt-PC_Electric Rev Req Model (2009 GRC) Rebuttal REmoval of New  WH Solar AdjustMI 3" xfId="850"/>
    <cellStyle name="_Book1_Power Costs - Comparison bx Rbtl-Staff-Jt-PC_Electric Rev Req Model (2009 GRC) Revised 01-18-2010" xfId="851"/>
    <cellStyle name="_Book1_Power Costs - Comparison bx Rbtl-Staff-Jt-PC_Electric Rev Req Model (2009 GRC) Revised 01-18-2010 2" xfId="852"/>
    <cellStyle name="_Book1_Power Costs - Comparison bx Rbtl-Staff-Jt-PC_Electric Rev Req Model (2009 GRC) Revised 01-18-2010 2 2" xfId="853"/>
    <cellStyle name="_Book1_Power Costs - Comparison bx Rbtl-Staff-Jt-PC_Electric Rev Req Model (2009 GRC) Revised 01-18-2010 3" xfId="854"/>
    <cellStyle name="_Book1_Power Costs - Comparison bx Rbtl-Staff-Jt-PC_Final Order Electric EXHIBIT A-1" xfId="855"/>
    <cellStyle name="_Book1_Power Costs - Comparison bx Rbtl-Staff-Jt-PC_Final Order Electric EXHIBIT A-1 2" xfId="856"/>
    <cellStyle name="_Book1_Power Costs - Comparison bx Rbtl-Staff-Jt-PC_Final Order Electric EXHIBIT A-1 2 2" xfId="857"/>
    <cellStyle name="_Book1_Power Costs - Comparison bx Rbtl-Staff-Jt-PC_Final Order Electric EXHIBIT A-1 3" xfId="858"/>
    <cellStyle name="_Book1_Production Adj 4.37" xfId="859"/>
    <cellStyle name="_Book1_Production Adj 4.37 2" xfId="860"/>
    <cellStyle name="_Book1_Production Adj 4.37 2 2" xfId="861"/>
    <cellStyle name="_Book1_Production Adj 4.37 3" xfId="862"/>
    <cellStyle name="_Book1_Purchased Power Adj 4.03" xfId="863"/>
    <cellStyle name="_Book1_Purchased Power Adj 4.03 2" xfId="864"/>
    <cellStyle name="_Book1_Purchased Power Adj 4.03 2 2" xfId="865"/>
    <cellStyle name="_Book1_Purchased Power Adj 4.03 3" xfId="866"/>
    <cellStyle name="_Book1_Rebuttal Power Costs" xfId="867"/>
    <cellStyle name="_Book1_Rebuttal Power Costs 2" xfId="868"/>
    <cellStyle name="_Book1_Rebuttal Power Costs 2 2" xfId="869"/>
    <cellStyle name="_Book1_Rebuttal Power Costs 3" xfId="870"/>
    <cellStyle name="_Book1_Rebuttal Power Costs_Adj Bench DR 3 for Initial Briefs (Electric)" xfId="871"/>
    <cellStyle name="_Book1_Rebuttal Power Costs_Adj Bench DR 3 for Initial Briefs (Electric) 2" xfId="872"/>
    <cellStyle name="_Book1_Rebuttal Power Costs_Adj Bench DR 3 for Initial Briefs (Electric) 2 2" xfId="873"/>
    <cellStyle name="_Book1_Rebuttal Power Costs_Adj Bench DR 3 for Initial Briefs (Electric) 3" xfId="874"/>
    <cellStyle name="_Book1_Rebuttal Power Costs_Electric Rev Req Model (2009 GRC) Rebuttal" xfId="875"/>
    <cellStyle name="_Book1_Rebuttal Power Costs_Electric Rev Req Model (2009 GRC) Rebuttal 2" xfId="876"/>
    <cellStyle name="_Book1_Rebuttal Power Costs_Electric Rev Req Model (2009 GRC) Rebuttal 2 2" xfId="877"/>
    <cellStyle name="_Book1_Rebuttal Power Costs_Electric Rev Req Model (2009 GRC) Rebuttal 3" xfId="878"/>
    <cellStyle name="_Book1_Rebuttal Power Costs_Electric Rev Req Model (2009 GRC) Rebuttal REmoval of New  WH Solar AdjustMI" xfId="879"/>
    <cellStyle name="_Book1_Rebuttal Power Costs_Electric Rev Req Model (2009 GRC) Rebuttal REmoval of New  WH Solar AdjustMI 2" xfId="880"/>
    <cellStyle name="_Book1_Rebuttal Power Costs_Electric Rev Req Model (2009 GRC) Rebuttal REmoval of New  WH Solar AdjustMI 2 2" xfId="881"/>
    <cellStyle name="_Book1_Rebuttal Power Costs_Electric Rev Req Model (2009 GRC) Rebuttal REmoval of New  WH Solar AdjustMI 3" xfId="882"/>
    <cellStyle name="_Book1_Rebuttal Power Costs_Electric Rev Req Model (2009 GRC) Revised 01-18-2010" xfId="883"/>
    <cellStyle name="_Book1_Rebuttal Power Costs_Electric Rev Req Model (2009 GRC) Revised 01-18-2010 2" xfId="884"/>
    <cellStyle name="_Book1_Rebuttal Power Costs_Electric Rev Req Model (2009 GRC) Revised 01-18-2010 2 2" xfId="885"/>
    <cellStyle name="_Book1_Rebuttal Power Costs_Electric Rev Req Model (2009 GRC) Revised 01-18-2010 3" xfId="886"/>
    <cellStyle name="_Book1_Rebuttal Power Costs_Final Order Electric EXHIBIT A-1" xfId="887"/>
    <cellStyle name="_Book1_Rebuttal Power Costs_Final Order Electric EXHIBIT A-1 2" xfId="888"/>
    <cellStyle name="_Book1_Rebuttal Power Costs_Final Order Electric EXHIBIT A-1 2 2" xfId="889"/>
    <cellStyle name="_Book1_Rebuttal Power Costs_Final Order Electric EXHIBIT A-1 3" xfId="890"/>
    <cellStyle name="_Book1_ROR 5.02" xfId="891"/>
    <cellStyle name="_Book1_ROR 5.02 2" xfId="892"/>
    <cellStyle name="_Book1_ROR 5.02 2 2" xfId="893"/>
    <cellStyle name="_Book1_ROR 5.02 3" xfId="894"/>
    <cellStyle name="_Book1_Transmission Workbook for May BOD" xfId="895"/>
    <cellStyle name="_Book1_Transmission Workbook for May BOD 2" xfId="896"/>
    <cellStyle name="_Book1_Wind Integration 10GRC" xfId="897"/>
    <cellStyle name="_Book1_Wind Integration 10GRC 2" xfId="898"/>
    <cellStyle name="_Book2" xfId="899"/>
    <cellStyle name="_x0013__Book2" xfId="900"/>
    <cellStyle name="_Book2 10" xfId="901"/>
    <cellStyle name="_x0013__Book2 10" xfId="902"/>
    <cellStyle name="_Book2 10 2" xfId="903"/>
    <cellStyle name="_Book2 11" xfId="904"/>
    <cellStyle name="_x0013__Book2 11" xfId="905"/>
    <cellStyle name="_Book2 11 2" xfId="906"/>
    <cellStyle name="_Book2 12" xfId="907"/>
    <cellStyle name="_x0013__Book2 12" xfId="908"/>
    <cellStyle name="_Book2 12 2" xfId="909"/>
    <cellStyle name="_Book2 13" xfId="910"/>
    <cellStyle name="_Book2 13 2" xfId="911"/>
    <cellStyle name="_Book2 14" xfId="912"/>
    <cellStyle name="_Book2 14 2" xfId="913"/>
    <cellStyle name="_Book2 15" xfId="914"/>
    <cellStyle name="_Book2 15 2" xfId="915"/>
    <cellStyle name="_Book2 16" xfId="916"/>
    <cellStyle name="_Book2 16 2" xfId="917"/>
    <cellStyle name="_Book2 17" xfId="918"/>
    <cellStyle name="_Book2 17 2" xfId="919"/>
    <cellStyle name="_Book2 18" xfId="920"/>
    <cellStyle name="_Book2 18 2" xfId="921"/>
    <cellStyle name="_Book2 19" xfId="922"/>
    <cellStyle name="_Book2 2" xfId="923"/>
    <cellStyle name="_x0013__Book2 2" xfId="924"/>
    <cellStyle name="_Book2 2 10" xfId="925"/>
    <cellStyle name="_Book2 2 2" xfId="926"/>
    <cellStyle name="_x0013__Book2 2 2" xfId="927"/>
    <cellStyle name="_Book2 2 2 2" xfId="928"/>
    <cellStyle name="_Book2 2 3" xfId="929"/>
    <cellStyle name="_Book2 2 3 2" xfId="930"/>
    <cellStyle name="_Book2 2 4" xfId="931"/>
    <cellStyle name="_Book2 2 4 2" xfId="932"/>
    <cellStyle name="_Book2 2 5" xfId="933"/>
    <cellStyle name="_Book2 2 5 2" xfId="934"/>
    <cellStyle name="_Book2 2 6" xfId="935"/>
    <cellStyle name="_Book2 2 6 2" xfId="936"/>
    <cellStyle name="_Book2 2 7" xfId="937"/>
    <cellStyle name="_Book2 2 7 2" xfId="938"/>
    <cellStyle name="_Book2 2 8" xfId="939"/>
    <cellStyle name="_Book2 2 8 2" xfId="940"/>
    <cellStyle name="_Book2 2 9" xfId="941"/>
    <cellStyle name="_Book2 2 9 2" xfId="942"/>
    <cellStyle name="_Book2 20" xfId="943"/>
    <cellStyle name="_Book2 21" xfId="944"/>
    <cellStyle name="_Book2 22" xfId="945"/>
    <cellStyle name="_Book2 23" xfId="946"/>
    <cellStyle name="_Book2 24" xfId="947"/>
    <cellStyle name="_Book2 25" xfId="948"/>
    <cellStyle name="_Book2 26" xfId="949"/>
    <cellStyle name="_Book2 27" xfId="950"/>
    <cellStyle name="_Book2 28" xfId="951"/>
    <cellStyle name="_Book2 29" xfId="952"/>
    <cellStyle name="_Book2 3" xfId="953"/>
    <cellStyle name="_x0013__Book2 3" xfId="954"/>
    <cellStyle name="_Book2 3 10" xfId="955"/>
    <cellStyle name="_Book2 3 10 2" xfId="956"/>
    <cellStyle name="_Book2 3 11" xfId="957"/>
    <cellStyle name="_Book2 3 11 2" xfId="958"/>
    <cellStyle name="_Book2 3 12" xfId="959"/>
    <cellStyle name="_Book2 3 12 2" xfId="960"/>
    <cellStyle name="_Book2 3 13" xfId="961"/>
    <cellStyle name="_Book2 3 13 2" xfId="962"/>
    <cellStyle name="_Book2 3 14" xfId="963"/>
    <cellStyle name="_Book2 3 14 2" xfId="964"/>
    <cellStyle name="_Book2 3 15" xfId="965"/>
    <cellStyle name="_Book2 3 15 2" xfId="966"/>
    <cellStyle name="_Book2 3 16" xfId="967"/>
    <cellStyle name="_Book2 3 16 2" xfId="968"/>
    <cellStyle name="_Book2 3 17" xfId="969"/>
    <cellStyle name="_Book2 3 17 2" xfId="970"/>
    <cellStyle name="_Book2 3 18" xfId="971"/>
    <cellStyle name="_Book2 3 18 2" xfId="972"/>
    <cellStyle name="_Book2 3 19" xfId="973"/>
    <cellStyle name="_Book2 3 19 2" xfId="974"/>
    <cellStyle name="_Book2 3 2" xfId="975"/>
    <cellStyle name="_x0013__Book2 3 2" xfId="976"/>
    <cellStyle name="_Book2 3 2 2" xfId="977"/>
    <cellStyle name="_Book2 3 20" xfId="978"/>
    <cellStyle name="_Book2 3 20 2" xfId="979"/>
    <cellStyle name="_Book2 3 21" xfId="980"/>
    <cellStyle name="_Book2 3 21 2" xfId="981"/>
    <cellStyle name="_Book2 3 22" xfId="982"/>
    <cellStyle name="_Book2 3 23" xfId="983"/>
    <cellStyle name="_Book2 3 24" xfId="984"/>
    <cellStyle name="_Book2 3 25" xfId="985"/>
    <cellStyle name="_Book2 3 26" xfId="986"/>
    <cellStyle name="_Book2 3 27" xfId="987"/>
    <cellStyle name="_Book2 3 28" xfId="988"/>
    <cellStyle name="_Book2 3 29" xfId="989"/>
    <cellStyle name="_Book2 3 3" xfId="990"/>
    <cellStyle name="_Book2 3 3 2" xfId="991"/>
    <cellStyle name="_Book2 3 30" xfId="992"/>
    <cellStyle name="_Book2 3 31" xfId="993"/>
    <cellStyle name="_Book2 3 32" xfId="994"/>
    <cellStyle name="_Book2 3 33" xfId="995"/>
    <cellStyle name="_Book2 3 34" xfId="996"/>
    <cellStyle name="_Book2 3 35" xfId="997"/>
    <cellStyle name="_Book2 3 36" xfId="998"/>
    <cellStyle name="_Book2 3 37" xfId="999"/>
    <cellStyle name="_Book2 3 38" xfId="1000"/>
    <cellStyle name="_Book2 3 39" xfId="1001"/>
    <cellStyle name="_Book2 3 4" xfId="1002"/>
    <cellStyle name="_Book2 3 4 2" xfId="1003"/>
    <cellStyle name="_Book2 3 40" xfId="1004"/>
    <cellStyle name="_Book2 3 41" xfId="1005"/>
    <cellStyle name="_Book2 3 42" xfId="1006"/>
    <cellStyle name="_Book2 3 43" xfId="1007"/>
    <cellStyle name="_Book2 3 44" xfId="1008"/>
    <cellStyle name="_Book2 3 45" xfId="1009"/>
    <cellStyle name="_Book2 3 5" xfId="1010"/>
    <cellStyle name="_Book2 3 5 2" xfId="1011"/>
    <cellStyle name="_Book2 3 6" xfId="1012"/>
    <cellStyle name="_Book2 3 6 2" xfId="1013"/>
    <cellStyle name="_Book2 3 7" xfId="1014"/>
    <cellStyle name="_Book2 3 7 2" xfId="1015"/>
    <cellStyle name="_Book2 3 8" xfId="1016"/>
    <cellStyle name="_Book2 3 8 2" xfId="1017"/>
    <cellStyle name="_Book2 3 9" xfId="1018"/>
    <cellStyle name="_Book2 3 9 2" xfId="1019"/>
    <cellStyle name="_Book2 30" xfId="1020"/>
    <cellStyle name="_Book2 31" xfId="1021"/>
    <cellStyle name="_Book2 32" xfId="1022"/>
    <cellStyle name="_Book2 33" xfId="1023"/>
    <cellStyle name="_Book2 34" xfId="1024"/>
    <cellStyle name="_Book2 35" xfId="1025"/>
    <cellStyle name="_Book2 36" xfId="1026"/>
    <cellStyle name="_Book2 37" xfId="1027"/>
    <cellStyle name="_Book2 38" xfId="1028"/>
    <cellStyle name="_Book2 39" xfId="1029"/>
    <cellStyle name="_Book2 4" xfId="1030"/>
    <cellStyle name="_x0013__Book2 4" xfId="1031"/>
    <cellStyle name="_Book2 4 10" xfId="1032"/>
    <cellStyle name="_Book2 4 10 2" xfId="1033"/>
    <cellStyle name="_Book2 4 11" xfId="1034"/>
    <cellStyle name="_Book2 4 11 2" xfId="1035"/>
    <cellStyle name="_Book2 4 12" xfId="1036"/>
    <cellStyle name="_Book2 4 12 2" xfId="1037"/>
    <cellStyle name="_Book2 4 13" xfId="1038"/>
    <cellStyle name="_Book2 4 13 2" xfId="1039"/>
    <cellStyle name="_Book2 4 14" xfId="1040"/>
    <cellStyle name="_Book2 4 14 2" xfId="1041"/>
    <cellStyle name="_Book2 4 15" xfId="1042"/>
    <cellStyle name="_Book2 4 15 2" xfId="1043"/>
    <cellStyle name="_Book2 4 16" xfId="1044"/>
    <cellStyle name="_Book2 4 16 2" xfId="1045"/>
    <cellStyle name="_Book2 4 17" xfId="1046"/>
    <cellStyle name="_Book2 4 17 2" xfId="1047"/>
    <cellStyle name="_Book2 4 18" xfId="1048"/>
    <cellStyle name="_Book2 4 18 2" xfId="1049"/>
    <cellStyle name="_Book2 4 19" xfId="1050"/>
    <cellStyle name="_Book2 4 19 2" xfId="1051"/>
    <cellStyle name="_Book2 4 2" xfId="1052"/>
    <cellStyle name="_x0013__Book2 4 2" xfId="1053"/>
    <cellStyle name="_Book2 4 2 2" xfId="1054"/>
    <cellStyle name="_Book2 4 20" xfId="1055"/>
    <cellStyle name="_Book2 4 20 2" xfId="1056"/>
    <cellStyle name="_Book2 4 21" xfId="1057"/>
    <cellStyle name="_Book2 4 22" xfId="1058"/>
    <cellStyle name="_Book2 4 23" xfId="1059"/>
    <cellStyle name="_Book2 4 24" xfId="1060"/>
    <cellStyle name="_Book2 4 25" xfId="1061"/>
    <cellStyle name="_Book2 4 26" xfId="1062"/>
    <cellStyle name="_Book2 4 27" xfId="1063"/>
    <cellStyle name="_Book2 4 28" xfId="1064"/>
    <cellStyle name="_Book2 4 29" xfId="1065"/>
    <cellStyle name="_Book2 4 3" xfId="1066"/>
    <cellStyle name="_Book2 4 3 2" xfId="1067"/>
    <cellStyle name="_Book2 4 30" xfId="1068"/>
    <cellStyle name="_Book2 4 31" xfId="1069"/>
    <cellStyle name="_Book2 4 32" xfId="1070"/>
    <cellStyle name="_Book2 4 33" xfId="1071"/>
    <cellStyle name="_Book2 4 34" xfId="1072"/>
    <cellStyle name="_Book2 4 35" xfId="1073"/>
    <cellStyle name="_Book2 4 36" xfId="1074"/>
    <cellStyle name="_Book2 4 37" xfId="1075"/>
    <cellStyle name="_Book2 4 38" xfId="1076"/>
    <cellStyle name="_Book2 4 39" xfId="1077"/>
    <cellStyle name="_Book2 4 4" xfId="1078"/>
    <cellStyle name="_Book2 4 4 2" xfId="1079"/>
    <cellStyle name="_Book2 4 40" xfId="1080"/>
    <cellStyle name="_Book2 4 41" xfId="1081"/>
    <cellStyle name="_Book2 4 42" xfId="1082"/>
    <cellStyle name="_Book2 4 43" xfId="1083"/>
    <cellStyle name="_Book2 4 44" xfId="1084"/>
    <cellStyle name="_Book2 4 45" xfId="1085"/>
    <cellStyle name="_Book2 4 5" xfId="1086"/>
    <cellStyle name="_Book2 4 5 2" xfId="1087"/>
    <cellStyle name="_Book2 4 6" xfId="1088"/>
    <cellStyle name="_Book2 4 6 2" xfId="1089"/>
    <cellStyle name="_Book2 4 7" xfId="1090"/>
    <cellStyle name="_Book2 4 7 2" xfId="1091"/>
    <cellStyle name="_Book2 4 8" xfId="1092"/>
    <cellStyle name="_Book2 4 8 2" xfId="1093"/>
    <cellStyle name="_Book2 4 9" xfId="1094"/>
    <cellStyle name="_Book2 4 9 2" xfId="1095"/>
    <cellStyle name="_Book2 40" xfId="1096"/>
    <cellStyle name="_Book2 41" xfId="1097"/>
    <cellStyle name="_Book2 42" xfId="1098"/>
    <cellStyle name="_Book2 43" xfId="1099"/>
    <cellStyle name="_Book2 44" xfId="1100"/>
    <cellStyle name="_Book2 45" xfId="1101"/>
    <cellStyle name="_Book2 46" xfId="1102"/>
    <cellStyle name="_Book2 47" xfId="1103"/>
    <cellStyle name="_Book2 48" xfId="1104"/>
    <cellStyle name="_Book2 49" xfId="1105"/>
    <cellStyle name="_Book2 5" xfId="1106"/>
    <cellStyle name="_x0013__Book2 5" xfId="1107"/>
    <cellStyle name="_Book2 5 2" xfId="1108"/>
    <cellStyle name="_x0013__Book2 5 2" xfId="1109"/>
    <cellStyle name="_Book2 5 2 2" xfId="1110"/>
    <cellStyle name="_Book2 5 3" xfId="1111"/>
    <cellStyle name="_Book2 5 3 2" xfId="1112"/>
    <cellStyle name="_Book2 5 4" xfId="1113"/>
    <cellStyle name="_Book2 5 4 2" xfId="1114"/>
    <cellStyle name="_Book2 5 5" xfId="1115"/>
    <cellStyle name="_Book2 5 5 2" xfId="1116"/>
    <cellStyle name="_Book2 5 6" xfId="1117"/>
    <cellStyle name="_Book2 5 6 2" xfId="1118"/>
    <cellStyle name="_Book2 5 7" xfId="1119"/>
    <cellStyle name="_Book2 50" xfId="1120"/>
    <cellStyle name="_Book2 51" xfId="1121"/>
    <cellStyle name="_Book2 52" xfId="1122"/>
    <cellStyle name="_Book2 53" xfId="1123"/>
    <cellStyle name="_Book2 54" xfId="1124"/>
    <cellStyle name="_Book2 55" xfId="1125"/>
    <cellStyle name="_Book2 6" xfId="1126"/>
    <cellStyle name="_x0013__Book2 6" xfId="1127"/>
    <cellStyle name="_Book2 6 2" xfId="1128"/>
    <cellStyle name="_x0013__Book2 6 2" xfId="1129"/>
    <cellStyle name="_Book2 7" xfId="1130"/>
    <cellStyle name="_x0013__Book2 7" xfId="1131"/>
    <cellStyle name="_Book2 7 2" xfId="1132"/>
    <cellStyle name="_x0013__Book2 7 2" xfId="1133"/>
    <cellStyle name="_Book2 8" xfId="1134"/>
    <cellStyle name="_x0013__Book2 8" xfId="1135"/>
    <cellStyle name="_Book2 8 2" xfId="1136"/>
    <cellStyle name="_x0013__Book2 8 2" xfId="1137"/>
    <cellStyle name="_Book2 9" xfId="1138"/>
    <cellStyle name="_x0013__Book2 9" xfId="1139"/>
    <cellStyle name="_Book2 9 2" xfId="1140"/>
    <cellStyle name="_x0013__Book2 9 2" xfId="1141"/>
    <cellStyle name="_Book2_04 07E Wild Horse Wind Expansion (C) (2)" xfId="1142"/>
    <cellStyle name="_Book2_04 07E Wild Horse Wind Expansion (C) (2) 2" xfId="1143"/>
    <cellStyle name="_Book2_04 07E Wild Horse Wind Expansion (C) (2) 2 2" xfId="1144"/>
    <cellStyle name="_Book2_04 07E Wild Horse Wind Expansion (C) (2) 3" xfId="1145"/>
    <cellStyle name="_Book2_04 07E Wild Horse Wind Expansion (C) (2)_Adj Bench DR 3 for Initial Briefs (Electric)" xfId="1146"/>
    <cellStyle name="_Book2_04 07E Wild Horse Wind Expansion (C) (2)_Adj Bench DR 3 for Initial Briefs (Electric) 2" xfId="1147"/>
    <cellStyle name="_Book2_04 07E Wild Horse Wind Expansion (C) (2)_Adj Bench DR 3 for Initial Briefs (Electric) 2 2" xfId="1148"/>
    <cellStyle name="_Book2_04 07E Wild Horse Wind Expansion (C) (2)_Adj Bench DR 3 for Initial Briefs (Electric) 3" xfId="1149"/>
    <cellStyle name="_Book2_04 07E Wild Horse Wind Expansion (C) (2)_Book1" xfId="1150"/>
    <cellStyle name="_Book2_04 07E Wild Horse Wind Expansion (C) (2)_Electric Rev Req Model (2009 GRC) " xfId="1151"/>
    <cellStyle name="_Book2_04 07E Wild Horse Wind Expansion (C) (2)_Electric Rev Req Model (2009 GRC)  2" xfId="1152"/>
    <cellStyle name="_Book2_04 07E Wild Horse Wind Expansion (C) (2)_Electric Rev Req Model (2009 GRC)  2 2" xfId="1153"/>
    <cellStyle name="_Book2_04 07E Wild Horse Wind Expansion (C) (2)_Electric Rev Req Model (2009 GRC)  3" xfId="1154"/>
    <cellStyle name="_Book2_04 07E Wild Horse Wind Expansion (C) (2)_Electric Rev Req Model (2009 GRC) Rebuttal" xfId="1155"/>
    <cellStyle name="_Book2_04 07E Wild Horse Wind Expansion (C) (2)_Electric Rev Req Model (2009 GRC) Rebuttal 2" xfId="1156"/>
    <cellStyle name="_Book2_04 07E Wild Horse Wind Expansion (C) (2)_Electric Rev Req Model (2009 GRC) Rebuttal 2 2" xfId="1157"/>
    <cellStyle name="_Book2_04 07E Wild Horse Wind Expansion (C) (2)_Electric Rev Req Model (2009 GRC) Rebuttal 3" xfId="1158"/>
    <cellStyle name="_Book2_04 07E Wild Horse Wind Expansion (C) (2)_Electric Rev Req Model (2009 GRC) Rebuttal REmoval of New  WH Solar AdjustMI" xfId="1159"/>
    <cellStyle name="_Book2_04 07E Wild Horse Wind Expansion (C) (2)_Electric Rev Req Model (2009 GRC) Rebuttal REmoval of New  WH Solar AdjustMI 2" xfId="1160"/>
    <cellStyle name="_Book2_04 07E Wild Horse Wind Expansion (C) (2)_Electric Rev Req Model (2009 GRC) Rebuttal REmoval of New  WH Solar AdjustMI 2 2" xfId="1161"/>
    <cellStyle name="_Book2_04 07E Wild Horse Wind Expansion (C) (2)_Electric Rev Req Model (2009 GRC) Rebuttal REmoval of New  WH Solar AdjustMI 3" xfId="1162"/>
    <cellStyle name="_Book2_04 07E Wild Horse Wind Expansion (C) (2)_Electric Rev Req Model (2009 GRC) Revised 01-18-2010" xfId="1163"/>
    <cellStyle name="_Book2_04 07E Wild Horse Wind Expansion (C) (2)_Electric Rev Req Model (2009 GRC) Revised 01-18-2010 2" xfId="1164"/>
    <cellStyle name="_Book2_04 07E Wild Horse Wind Expansion (C) (2)_Electric Rev Req Model (2009 GRC) Revised 01-18-2010 2 2" xfId="1165"/>
    <cellStyle name="_Book2_04 07E Wild Horse Wind Expansion (C) (2)_Electric Rev Req Model (2009 GRC) Revised 01-18-2010 3" xfId="1166"/>
    <cellStyle name="_Book2_04 07E Wild Horse Wind Expansion (C) (2)_Electric Rev Req Model (2010 GRC)" xfId="1167"/>
    <cellStyle name="_Book2_04 07E Wild Horse Wind Expansion (C) (2)_Electric Rev Req Model (2010 GRC) SF" xfId="1168"/>
    <cellStyle name="_Book2_04 07E Wild Horse Wind Expansion (C) (2)_Final Order Electric EXHIBIT A-1" xfId="1169"/>
    <cellStyle name="_Book2_04 07E Wild Horse Wind Expansion (C) (2)_Final Order Electric EXHIBIT A-1 2" xfId="1170"/>
    <cellStyle name="_Book2_04 07E Wild Horse Wind Expansion (C) (2)_Final Order Electric EXHIBIT A-1 2 2" xfId="1171"/>
    <cellStyle name="_Book2_04 07E Wild Horse Wind Expansion (C) (2)_Final Order Electric EXHIBIT A-1 3" xfId="1172"/>
    <cellStyle name="_Book2_04 07E Wild Horse Wind Expansion (C) (2)_TENASKA REGULATORY ASSET" xfId="1173"/>
    <cellStyle name="_Book2_04 07E Wild Horse Wind Expansion (C) (2)_TENASKA REGULATORY ASSET 2" xfId="1174"/>
    <cellStyle name="_Book2_04 07E Wild Horse Wind Expansion (C) (2)_TENASKA REGULATORY ASSET 2 2" xfId="1175"/>
    <cellStyle name="_Book2_04 07E Wild Horse Wind Expansion (C) (2)_TENASKA REGULATORY ASSET 3" xfId="1176"/>
    <cellStyle name="_Book2_16.37E Wild Horse Expansion DeferralRevwrkingfile SF" xfId="1177"/>
    <cellStyle name="_Book2_16.37E Wild Horse Expansion DeferralRevwrkingfile SF 2" xfId="1178"/>
    <cellStyle name="_Book2_16.37E Wild Horse Expansion DeferralRevwrkingfile SF 2 2" xfId="1179"/>
    <cellStyle name="_Book2_16.37E Wild Horse Expansion DeferralRevwrkingfile SF 3" xfId="1180"/>
    <cellStyle name="_Book2_2009 Compliance Filing PCA Exhibits for GRC" xfId="1181"/>
    <cellStyle name="_Book2_2009 GRC Compl Filing - Exhibit D" xfId="1182"/>
    <cellStyle name="_Book2_2009 GRC Compl Filing - Exhibit D 2" xfId="1183"/>
    <cellStyle name="_Book2_3.01 Income Statement" xfId="1184"/>
    <cellStyle name="_Book2_4 31 Regulatory Assets and Liabilities  7 06- Exhibit D" xfId="1185"/>
    <cellStyle name="_Book2_4 31 Regulatory Assets and Liabilities  7 06- Exhibit D 2" xfId="1186"/>
    <cellStyle name="_Book2_4 31 Regulatory Assets and Liabilities  7 06- Exhibit D 2 2" xfId="1187"/>
    <cellStyle name="_Book2_4 31 Regulatory Assets and Liabilities  7 06- Exhibit D 3" xfId="1188"/>
    <cellStyle name="_Book2_4 31 Regulatory Assets and Liabilities  7 06- Exhibit D_NIM Summary" xfId="1189"/>
    <cellStyle name="_Book2_4 31 Regulatory Assets and Liabilities  7 06- Exhibit D_NIM Summary 2" xfId="1190"/>
    <cellStyle name="_Book2_4 32 Regulatory Assets and Liabilities  7 06- Exhibit D" xfId="1191"/>
    <cellStyle name="_Book2_4 32 Regulatory Assets and Liabilities  7 06- Exhibit D 2" xfId="1192"/>
    <cellStyle name="_Book2_4 32 Regulatory Assets and Liabilities  7 06- Exhibit D 2 2" xfId="1193"/>
    <cellStyle name="_Book2_4 32 Regulatory Assets and Liabilities  7 06- Exhibit D 3" xfId="1194"/>
    <cellStyle name="_Book2_4 32 Regulatory Assets and Liabilities  7 06- Exhibit D_NIM Summary" xfId="1195"/>
    <cellStyle name="_Book2_4 32 Regulatory Assets and Liabilities  7 06- Exhibit D_NIM Summary 2" xfId="1196"/>
    <cellStyle name="_Book2_ACCOUNTS" xfId="1197"/>
    <cellStyle name="_x0013__Book2_Adj Bench DR 3 for Initial Briefs (Electric)" xfId="1198"/>
    <cellStyle name="_x0013__Book2_Adj Bench DR 3 for Initial Briefs (Electric) 2" xfId="1199"/>
    <cellStyle name="_x0013__Book2_Adj Bench DR 3 for Initial Briefs (Electric) 2 2" xfId="1200"/>
    <cellStyle name="_x0013__Book2_Adj Bench DR 3 for Initial Briefs (Electric) 3" xfId="1201"/>
    <cellStyle name="_Book2_AURORA Total New" xfId="1202"/>
    <cellStyle name="_Book2_AURORA Total New 2" xfId="1203"/>
    <cellStyle name="_Book2_Book2" xfId="1204"/>
    <cellStyle name="_Book2_Book2 2" xfId="1205"/>
    <cellStyle name="_Book2_Book2 2 2" xfId="1206"/>
    <cellStyle name="_Book2_Book2 3" xfId="1207"/>
    <cellStyle name="_Book2_Book2_Adj Bench DR 3 for Initial Briefs (Electric)" xfId="1208"/>
    <cellStyle name="_Book2_Book2_Adj Bench DR 3 for Initial Briefs (Electric) 2" xfId="1209"/>
    <cellStyle name="_Book2_Book2_Adj Bench DR 3 for Initial Briefs (Electric) 2 2" xfId="1210"/>
    <cellStyle name="_Book2_Book2_Adj Bench DR 3 for Initial Briefs (Electric) 3" xfId="1211"/>
    <cellStyle name="_Book2_Book2_Electric Rev Req Model (2009 GRC) Rebuttal" xfId="1212"/>
    <cellStyle name="_Book2_Book2_Electric Rev Req Model (2009 GRC) Rebuttal 2" xfId="1213"/>
    <cellStyle name="_Book2_Book2_Electric Rev Req Model (2009 GRC) Rebuttal 2 2" xfId="1214"/>
    <cellStyle name="_Book2_Book2_Electric Rev Req Model (2009 GRC) Rebuttal 3" xfId="1215"/>
    <cellStyle name="_Book2_Book2_Electric Rev Req Model (2009 GRC) Rebuttal REmoval of New  WH Solar AdjustMI" xfId="1216"/>
    <cellStyle name="_Book2_Book2_Electric Rev Req Model (2009 GRC) Rebuttal REmoval of New  WH Solar AdjustMI 2" xfId="1217"/>
    <cellStyle name="_Book2_Book2_Electric Rev Req Model (2009 GRC) Rebuttal REmoval of New  WH Solar AdjustMI 2 2" xfId="1218"/>
    <cellStyle name="_Book2_Book2_Electric Rev Req Model (2009 GRC) Rebuttal REmoval of New  WH Solar AdjustMI 3" xfId="1219"/>
    <cellStyle name="_Book2_Book2_Electric Rev Req Model (2009 GRC) Revised 01-18-2010" xfId="1220"/>
    <cellStyle name="_Book2_Book2_Electric Rev Req Model (2009 GRC) Revised 01-18-2010 2" xfId="1221"/>
    <cellStyle name="_Book2_Book2_Electric Rev Req Model (2009 GRC) Revised 01-18-2010 2 2" xfId="1222"/>
    <cellStyle name="_Book2_Book2_Electric Rev Req Model (2009 GRC) Revised 01-18-2010 3" xfId="1223"/>
    <cellStyle name="_Book2_Book2_Final Order Electric EXHIBIT A-1" xfId="1224"/>
    <cellStyle name="_Book2_Book2_Final Order Electric EXHIBIT A-1 2" xfId="1225"/>
    <cellStyle name="_Book2_Book2_Final Order Electric EXHIBIT A-1 2 2" xfId="1226"/>
    <cellStyle name="_Book2_Book2_Final Order Electric EXHIBIT A-1 3" xfId="1227"/>
    <cellStyle name="_Book2_Book4" xfId="1228"/>
    <cellStyle name="_Book2_Book4 2" xfId="1229"/>
    <cellStyle name="_Book2_Book4 2 2" xfId="1230"/>
    <cellStyle name="_Book2_Book4 3" xfId="1231"/>
    <cellStyle name="_Book2_Book9" xfId="1232"/>
    <cellStyle name="_Book2_Book9 2" xfId="1233"/>
    <cellStyle name="_Book2_Book9 2 2" xfId="1234"/>
    <cellStyle name="_Book2_Book9 3" xfId="1235"/>
    <cellStyle name="_Book2_Check the Interest Calculation" xfId="1236"/>
    <cellStyle name="_Book2_Check the Interest Calculation_Scenario 1 REC vs PTC Offset" xfId="1237"/>
    <cellStyle name="_Book2_Check the Interest Calculation_Scenario 3" xfId="1238"/>
    <cellStyle name="_Book2_Chelan PUD Power Costs (8-10)" xfId="1239"/>
    <cellStyle name="_x0013__Book2_Electric Rev Req Model (2009 GRC) Rebuttal" xfId="1240"/>
    <cellStyle name="_x0013__Book2_Electric Rev Req Model (2009 GRC) Rebuttal 2" xfId="1241"/>
    <cellStyle name="_x0013__Book2_Electric Rev Req Model (2009 GRC) Rebuttal 2 2" xfId="1242"/>
    <cellStyle name="_x0013__Book2_Electric Rev Req Model (2009 GRC) Rebuttal 3" xfId="1243"/>
    <cellStyle name="_x0013__Book2_Electric Rev Req Model (2009 GRC) Rebuttal REmoval of New  WH Solar AdjustMI" xfId="1244"/>
    <cellStyle name="_x0013__Book2_Electric Rev Req Model (2009 GRC) Rebuttal REmoval of New  WH Solar AdjustMI 2" xfId="1245"/>
    <cellStyle name="_x0013__Book2_Electric Rev Req Model (2009 GRC) Rebuttal REmoval of New  WH Solar AdjustMI 2 2" xfId="1246"/>
    <cellStyle name="_x0013__Book2_Electric Rev Req Model (2009 GRC) Rebuttal REmoval of New  WH Solar AdjustMI 3" xfId="1247"/>
    <cellStyle name="_x0013__Book2_Electric Rev Req Model (2009 GRC) Revised 01-18-2010" xfId="1248"/>
    <cellStyle name="_x0013__Book2_Electric Rev Req Model (2009 GRC) Revised 01-18-2010 2" xfId="1249"/>
    <cellStyle name="_x0013__Book2_Electric Rev Req Model (2009 GRC) Revised 01-18-2010 2 2" xfId="1250"/>
    <cellStyle name="_x0013__Book2_Electric Rev Req Model (2009 GRC) Revised 01-18-2010 3" xfId="1251"/>
    <cellStyle name="_x0013__Book2_Final Order Electric EXHIBIT A-1" xfId="1252"/>
    <cellStyle name="_x0013__Book2_Final Order Electric EXHIBIT A-1 2" xfId="1253"/>
    <cellStyle name="_x0013__Book2_Final Order Electric EXHIBIT A-1 2 2" xfId="1254"/>
    <cellStyle name="_x0013__Book2_Final Order Electric EXHIBIT A-1 3" xfId="1255"/>
    <cellStyle name="_Book2_Gas Rev Req Model (2010 GRC)" xfId="1256"/>
    <cellStyle name="_Book2_INPUTS" xfId="1257"/>
    <cellStyle name="_Book2_INPUTS 2" xfId="1258"/>
    <cellStyle name="_Book2_INPUTS 2 2" xfId="1259"/>
    <cellStyle name="_Book2_INPUTS 3" xfId="1260"/>
    <cellStyle name="_Book2_NIM Summary" xfId="1261"/>
    <cellStyle name="_Book2_NIM Summary 09GRC" xfId="1262"/>
    <cellStyle name="_Book2_NIM Summary 09GRC 2" xfId="1263"/>
    <cellStyle name="_Book2_NIM Summary 2" xfId="1264"/>
    <cellStyle name="_Book2_NIM Summary 3" xfId="1265"/>
    <cellStyle name="_Book2_NIM Summary 4" xfId="1266"/>
    <cellStyle name="_Book2_NIM Summary 5" xfId="1267"/>
    <cellStyle name="_Book2_NIM Summary 6" xfId="1268"/>
    <cellStyle name="_Book2_NIM Summary 7" xfId="1269"/>
    <cellStyle name="_Book2_NIM Summary 8" xfId="1270"/>
    <cellStyle name="_Book2_NIM Summary 9" xfId="1271"/>
    <cellStyle name="_Book2_PCA 10 -  Exhibit D from A Kellogg Jan 2011" xfId="1272"/>
    <cellStyle name="_Book2_PCA 10 -  Exhibit D from A Kellogg July 2011" xfId="1273"/>
    <cellStyle name="_Book2_PCA 10 -  Exhibit D from S Free Rcv'd 12-11" xfId="1274"/>
    <cellStyle name="_Book2_PCA 9 -  Exhibit D April 2010" xfId="1275"/>
    <cellStyle name="_Book2_PCA 9 -  Exhibit D April 2010 (3)" xfId="1276"/>
    <cellStyle name="_Book2_PCA 9 -  Exhibit D April 2010 (3) 2" xfId="1277"/>
    <cellStyle name="_Book2_PCA 9 -  Exhibit D Nov 2010" xfId="1278"/>
    <cellStyle name="_Book2_PCA 9 - Exhibit D at August 2010" xfId="1279"/>
    <cellStyle name="_Book2_PCA 9 - Exhibit D June 2010 GRC" xfId="1280"/>
    <cellStyle name="_Book2_Power Costs - Comparison bx Rbtl-Staff-Jt-PC" xfId="1281"/>
    <cellStyle name="_Book2_Power Costs - Comparison bx Rbtl-Staff-Jt-PC 2" xfId="1282"/>
    <cellStyle name="_Book2_Power Costs - Comparison bx Rbtl-Staff-Jt-PC 2 2" xfId="1283"/>
    <cellStyle name="_Book2_Power Costs - Comparison bx Rbtl-Staff-Jt-PC 3" xfId="1284"/>
    <cellStyle name="_Book2_Power Costs - Comparison bx Rbtl-Staff-Jt-PC_Adj Bench DR 3 for Initial Briefs (Electric)" xfId="1285"/>
    <cellStyle name="_Book2_Power Costs - Comparison bx Rbtl-Staff-Jt-PC_Adj Bench DR 3 for Initial Briefs (Electric) 2" xfId="1286"/>
    <cellStyle name="_Book2_Power Costs - Comparison bx Rbtl-Staff-Jt-PC_Adj Bench DR 3 for Initial Briefs (Electric) 2 2" xfId="1287"/>
    <cellStyle name="_Book2_Power Costs - Comparison bx Rbtl-Staff-Jt-PC_Adj Bench DR 3 for Initial Briefs (Electric) 3" xfId="1288"/>
    <cellStyle name="_Book2_Power Costs - Comparison bx Rbtl-Staff-Jt-PC_Electric Rev Req Model (2009 GRC) Rebuttal" xfId="1289"/>
    <cellStyle name="_Book2_Power Costs - Comparison bx Rbtl-Staff-Jt-PC_Electric Rev Req Model (2009 GRC) Rebuttal 2" xfId="1290"/>
    <cellStyle name="_Book2_Power Costs - Comparison bx Rbtl-Staff-Jt-PC_Electric Rev Req Model (2009 GRC) Rebuttal 2 2" xfId="1291"/>
    <cellStyle name="_Book2_Power Costs - Comparison bx Rbtl-Staff-Jt-PC_Electric Rev Req Model (2009 GRC) Rebuttal 3" xfId="1292"/>
    <cellStyle name="_Book2_Power Costs - Comparison bx Rbtl-Staff-Jt-PC_Electric Rev Req Model (2009 GRC) Rebuttal REmoval of New  WH Solar AdjustMI" xfId="1293"/>
    <cellStyle name="_Book2_Power Costs - Comparison bx Rbtl-Staff-Jt-PC_Electric Rev Req Model (2009 GRC) Rebuttal REmoval of New  WH Solar AdjustMI 2" xfId="1294"/>
    <cellStyle name="_Book2_Power Costs - Comparison bx Rbtl-Staff-Jt-PC_Electric Rev Req Model (2009 GRC) Rebuttal REmoval of New  WH Solar AdjustMI 2 2" xfId="1295"/>
    <cellStyle name="_Book2_Power Costs - Comparison bx Rbtl-Staff-Jt-PC_Electric Rev Req Model (2009 GRC) Rebuttal REmoval of New  WH Solar AdjustMI 3" xfId="1296"/>
    <cellStyle name="_Book2_Power Costs - Comparison bx Rbtl-Staff-Jt-PC_Electric Rev Req Model (2009 GRC) Revised 01-18-2010" xfId="1297"/>
    <cellStyle name="_Book2_Power Costs - Comparison bx Rbtl-Staff-Jt-PC_Electric Rev Req Model (2009 GRC) Revised 01-18-2010 2" xfId="1298"/>
    <cellStyle name="_Book2_Power Costs - Comparison bx Rbtl-Staff-Jt-PC_Electric Rev Req Model (2009 GRC) Revised 01-18-2010 2 2" xfId="1299"/>
    <cellStyle name="_Book2_Power Costs - Comparison bx Rbtl-Staff-Jt-PC_Electric Rev Req Model (2009 GRC) Revised 01-18-2010 3" xfId="1300"/>
    <cellStyle name="_Book2_Power Costs - Comparison bx Rbtl-Staff-Jt-PC_Final Order Electric EXHIBIT A-1" xfId="1301"/>
    <cellStyle name="_Book2_Power Costs - Comparison bx Rbtl-Staff-Jt-PC_Final Order Electric EXHIBIT A-1 2" xfId="1302"/>
    <cellStyle name="_Book2_Power Costs - Comparison bx Rbtl-Staff-Jt-PC_Final Order Electric EXHIBIT A-1 2 2" xfId="1303"/>
    <cellStyle name="_Book2_Power Costs - Comparison bx Rbtl-Staff-Jt-PC_Final Order Electric EXHIBIT A-1 3" xfId="1304"/>
    <cellStyle name="_Book2_Production Adj 4.37" xfId="1305"/>
    <cellStyle name="_Book2_Production Adj 4.37 2" xfId="1306"/>
    <cellStyle name="_Book2_Production Adj 4.37 2 2" xfId="1307"/>
    <cellStyle name="_Book2_Production Adj 4.37 3" xfId="1308"/>
    <cellStyle name="_Book2_Purchased Power Adj 4.03" xfId="1309"/>
    <cellStyle name="_Book2_Purchased Power Adj 4.03 2" xfId="1310"/>
    <cellStyle name="_Book2_Purchased Power Adj 4.03 2 2" xfId="1311"/>
    <cellStyle name="_Book2_Purchased Power Adj 4.03 3" xfId="1312"/>
    <cellStyle name="_Book2_Rebuttal Power Costs" xfId="1313"/>
    <cellStyle name="_Book2_Rebuttal Power Costs 2" xfId="1314"/>
    <cellStyle name="_Book2_Rebuttal Power Costs 2 2" xfId="1315"/>
    <cellStyle name="_Book2_Rebuttal Power Costs 3" xfId="1316"/>
    <cellStyle name="_Book2_Rebuttal Power Costs_Adj Bench DR 3 for Initial Briefs (Electric)" xfId="1317"/>
    <cellStyle name="_Book2_Rebuttal Power Costs_Adj Bench DR 3 for Initial Briefs (Electric) 2" xfId="1318"/>
    <cellStyle name="_Book2_Rebuttal Power Costs_Adj Bench DR 3 for Initial Briefs (Electric) 2 2" xfId="1319"/>
    <cellStyle name="_Book2_Rebuttal Power Costs_Adj Bench DR 3 for Initial Briefs (Electric) 3" xfId="1320"/>
    <cellStyle name="_Book2_Rebuttal Power Costs_Electric Rev Req Model (2009 GRC) Rebuttal" xfId="1321"/>
    <cellStyle name="_Book2_Rebuttal Power Costs_Electric Rev Req Model (2009 GRC) Rebuttal 2" xfId="1322"/>
    <cellStyle name="_Book2_Rebuttal Power Costs_Electric Rev Req Model (2009 GRC) Rebuttal 2 2" xfId="1323"/>
    <cellStyle name="_Book2_Rebuttal Power Costs_Electric Rev Req Model (2009 GRC) Rebuttal 3" xfId="1324"/>
    <cellStyle name="_Book2_Rebuttal Power Costs_Electric Rev Req Model (2009 GRC) Rebuttal REmoval of New  WH Solar AdjustMI" xfId="1325"/>
    <cellStyle name="_Book2_Rebuttal Power Costs_Electric Rev Req Model (2009 GRC) Rebuttal REmoval of New  WH Solar AdjustMI 2" xfId="1326"/>
    <cellStyle name="_Book2_Rebuttal Power Costs_Electric Rev Req Model (2009 GRC) Rebuttal REmoval of New  WH Solar AdjustMI 2 2" xfId="1327"/>
    <cellStyle name="_Book2_Rebuttal Power Costs_Electric Rev Req Model (2009 GRC) Rebuttal REmoval of New  WH Solar AdjustMI 3" xfId="1328"/>
    <cellStyle name="_Book2_Rebuttal Power Costs_Electric Rev Req Model (2009 GRC) Revised 01-18-2010" xfId="1329"/>
    <cellStyle name="_Book2_Rebuttal Power Costs_Electric Rev Req Model (2009 GRC) Revised 01-18-2010 2" xfId="1330"/>
    <cellStyle name="_Book2_Rebuttal Power Costs_Electric Rev Req Model (2009 GRC) Revised 01-18-2010 2 2" xfId="1331"/>
    <cellStyle name="_Book2_Rebuttal Power Costs_Electric Rev Req Model (2009 GRC) Revised 01-18-2010 3" xfId="1332"/>
    <cellStyle name="_Book2_Rebuttal Power Costs_Final Order Electric EXHIBIT A-1" xfId="1333"/>
    <cellStyle name="_Book2_Rebuttal Power Costs_Final Order Electric EXHIBIT A-1 2" xfId="1334"/>
    <cellStyle name="_Book2_Rebuttal Power Costs_Final Order Electric EXHIBIT A-1 2 2" xfId="1335"/>
    <cellStyle name="_Book2_Rebuttal Power Costs_Final Order Electric EXHIBIT A-1 3" xfId="1336"/>
    <cellStyle name="_Book2_ROR &amp; CONV FACTOR" xfId="1337"/>
    <cellStyle name="_Book2_ROR &amp; CONV FACTOR 2" xfId="1338"/>
    <cellStyle name="_Book2_ROR &amp; CONV FACTOR 2 2" xfId="1339"/>
    <cellStyle name="_Book2_ROR &amp; CONV FACTOR 3" xfId="1340"/>
    <cellStyle name="_Book2_ROR 5.02" xfId="1341"/>
    <cellStyle name="_Book2_ROR 5.02 2" xfId="1342"/>
    <cellStyle name="_Book2_ROR 5.02 2 2" xfId="1343"/>
    <cellStyle name="_Book2_ROR 5.02 3" xfId="1344"/>
    <cellStyle name="_Book2_Wind Integration 10GRC" xfId="1345"/>
    <cellStyle name="_Book2_Wind Integration 10GRC 2" xfId="1346"/>
    <cellStyle name="_Book3" xfId="1347"/>
    <cellStyle name="_Book5" xfId="1348"/>
    <cellStyle name="_Book5_Chelan PUD Power Costs (8-10)" xfId="1349"/>
    <cellStyle name="_Book5_DEM-WP(C) Costs Not In AURORA 2010GRC As Filed" xfId="1350"/>
    <cellStyle name="_Book5_DEM-WP(C) Costs Not In AURORA 2010GRC As Filed 2" xfId="1351"/>
    <cellStyle name="_Book5_NIM Summary" xfId="1352"/>
    <cellStyle name="_Book5_NIM Summary 09GRC" xfId="1353"/>
    <cellStyle name="_Book5_NIM Summary 2" xfId="1354"/>
    <cellStyle name="_Book5_NIM Summary 3" xfId="1355"/>
    <cellStyle name="_Book5_NIM Summary 4" xfId="1356"/>
    <cellStyle name="_Book5_NIM Summary 5" xfId="1357"/>
    <cellStyle name="_Book5_NIM Summary 6" xfId="1358"/>
    <cellStyle name="_Book5_NIM Summary 7" xfId="1359"/>
    <cellStyle name="_Book5_NIM Summary 8" xfId="1360"/>
    <cellStyle name="_Book5_NIM Summary 9" xfId="1361"/>
    <cellStyle name="_Book5_PCA 9 -  Exhibit D April 2010 (3)" xfId="1362"/>
    <cellStyle name="_Book5_Reconciliation" xfId="1363"/>
    <cellStyle name="_Book5_Reconciliation 2" xfId="1364"/>
    <cellStyle name="_Book5_Wind Integration 10GRC" xfId="1365"/>
    <cellStyle name="_Book5_Wind Integration 10GRC 2" xfId="1366"/>
    <cellStyle name="_BPA NOS" xfId="1367"/>
    <cellStyle name="_BPA NOS 2" xfId="1368"/>
    <cellStyle name="_BPA NOS_DEM-WP(C) Wind Integration Summary 2010GRC" xfId="1369"/>
    <cellStyle name="_BPA NOS_DEM-WP(C) Wind Integration Summary 2010GRC 2" xfId="1370"/>
    <cellStyle name="_BPA NOS_NIM Summary" xfId="1371"/>
    <cellStyle name="_BPA NOS_NIM Summary 2" xfId="1372"/>
    <cellStyle name="_Chelan Debt Forecast 12.19.05" xfId="1373"/>
    <cellStyle name="_Chelan Debt Forecast 12.19.05 2" xfId="1374"/>
    <cellStyle name="_Chelan Debt Forecast 12.19.05 2 2" xfId="1375"/>
    <cellStyle name="_Chelan Debt Forecast 12.19.05 2 2 2" xfId="1376"/>
    <cellStyle name="_Chelan Debt Forecast 12.19.05 2 3" xfId="1377"/>
    <cellStyle name="_Chelan Debt Forecast 12.19.05 3" xfId="1378"/>
    <cellStyle name="_Chelan Debt Forecast 12.19.05 3 2" xfId="1379"/>
    <cellStyle name="_Chelan Debt Forecast 12.19.05 3 2 2" xfId="1380"/>
    <cellStyle name="_Chelan Debt Forecast 12.19.05 3 3" xfId="1381"/>
    <cellStyle name="_Chelan Debt Forecast 12.19.05 3 3 2" xfId="1382"/>
    <cellStyle name="_Chelan Debt Forecast 12.19.05 3 4" xfId="1383"/>
    <cellStyle name="_Chelan Debt Forecast 12.19.05 3 4 2" xfId="1384"/>
    <cellStyle name="_Chelan Debt Forecast 12.19.05 4" xfId="1385"/>
    <cellStyle name="_Chelan Debt Forecast 12.19.05 4 2" xfId="1386"/>
    <cellStyle name="_Chelan Debt Forecast 12.19.05 5" xfId="1387"/>
    <cellStyle name="_Chelan Debt Forecast 12.19.05 6" xfId="1388"/>
    <cellStyle name="_Chelan Debt Forecast 12.19.05 7" xfId="1389"/>
    <cellStyle name="_Chelan Debt Forecast 12.19.05_(C) WHE Proforma with ITC cash grant 10 Yr Amort_for deferral_102809" xfId="1390"/>
    <cellStyle name="_Chelan Debt Forecast 12.19.05_(C) WHE Proforma with ITC cash grant 10 Yr Amort_for deferral_102809 2" xfId="1391"/>
    <cellStyle name="_Chelan Debt Forecast 12.19.05_(C) WHE Proforma with ITC cash grant 10 Yr Amort_for deferral_102809 2 2" xfId="1392"/>
    <cellStyle name="_Chelan Debt Forecast 12.19.05_(C) WHE Proforma with ITC cash grant 10 Yr Amort_for deferral_102809 3" xfId="1393"/>
    <cellStyle name="_Chelan Debt Forecast 12.19.05_(C) WHE Proforma with ITC cash grant 10 Yr Amort_for deferral_102809_16.07E Wild Horse Wind Expansionwrkingfile" xfId="1394"/>
    <cellStyle name="_Chelan Debt Forecast 12.19.05_(C) WHE Proforma with ITC cash grant 10 Yr Amort_for deferral_102809_16.07E Wild Horse Wind Expansionwrkingfile 2" xfId="1395"/>
    <cellStyle name="_Chelan Debt Forecast 12.19.05_(C) WHE Proforma with ITC cash grant 10 Yr Amort_for deferral_102809_16.07E Wild Horse Wind Expansionwrkingfile 2 2" xfId="1396"/>
    <cellStyle name="_Chelan Debt Forecast 12.19.05_(C) WHE Proforma with ITC cash grant 10 Yr Amort_for deferral_102809_16.07E Wild Horse Wind Expansionwrkingfile 3" xfId="1397"/>
    <cellStyle name="_Chelan Debt Forecast 12.19.05_(C) WHE Proforma with ITC cash grant 10 Yr Amort_for deferral_102809_16.07E Wild Horse Wind Expansionwrkingfile SF" xfId="1398"/>
    <cellStyle name="_Chelan Debt Forecast 12.19.05_(C) WHE Proforma with ITC cash grant 10 Yr Amort_for deferral_102809_16.07E Wild Horse Wind Expansionwrkingfile SF 2" xfId="1399"/>
    <cellStyle name="_Chelan Debt Forecast 12.19.05_(C) WHE Proforma with ITC cash grant 10 Yr Amort_for deferral_102809_16.07E Wild Horse Wind Expansionwrkingfile SF 2 2" xfId="1400"/>
    <cellStyle name="_Chelan Debt Forecast 12.19.05_(C) WHE Proforma with ITC cash grant 10 Yr Amort_for deferral_102809_16.07E Wild Horse Wind Expansionwrkingfile SF 3" xfId="1401"/>
    <cellStyle name="_Chelan Debt Forecast 12.19.05_(C) WHE Proforma with ITC cash grant 10 Yr Amort_for deferral_102809_16.37E Wild Horse Expansion DeferralRevwrkingfile SF" xfId="1402"/>
    <cellStyle name="_Chelan Debt Forecast 12.19.05_(C) WHE Proforma with ITC cash grant 10 Yr Amort_for deferral_102809_16.37E Wild Horse Expansion DeferralRevwrkingfile SF 2" xfId="1403"/>
    <cellStyle name="_Chelan Debt Forecast 12.19.05_(C) WHE Proforma with ITC cash grant 10 Yr Amort_for deferral_102809_16.37E Wild Horse Expansion DeferralRevwrkingfile SF 2 2" xfId="1404"/>
    <cellStyle name="_Chelan Debt Forecast 12.19.05_(C) WHE Proforma with ITC cash grant 10 Yr Amort_for deferral_102809_16.37E Wild Horse Expansion DeferralRevwrkingfile SF 3" xfId="1405"/>
    <cellStyle name="_Chelan Debt Forecast 12.19.05_(C) WHE Proforma with ITC cash grant 10 Yr Amort_for rebuttal_120709" xfId="1406"/>
    <cellStyle name="_Chelan Debt Forecast 12.19.05_(C) WHE Proforma with ITC cash grant 10 Yr Amort_for rebuttal_120709 2" xfId="1407"/>
    <cellStyle name="_Chelan Debt Forecast 12.19.05_(C) WHE Proforma with ITC cash grant 10 Yr Amort_for rebuttal_120709 2 2" xfId="1408"/>
    <cellStyle name="_Chelan Debt Forecast 12.19.05_(C) WHE Proforma with ITC cash grant 10 Yr Amort_for rebuttal_120709 3" xfId="1409"/>
    <cellStyle name="_Chelan Debt Forecast 12.19.05_04.07E Wild Horse Wind Expansion" xfId="1410"/>
    <cellStyle name="_Chelan Debt Forecast 12.19.05_04.07E Wild Horse Wind Expansion 2" xfId="1411"/>
    <cellStyle name="_Chelan Debt Forecast 12.19.05_04.07E Wild Horse Wind Expansion 2 2" xfId="1412"/>
    <cellStyle name="_Chelan Debt Forecast 12.19.05_04.07E Wild Horse Wind Expansion 3" xfId="1413"/>
    <cellStyle name="_Chelan Debt Forecast 12.19.05_04.07E Wild Horse Wind Expansion_16.07E Wild Horse Wind Expansionwrkingfile" xfId="1414"/>
    <cellStyle name="_Chelan Debt Forecast 12.19.05_04.07E Wild Horse Wind Expansion_16.07E Wild Horse Wind Expansionwrkingfile 2" xfId="1415"/>
    <cellStyle name="_Chelan Debt Forecast 12.19.05_04.07E Wild Horse Wind Expansion_16.07E Wild Horse Wind Expansionwrkingfile 2 2" xfId="1416"/>
    <cellStyle name="_Chelan Debt Forecast 12.19.05_04.07E Wild Horse Wind Expansion_16.07E Wild Horse Wind Expansionwrkingfile 3" xfId="1417"/>
    <cellStyle name="_Chelan Debt Forecast 12.19.05_04.07E Wild Horse Wind Expansion_16.07E Wild Horse Wind Expansionwrkingfile SF" xfId="1418"/>
    <cellStyle name="_Chelan Debt Forecast 12.19.05_04.07E Wild Horse Wind Expansion_16.07E Wild Horse Wind Expansionwrkingfile SF 2" xfId="1419"/>
    <cellStyle name="_Chelan Debt Forecast 12.19.05_04.07E Wild Horse Wind Expansion_16.07E Wild Horse Wind Expansionwrkingfile SF 2 2" xfId="1420"/>
    <cellStyle name="_Chelan Debt Forecast 12.19.05_04.07E Wild Horse Wind Expansion_16.07E Wild Horse Wind Expansionwrkingfile SF 3" xfId="1421"/>
    <cellStyle name="_Chelan Debt Forecast 12.19.05_04.07E Wild Horse Wind Expansion_16.37E Wild Horse Expansion DeferralRevwrkingfile SF" xfId="1422"/>
    <cellStyle name="_Chelan Debt Forecast 12.19.05_04.07E Wild Horse Wind Expansion_16.37E Wild Horse Expansion DeferralRevwrkingfile SF 2" xfId="1423"/>
    <cellStyle name="_Chelan Debt Forecast 12.19.05_04.07E Wild Horse Wind Expansion_16.37E Wild Horse Expansion DeferralRevwrkingfile SF 2 2" xfId="1424"/>
    <cellStyle name="_Chelan Debt Forecast 12.19.05_04.07E Wild Horse Wind Expansion_16.37E Wild Horse Expansion DeferralRevwrkingfile SF 3" xfId="1425"/>
    <cellStyle name="_Chelan Debt Forecast 12.19.05_16.07E Wild Horse Wind Expansionwrkingfile" xfId="1426"/>
    <cellStyle name="_Chelan Debt Forecast 12.19.05_16.07E Wild Horse Wind Expansionwrkingfile 2" xfId="1427"/>
    <cellStyle name="_Chelan Debt Forecast 12.19.05_16.07E Wild Horse Wind Expansionwrkingfile 2 2" xfId="1428"/>
    <cellStyle name="_Chelan Debt Forecast 12.19.05_16.07E Wild Horse Wind Expansionwrkingfile 3" xfId="1429"/>
    <cellStyle name="_Chelan Debt Forecast 12.19.05_16.07E Wild Horse Wind Expansionwrkingfile SF" xfId="1430"/>
    <cellStyle name="_Chelan Debt Forecast 12.19.05_16.07E Wild Horse Wind Expansionwrkingfile SF 2" xfId="1431"/>
    <cellStyle name="_Chelan Debt Forecast 12.19.05_16.07E Wild Horse Wind Expansionwrkingfile SF 2 2" xfId="1432"/>
    <cellStyle name="_Chelan Debt Forecast 12.19.05_16.07E Wild Horse Wind Expansionwrkingfile SF 3" xfId="1433"/>
    <cellStyle name="_Chelan Debt Forecast 12.19.05_16.37E Wild Horse Expansion DeferralRevwrkingfile SF" xfId="1434"/>
    <cellStyle name="_Chelan Debt Forecast 12.19.05_16.37E Wild Horse Expansion DeferralRevwrkingfile SF 2" xfId="1435"/>
    <cellStyle name="_Chelan Debt Forecast 12.19.05_16.37E Wild Horse Expansion DeferralRevwrkingfile SF 2 2" xfId="1436"/>
    <cellStyle name="_Chelan Debt Forecast 12.19.05_16.37E Wild Horse Expansion DeferralRevwrkingfile SF 3" xfId="1437"/>
    <cellStyle name="_Chelan Debt Forecast 12.19.05_2009 Compliance Filing PCA Exhibits for GRC" xfId="1438"/>
    <cellStyle name="_Chelan Debt Forecast 12.19.05_2009 GRC Compl Filing - Exhibit D" xfId="1439"/>
    <cellStyle name="_Chelan Debt Forecast 12.19.05_2009 GRC Compl Filing - Exhibit D 2" xfId="1440"/>
    <cellStyle name="_Chelan Debt Forecast 12.19.05_3.01 Income Statement" xfId="1441"/>
    <cellStyle name="_Chelan Debt Forecast 12.19.05_4 31 Regulatory Assets and Liabilities  7 06- Exhibit D" xfId="1442"/>
    <cellStyle name="_Chelan Debt Forecast 12.19.05_4 31 Regulatory Assets and Liabilities  7 06- Exhibit D 2" xfId="1443"/>
    <cellStyle name="_Chelan Debt Forecast 12.19.05_4 31 Regulatory Assets and Liabilities  7 06- Exhibit D 2 2" xfId="1444"/>
    <cellStyle name="_Chelan Debt Forecast 12.19.05_4 31 Regulatory Assets and Liabilities  7 06- Exhibit D 3" xfId="1445"/>
    <cellStyle name="_Chelan Debt Forecast 12.19.05_4 31 Regulatory Assets and Liabilities  7 06- Exhibit D_NIM Summary" xfId="1446"/>
    <cellStyle name="_Chelan Debt Forecast 12.19.05_4 31 Regulatory Assets and Liabilities  7 06- Exhibit D_NIM Summary 2" xfId="1447"/>
    <cellStyle name="_Chelan Debt Forecast 12.19.05_4 32 Regulatory Assets and Liabilities  7 06- Exhibit D" xfId="1448"/>
    <cellStyle name="_Chelan Debt Forecast 12.19.05_4 32 Regulatory Assets and Liabilities  7 06- Exhibit D 2" xfId="1449"/>
    <cellStyle name="_Chelan Debt Forecast 12.19.05_4 32 Regulatory Assets and Liabilities  7 06- Exhibit D 2 2" xfId="1450"/>
    <cellStyle name="_Chelan Debt Forecast 12.19.05_4 32 Regulatory Assets and Liabilities  7 06- Exhibit D 3" xfId="1451"/>
    <cellStyle name="_Chelan Debt Forecast 12.19.05_4 32 Regulatory Assets and Liabilities  7 06- Exhibit D_NIM Summary" xfId="1452"/>
    <cellStyle name="_Chelan Debt Forecast 12.19.05_4 32 Regulatory Assets and Liabilities  7 06- Exhibit D_NIM Summary 2" xfId="1453"/>
    <cellStyle name="_Chelan Debt Forecast 12.19.05_ACCOUNTS" xfId="1454"/>
    <cellStyle name="_Chelan Debt Forecast 12.19.05_AURORA Total New" xfId="1455"/>
    <cellStyle name="_Chelan Debt Forecast 12.19.05_AURORA Total New 2" xfId="1456"/>
    <cellStyle name="_Chelan Debt Forecast 12.19.05_Book2" xfId="1457"/>
    <cellStyle name="_Chelan Debt Forecast 12.19.05_Book2 2" xfId="1458"/>
    <cellStyle name="_Chelan Debt Forecast 12.19.05_Book2 2 2" xfId="1459"/>
    <cellStyle name="_Chelan Debt Forecast 12.19.05_Book2 3" xfId="1460"/>
    <cellStyle name="_Chelan Debt Forecast 12.19.05_Book2_Adj Bench DR 3 for Initial Briefs (Electric)" xfId="1461"/>
    <cellStyle name="_Chelan Debt Forecast 12.19.05_Book2_Adj Bench DR 3 for Initial Briefs (Electric) 2" xfId="1462"/>
    <cellStyle name="_Chelan Debt Forecast 12.19.05_Book2_Adj Bench DR 3 for Initial Briefs (Electric) 2 2" xfId="1463"/>
    <cellStyle name="_Chelan Debt Forecast 12.19.05_Book2_Adj Bench DR 3 for Initial Briefs (Electric) 3" xfId="1464"/>
    <cellStyle name="_Chelan Debt Forecast 12.19.05_Book2_Electric Rev Req Model (2009 GRC) Rebuttal" xfId="1465"/>
    <cellStyle name="_Chelan Debt Forecast 12.19.05_Book2_Electric Rev Req Model (2009 GRC) Rebuttal 2" xfId="1466"/>
    <cellStyle name="_Chelan Debt Forecast 12.19.05_Book2_Electric Rev Req Model (2009 GRC) Rebuttal 2 2" xfId="1467"/>
    <cellStyle name="_Chelan Debt Forecast 12.19.05_Book2_Electric Rev Req Model (2009 GRC) Rebuttal 3" xfId="1468"/>
    <cellStyle name="_Chelan Debt Forecast 12.19.05_Book2_Electric Rev Req Model (2009 GRC) Rebuttal REmoval of New  WH Solar AdjustMI" xfId="1469"/>
    <cellStyle name="_Chelan Debt Forecast 12.19.05_Book2_Electric Rev Req Model (2009 GRC) Rebuttal REmoval of New  WH Solar AdjustMI 2" xfId="1470"/>
    <cellStyle name="_Chelan Debt Forecast 12.19.05_Book2_Electric Rev Req Model (2009 GRC) Rebuttal REmoval of New  WH Solar AdjustMI 2 2" xfId="1471"/>
    <cellStyle name="_Chelan Debt Forecast 12.19.05_Book2_Electric Rev Req Model (2009 GRC) Rebuttal REmoval of New  WH Solar AdjustMI 3" xfId="1472"/>
    <cellStyle name="_Chelan Debt Forecast 12.19.05_Book2_Electric Rev Req Model (2009 GRC) Revised 01-18-2010" xfId="1473"/>
    <cellStyle name="_Chelan Debt Forecast 12.19.05_Book2_Electric Rev Req Model (2009 GRC) Revised 01-18-2010 2" xfId="1474"/>
    <cellStyle name="_Chelan Debt Forecast 12.19.05_Book2_Electric Rev Req Model (2009 GRC) Revised 01-18-2010 2 2" xfId="1475"/>
    <cellStyle name="_Chelan Debt Forecast 12.19.05_Book2_Electric Rev Req Model (2009 GRC) Revised 01-18-2010 3" xfId="1476"/>
    <cellStyle name="_Chelan Debt Forecast 12.19.05_Book2_Final Order Electric EXHIBIT A-1" xfId="1477"/>
    <cellStyle name="_Chelan Debt Forecast 12.19.05_Book2_Final Order Electric EXHIBIT A-1 2" xfId="1478"/>
    <cellStyle name="_Chelan Debt Forecast 12.19.05_Book2_Final Order Electric EXHIBIT A-1 2 2" xfId="1479"/>
    <cellStyle name="_Chelan Debt Forecast 12.19.05_Book2_Final Order Electric EXHIBIT A-1 3" xfId="1480"/>
    <cellStyle name="_Chelan Debt Forecast 12.19.05_Book4" xfId="1481"/>
    <cellStyle name="_Chelan Debt Forecast 12.19.05_Book4 2" xfId="1482"/>
    <cellStyle name="_Chelan Debt Forecast 12.19.05_Book4 2 2" xfId="1483"/>
    <cellStyle name="_Chelan Debt Forecast 12.19.05_Book4 3" xfId="1484"/>
    <cellStyle name="_Chelan Debt Forecast 12.19.05_Book9" xfId="1485"/>
    <cellStyle name="_Chelan Debt Forecast 12.19.05_Book9 2" xfId="1486"/>
    <cellStyle name="_Chelan Debt Forecast 12.19.05_Book9 2 2" xfId="1487"/>
    <cellStyle name="_Chelan Debt Forecast 12.19.05_Book9 3" xfId="1488"/>
    <cellStyle name="_Chelan Debt Forecast 12.19.05_Check the Interest Calculation" xfId="1489"/>
    <cellStyle name="_Chelan Debt Forecast 12.19.05_Check the Interest Calculation_Scenario 1 REC vs PTC Offset" xfId="1490"/>
    <cellStyle name="_Chelan Debt Forecast 12.19.05_Check the Interest Calculation_Scenario 3" xfId="1491"/>
    <cellStyle name="_Chelan Debt Forecast 12.19.05_Chelan PUD Power Costs (8-10)" xfId="1492"/>
    <cellStyle name="_Chelan Debt Forecast 12.19.05_Exhibit D fr R Gho 12-31-08" xfId="1493"/>
    <cellStyle name="_Chelan Debt Forecast 12.19.05_Exhibit D fr R Gho 12-31-08 2" xfId="1494"/>
    <cellStyle name="_Chelan Debt Forecast 12.19.05_Exhibit D fr R Gho 12-31-08 v2" xfId="1495"/>
    <cellStyle name="_Chelan Debt Forecast 12.19.05_Exhibit D fr R Gho 12-31-08 v2 2" xfId="1496"/>
    <cellStyle name="_Chelan Debt Forecast 12.19.05_Exhibit D fr R Gho 12-31-08 v2_NIM Summary" xfId="1497"/>
    <cellStyle name="_Chelan Debt Forecast 12.19.05_Exhibit D fr R Gho 12-31-08 v2_NIM Summary 2" xfId="1498"/>
    <cellStyle name="_Chelan Debt Forecast 12.19.05_Exhibit D fr R Gho 12-31-08_NIM Summary" xfId="1499"/>
    <cellStyle name="_Chelan Debt Forecast 12.19.05_Exhibit D fr R Gho 12-31-08_NIM Summary 2" xfId="1500"/>
    <cellStyle name="_Chelan Debt Forecast 12.19.05_Gas Rev Req Model (2010 GRC)" xfId="1501"/>
    <cellStyle name="_Chelan Debt Forecast 12.19.05_Hopkins Ridge Prepaid Tran - Interest Earned RY 12ME Feb  '11" xfId="1502"/>
    <cellStyle name="_Chelan Debt Forecast 12.19.05_Hopkins Ridge Prepaid Tran - Interest Earned RY 12ME Feb  '11 2" xfId="1503"/>
    <cellStyle name="_Chelan Debt Forecast 12.19.05_Hopkins Ridge Prepaid Tran - Interest Earned RY 12ME Feb  '11_NIM Summary" xfId="1504"/>
    <cellStyle name="_Chelan Debt Forecast 12.19.05_Hopkins Ridge Prepaid Tran - Interest Earned RY 12ME Feb  '11_NIM Summary 2" xfId="1505"/>
    <cellStyle name="_Chelan Debt Forecast 12.19.05_Hopkins Ridge Prepaid Tran - Interest Earned RY 12ME Feb  '11_Transmission Workbook for May BOD" xfId="1506"/>
    <cellStyle name="_Chelan Debt Forecast 12.19.05_Hopkins Ridge Prepaid Tran - Interest Earned RY 12ME Feb  '11_Transmission Workbook for May BOD 2" xfId="1507"/>
    <cellStyle name="_Chelan Debt Forecast 12.19.05_INPUTS" xfId="1508"/>
    <cellStyle name="_Chelan Debt Forecast 12.19.05_INPUTS 2" xfId="1509"/>
    <cellStyle name="_Chelan Debt Forecast 12.19.05_INPUTS 2 2" xfId="1510"/>
    <cellStyle name="_Chelan Debt Forecast 12.19.05_INPUTS 3" xfId="1511"/>
    <cellStyle name="_Chelan Debt Forecast 12.19.05_NIM Summary" xfId="1512"/>
    <cellStyle name="_Chelan Debt Forecast 12.19.05_NIM Summary 09GRC" xfId="1513"/>
    <cellStyle name="_Chelan Debt Forecast 12.19.05_NIM Summary 09GRC 2" xfId="1514"/>
    <cellStyle name="_Chelan Debt Forecast 12.19.05_NIM Summary 2" xfId="1515"/>
    <cellStyle name="_Chelan Debt Forecast 12.19.05_NIM Summary 3" xfId="1516"/>
    <cellStyle name="_Chelan Debt Forecast 12.19.05_NIM Summary 4" xfId="1517"/>
    <cellStyle name="_Chelan Debt Forecast 12.19.05_NIM Summary 5" xfId="1518"/>
    <cellStyle name="_Chelan Debt Forecast 12.19.05_NIM Summary 6" xfId="1519"/>
    <cellStyle name="_Chelan Debt Forecast 12.19.05_NIM Summary 7" xfId="1520"/>
    <cellStyle name="_Chelan Debt Forecast 12.19.05_NIM Summary 8" xfId="1521"/>
    <cellStyle name="_Chelan Debt Forecast 12.19.05_NIM Summary 9" xfId="1522"/>
    <cellStyle name="_Chelan Debt Forecast 12.19.05_PCA 10 -  Exhibit D from A Kellogg Jan 2011" xfId="1523"/>
    <cellStyle name="_Chelan Debt Forecast 12.19.05_PCA 10 -  Exhibit D from A Kellogg July 2011" xfId="1524"/>
    <cellStyle name="_Chelan Debt Forecast 12.19.05_PCA 10 -  Exhibit D from S Free Rcv'd 12-11" xfId="1525"/>
    <cellStyle name="_Chelan Debt Forecast 12.19.05_PCA 7 - Exhibit D update 11_30_08 (2)" xfId="1526"/>
    <cellStyle name="_Chelan Debt Forecast 12.19.05_PCA 7 - Exhibit D update 11_30_08 (2) 2" xfId="1527"/>
    <cellStyle name="_Chelan Debt Forecast 12.19.05_PCA 7 - Exhibit D update 11_30_08 (2) 2 2" xfId="1528"/>
    <cellStyle name="_Chelan Debt Forecast 12.19.05_PCA 7 - Exhibit D update 11_30_08 (2) 3" xfId="1529"/>
    <cellStyle name="_Chelan Debt Forecast 12.19.05_PCA 7 - Exhibit D update 11_30_08 (2)_NIM Summary" xfId="1530"/>
    <cellStyle name="_Chelan Debt Forecast 12.19.05_PCA 7 - Exhibit D update 11_30_08 (2)_NIM Summary 2" xfId="1531"/>
    <cellStyle name="_Chelan Debt Forecast 12.19.05_PCA 8 - Exhibit D update 12_31_09" xfId="1532"/>
    <cellStyle name="_Chelan Debt Forecast 12.19.05_PCA 9 -  Exhibit D April 2010" xfId="1533"/>
    <cellStyle name="_Chelan Debt Forecast 12.19.05_PCA 9 -  Exhibit D April 2010 (3)" xfId="1534"/>
    <cellStyle name="_Chelan Debt Forecast 12.19.05_PCA 9 -  Exhibit D April 2010 (3) 2" xfId="1535"/>
    <cellStyle name="_Chelan Debt Forecast 12.19.05_PCA 9 -  Exhibit D Feb 2010" xfId="1536"/>
    <cellStyle name="_Chelan Debt Forecast 12.19.05_PCA 9 -  Exhibit D Feb 2010 v2" xfId="1537"/>
    <cellStyle name="_Chelan Debt Forecast 12.19.05_PCA 9 -  Exhibit D Feb 2010 WF" xfId="1538"/>
    <cellStyle name="_Chelan Debt Forecast 12.19.05_PCA 9 -  Exhibit D Jan 2010" xfId="1539"/>
    <cellStyle name="_Chelan Debt Forecast 12.19.05_PCA 9 -  Exhibit D March 2010 (2)" xfId="1540"/>
    <cellStyle name="_Chelan Debt Forecast 12.19.05_PCA 9 -  Exhibit D Nov 2010" xfId="1541"/>
    <cellStyle name="_Chelan Debt Forecast 12.19.05_PCA 9 - Exhibit D at August 2010" xfId="1542"/>
    <cellStyle name="_Chelan Debt Forecast 12.19.05_PCA 9 - Exhibit D June 2010 GRC" xfId="1543"/>
    <cellStyle name="_Chelan Debt Forecast 12.19.05_Power Costs - Comparison bx Rbtl-Staff-Jt-PC" xfId="1544"/>
    <cellStyle name="_Chelan Debt Forecast 12.19.05_Power Costs - Comparison bx Rbtl-Staff-Jt-PC 2" xfId="1545"/>
    <cellStyle name="_Chelan Debt Forecast 12.19.05_Power Costs - Comparison bx Rbtl-Staff-Jt-PC 2 2" xfId="1546"/>
    <cellStyle name="_Chelan Debt Forecast 12.19.05_Power Costs - Comparison bx Rbtl-Staff-Jt-PC 3" xfId="1547"/>
    <cellStyle name="_Chelan Debt Forecast 12.19.05_Power Costs - Comparison bx Rbtl-Staff-Jt-PC_Adj Bench DR 3 for Initial Briefs (Electric)" xfId="1548"/>
    <cellStyle name="_Chelan Debt Forecast 12.19.05_Power Costs - Comparison bx Rbtl-Staff-Jt-PC_Adj Bench DR 3 for Initial Briefs (Electric) 2" xfId="1549"/>
    <cellStyle name="_Chelan Debt Forecast 12.19.05_Power Costs - Comparison bx Rbtl-Staff-Jt-PC_Adj Bench DR 3 for Initial Briefs (Electric) 2 2" xfId="1550"/>
    <cellStyle name="_Chelan Debt Forecast 12.19.05_Power Costs - Comparison bx Rbtl-Staff-Jt-PC_Adj Bench DR 3 for Initial Briefs (Electric) 3" xfId="1551"/>
    <cellStyle name="_Chelan Debt Forecast 12.19.05_Power Costs - Comparison bx Rbtl-Staff-Jt-PC_Electric Rev Req Model (2009 GRC) Rebuttal" xfId="1552"/>
    <cellStyle name="_Chelan Debt Forecast 12.19.05_Power Costs - Comparison bx Rbtl-Staff-Jt-PC_Electric Rev Req Model (2009 GRC) Rebuttal 2" xfId="1553"/>
    <cellStyle name="_Chelan Debt Forecast 12.19.05_Power Costs - Comparison bx Rbtl-Staff-Jt-PC_Electric Rev Req Model (2009 GRC) Rebuttal 2 2" xfId="1554"/>
    <cellStyle name="_Chelan Debt Forecast 12.19.05_Power Costs - Comparison bx Rbtl-Staff-Jt-PC_Electric Rev Req Model (2009 GRC) Rebuttal 3" xfId="1555"/>
    <cellStyle name="_Chelan Debt Forecast 12.19.05_Power Costs - Comparison bx Rbtl-Staff-Jt-PC_Electric Rev Req Model (2009 GRC) Rebuttal REmoval of New  WH Solar AdjustMI" xfId="1556"/>
    <cellStyle name="_Chelan Debt Forecast 12.19.05_Power Costs - Comparison bx Rbtl-Staff-Jt-PC_Electric Rev Req Model (2009 GRC) Rebuttal REmoval of New  WH Solar AdjustMI 2" xfId="1557"/>
    <cellStyle name="_Chelan Debt Forecast 12.19.05_Power Costs - Comparison bx Rbtl-Staff-Jt-PC_Electric Rev Req Model (2009 GRC) Rebuttal REmoval of New  WH Solar AdjustMI 2 2" xfId="1558"/>
    <cellStyle name="_Chelan Debt Forecast 12.19.05_Power Costs - Comparison bx Rbtl-Staff-Jt-PC_Electric Rev Req Model (2009 GRC) Rebuttal REmoval of New  WH Solar AdjustMI 3" xfId="1559"/>
    <cellStyle name="_Chelan Debt Forecast 12.19.05_Power Costs - Comparison bx Rbtl-Staff-Jt-PC_Electric Rev Req Model (2009 GRC) Revised 01-18-2010" xfId="1560"/>
    <cellStyle name="_Chelan Debt Forecast 12.19.05_Power Costs - Comparison bx Rbtl-Staff-Jt-PC_Electric Rev Req Model (2009 GRC) Revised 01-18-2010 2" xfId="1561"/>
    <cellStyle name="_Chelan Debt Forecast 12.19.05_Power Costs - Comparison bx Rbtl-Staff-Jt-PC_Electric Rev Req Model (2009 GRC) Revised 01-18-2010 2 2" xfId="1562"/>
    <cellStyle name="_Chelan Debt Forecast 12.19.05_Power Costs - Comparison bx Rbtl-Staff-Jt-PC_Electric Rev Req Model (2009 GRC) Revised 01-18-2010 3" xfId="1563"/>
    <cellStyle name="_Chelan Debt Forecast 12.19.05_Power Costs - Comparison bx Rbtl-Staff-Jt-PC_Final Order Electric EXHIBIT A-1" xfId="1564"/>
    <cellStyle name="_Chelan Debt Forecast 12.19.05_Power Costs - Comparison bx Rbtl-Staff-Jt-PC_Final Order Electric EXHIBIT A-1 2" xfId="1565"/>
    <cellStyle name="_Chelan Debt Forecast 12.19.05_Power Costs - Comparison bx Rbtl-Staff-Jt-PC_Final Order Electric EXHIBIT A-1 2 2" xfId="1566"/>
    <cellStyle name="_Chelan Debt Forecast 12.19.05_Power Costs - Comparison bx Rbtl-Staff-Jt-PC_Final Order Electric EXHIBIT A-1 3" xfId="1567"/>
    <cellStyle name="_Chelan Debt Forecast 12.19.05_Production Adj 4.37" xfId="1568"/>
    <cellStyle name="_Chelan Debt Forecast 12.19.05_Production Adj 4.37 2" xfId="1569"/>
    <cellStyle name="_Chelan Debt Forecast 12.19.05_Production Adj 4.37 2 2" xfId="1570"/>
    <cellStyle name="_Chelan Debt Forecast 12.19.05_Production Adj 4.37 3" xfId="1571"/>
    <cellStyle name="_Chelan Debt Forecast 12.19.05_Purchased Power Adj 4.03" xfId="1572"/>
    <cellStyle name="_Chelan Debt Forecast 12.19.05_Purchased Power Adj 4.03 2" xfId="1573"/>
    <cellStyle name="_Chelan Debt Forecast 12.19.05_Purchased Power Adj 4.03 2 2" xfId="1574"/>
    <cellStyle name="_Chelan Debt Forecast 12.19.05_Purchased Power Adj 4.03 3" xfId="1575"/>
    <cellStyle name="_Chelan Debt Forecast 12.19.05_Rebuttal Power Costs" xfId="1576"/>
    <cellStyle name="_Chelan Debt Forecast 12.19.05_Rebuttal Power Costs 2" xfId="1577"/>
    <cellStyle name="_Chelan Debt Forecast 12.19.05_Rebuttal Power Costs 2 2" xfId="1578"/>
    <cellStyle name="_Chelan Debt Forecast 12.19.05_Rebuttal Power Costs 3" xfId="1579"/>
    <cellStyle name="_Chelan Debt Forecast 12.19.05_Rebuttal Power Costs_Adj Bench DR 3 for Initial Briefs (Electric)" xfId="1580"/>
    <cellStyle name="_Chelan Debt Forecast 12.19.05_Rebuttal Power Costs_Adj Bench DR 3 for Initial Briefs (Electric) 2" xfId="1581"/>
    <cellStyle name="_Chelan Debt Forecast 12.19.05_Rebuttal Power Costs_Adj Bench DR 3 for Initial Briefs (Electric) 2 2" xfId="1582"/>
    <cellStyle name="_Chelan Debt Forecast 12.19.05_Rebuttal Power Costs_Adj Bench DR 3 for Initial Briefs (Electric) 3" xfId="1583"/>
    <cellStyle name="_Chelan Debt Forecast 12.19.05_Rebuttal Power Costs_Electric Rev Req Model (2009 GRC) Rebuttal" xfId="1584"/>
    <cellStyle name="_Chelan Debt Forecast 12.19.05_Rebuttal Power Costs_Electric Rev Req Model (2009 GRC) Rebuttal 2" xfId="1585"/>
    <cellStyle name="_Chelan Debt Forecast 12.19.05_Rebuttal Power Costs_Electric Rev Req Model (2009 GRC) Rebuttal 2 2" xfId="1586"/>
    <cellStyle name="_Chelan Debt Forecast 12.19.05_Rebuttal Power Costs_Electric Rev Req Model (2009 GRC) Rebuttal 3" xfId="1587"/>
    <cellStyle name="_Chelan Debt Forecast 12.19.05_Rebuttal Power Costs_Electric Rev Req Model (2009 GRC) Rebuttal REmoval of New  WH Solar AdjustMI" xfId="1588"/>
    <cellStyle name="_Chelan Debt Forecast 12.19.05_Rebuttal Power Costs_Electric Rev Req Model (2009 GRC) Rebuttal REmoval of New  WH Solar AdjustMI 2" xfId="1589"/>
    <cellStyle name="_Chelan Debt Forecast 12.19.05_Rebuttal Power Costs_Electric Rev Req Model (2009 GRC) Rebuttal REmoval of New  WH Solar AdjustMI 2 2" xfId="1590"/>
    <cellStyle name="_Chelan Debt Forecast 12.19.05_Rebuttal Power Costs_Electric Rev Req Model (2009 GRC) Rebuttal REmoval of New  WH Solar AdjustMI 3" xfId="1591"/>
    <cellStyle name="_Chelan Debt Forecast 12.19.05_Rebuttal Power Costs_Electric Rev Req Model (2009 GRC) Revised 01-18-2010" xfId="1592"/>
    <cellStyle name="_Chelan Debt Forecast 12.19.05_Rebuttal Power Costs_Electric Rev Req Model (2009 GRC) Revised 01-18-2010 2" xfId="1593"/>
    <cellStyle name="_Chelan Debt Forecast 12.19.05_Rebuttal Power Costs_Electric Rev Req Model (2009 GRC) Revised 01-18-2010 2 2" xfId="1594"/>
    <cellStyle name="_Chelan Debt Forecast 12.19.05_Rebuttal Power Costs_Electric Rev Req Model (2009 GRC) Revised 01-18-2010 3" xfId="1595"/>
    <cellStyle name="_Chelan Debt Forecast 12.19.05_Rebuttal Power Costs_Final Order Electric EXHIBIT A-1" xfId="1596"/>
    <cellStyle name="_Chelan Debt Forecast 12.19.05_Rebuttal Power Costs_Final Order Electric EXHIBIT A-1 2" xfId="1597"/>
    <cellStyle name="_Chelan Debt Forecast 12.19.05_Rebuttal Power Costs_Final Order Electric EXHIBIT A-1 2 2" xfId="1598"/>
    <cellStyle name="_Chelan Debt Forecast 12.19.05_Rebuttal Power Costs_Final Order Electric EXHIBIT A-1 3" xfId="1599"/>
    <cellStyle name="_Chelan Debt Forecast 12.19.05_ROR &amp; CONV FACTOR" xfId="1600"/>
    <cellStyle name="_Chelan Debt Forecast 12.19.05_ROR &amp; CONV FACTOR 2" xfId="1601"/>
    <cellStyle name="_Chelan Debt Forecast 12.19.05_ROR &amp; CONV FACTOR 2 2" xfId="1602"/>
    <cellStyle name="_Chelan Debt Forecast 12.19.05_ROR &amp; CONV FACTOR 3" xfId="1603"/>
    <cellStyle name="_Chelan Debt Forecast 12.19.05_ROR 5.02" xfId="1604"/>
    <cellStyle name="_Chelan Debt Forecast 12.19.05_ROR 5.02 2" xfId="1605"/>
    <cellStyle name="_Chelan Debt Forecast 12.19.05_ROR 5.02 2 2" xfId="1606"/>
    <cellStyle name="_Chelan Debt Forecast 12.19.05_ROR 5.02 3" xfId="1607"/>
    <cellStyle name="_Chelan Debt Forecast 12.19.05_Transmission Workbook for May BOD" xfId="1608"/>
    <cellStyle name="_Chelan Debt Forecast 12.19.05_Transmission Workbook for May BOD 2" xfId="1609"/>
    <cellStyle name="_Chelan Debt Forecast 12.19.05_Wind Integration 10GRC" xfId="1610"/>
    <cellStyle name="_Chelan Debt Forecast 12.19.05_Wind Integration 10GRC 2" xfId="1611"/>
    <cellStyle name="_Colstrip FOR - GADS 1990-2009" xfId="1612"/>
    <cellStyle name="_Colstrip FOR - GADS 1990-2009 2" xfId="1613"/>
    <cellStyle name="_x0013__Confidential Material" xfId="1614"/>
    <cellStyle name="_Copy 11-9 Sumas Proforma - Current" xfId="1615"/>
    <cellStyle name="_Costs not in AURORA 06GRC" xfId="1616"/>
    <cellStyle name="_Costs not in AURORA 06GRC 2" xfId="1617"/>
    <cellStyle name="_Costs not in AURORA 06GRC 2 2" xfId="1618"/>
    <cellStyle name="_Costs not in AURORA 06GRC 2 2 2" xfId="1619"/>
    <cellStyle name="_Costs not in AURORA 06GRC 2 3" xfId="1620"/>
    <cellStyle name="_Costs not in AURORA 06GRC 3" xfId="1621"/>
    <cellStyle name="_Costs not in AURORA 06GRC 3 2" xfId="1622"/>
    <cellStyle name="_Costs not in AURORA 06GRC 3 2 2" xfId="1623"/>
    <cellStyle name="_Costs not in AURORA 06GRC 3 3" xfId="1624"/>
    <cellStyle name="_Costs not in AURORA 06GRC 3 3 2" xfId="1625"/>
    <cellStyle name="_Costs not in AURORA 06GRC 3 4" xfId="1626"/>
    <cellStyle name="_Costs not in AURORA 06GRC 3 4 2" xfId="1627"/>
    <cellStyle name="_Costs not in AURORA 06GRC 4" xfId="1628"/>
    <cellStyle name="_Costs not in AURORA 06GRC 4 2" xfId="1629"/>
    <cellStyle name="_Costs not in AURORA 06GRC 5" xfId="1630"/>
    <cellStyle name="_Costs not in AURORA 06GRC 6" xfId="1631"/>
    <cellStyle name="_Costs not in AURORA 06GRC 7" xfId="1632"/>
    <cellStyle name="_Costs not in AURORA 06GRC_04 07E Wild Horse Wind Expansion (C) (2)" xfId="1633"/>
    <cellStyle name="_Costs not in AURORA 06GRC_04 07E Wild Horse Wind Expansion (C) (2) 2" xfId="1634"/>
    <cellStyle name="_Costs not in AURORA 06GRC_04 07E Wild Horse Wind Expansion (C) (2) 2 2" xfId="1635"/>
    <cellStyle name="_Costs not in AURORA 06GRC_04 07E Wild Horse Wind Expansion (C) (2) 3" xfId="1636"/>
    <cellStyle name="_Costs not in AURORA 06GRC_04 07E Wild Horse Wind Expansion (C) (2)_Adj Bench DR 3 for Initial Briefs (Electric)" xfId="1637"/>
    <cellStyle name="_Costs not in AURORA 06GRC_04 07E Wild Horse Wind Expansion (C) (2)_Adj Bench DR 3 for Initial Briefs (Electric) 2" xfId="1638"/>
    <cellStyle name="_Costs not in AURORA 06GRC_04 07E Wild Horse Wind Expansion (C) (2)_Adj Bench DR 3 for Initial Briefs (Electric) 2 2" xfId="1639"/>
    <cellStyle name="_Costs not in AURORA 06GRC_04 07E Wild Horse Wind Expansion (C) (2)_Adj Bench DR 3 for Initial Briefs (Electric) 3" xfId="1640"/>
    <cellStyle name="_Costs not in AURORA 06GRC_04 07E Wild Horse Wind Expansion (C) (2)_Book1" xfId="1641"/>
    <cellStyle name="_Costs not in AURORA 06GRC_04 07E Wild Horse Wind Expansion (C) (2)_Electric Rev Req Model (2009 GRC) " xfId="1642"/>
    <cellStyle name="_Costs not in AURORA 06GRC_04 07E Wild Horse Wind Expansion (C) (2)_Electric Rev Req Model (2009 GRC)  2" xfId="1643"/>
    <cellStyle name="_Costs not in AURORA 06GRC_04 07E Wild Horse Wind Expansion (C) (2)_Electric Rev Req Model (2009 GRC)  2 2" xfId="1644"/>
    <cellStyle name="_Costs not in AURORA 06GRC_04 07E Wild Horse Wind Expansion (C) (2)_Electric Rev Req Model (2009 GRC)  3" xfId="1645"/>
    <cellStyle name="_Costs not in AURORA 06GRC_04 07E Wild Horse Wind Expansion (C) (2)_Electric Rev Req Model (2009 GRC) Rebuttal" xfId="1646"/>
    <cellStyle name="_Costs not in AURORA 06GRC_04 07E Wild Horse Wind Expansion (C) (2)_Electric Rev Req Model (2009 GRC) Rebuttal 2" xfId="1647"/>
    <cellStyle name="_Costs not in AURORA 06GRC_04 07E Wild Horse Wind Expansion (C) (2)_Electric Rev Req Model (2009 GRC) Rebuttal 2 2" xfId="1648"/>
    <cellStyle name="_Costs not in AURORA 06GRC_04 07E Wild Horse Wind Expansion (C) (2)_Electric Rev Req Model (2009 GRC) Rebuttal 3" xfId="1649"/>
    <cellStyle name="_Costs not in AURORA 06GRC_04 07E Wild Horse Wind Expansion (C) (2)_Electric Rev Req Model (2009 GRC) Rebuttal REmoval of New  WH Solar AdjustMI" xfId="1650"/>
    <cellStyle name="_Costs not in AURORA 06GRC_04 07E Wild Horse Wind Expansion (C) (2)_Electric Rev Req Model (2009 GRC) Rebuttal REmoval of New  WH Solar AdjustMI 2" xfId="1651"/>
    <cellStyle name="_Costs not in AURORA 06GRC_04 07E Wild Horse Wind Expansion (C) (2)_Electric Rev Req Model (2009 GRC) Rebuttal REmoval of New  WH Solar AdjustMI 2 2" xfId="1652"/>
    <cellStyle name="_Costs not in AURORA 06GRC_04 07E Wild Horse Wind Expansion (C) (2)_Electric Rev Req Model (2009 GRC) Rebuttal REmoval of New  WH Solar AdjustMI 3" xfId="1653"/>
    <cellStyle name="_Costs not in AURORA 06GRC_04 07E Wild Horse Wind Expansion (C) (2)_Electric Rev Req Model (2009 GRC) Revised 01-18-2010" xfId="1654"/>
    <cellStyle name="_Costs not in AURORA 06GRC_04 07E Wild Horse Wind Expansion (C) (2)_Electric Rev Req Model (2009 GRC) Revised 01-18-2010 2" xfId="1655"/>
    <cellStyle name="_Costs not in AURORA 06GRC_04 07E Wild Horse Wind Expansion (C) (2)_Electric Rev Req Model (2009 GRC) Revised 01-18-2010 2 2" xfId="1656"/>
    <cellStyle name="_Costs not in AURORA 06GRC_04 07E Wild Horse Wind Expansion (C) (2)_Electric Rev Req Model (2009 GRC) Revised 01-18-2010 3" xfId="1657"/>
    <cellStyle name="_Costs not in AURORA 06GRC_04 07E Wild Horse Wind Expansion (C) (2)_Electric Rev Req Model (2010 GRC)" xfId="1658"/>
    <cellStyle name="_Costs not in AURORA 06GRC_04 07E Wild Horse Wind Expansion (C) (2)_Electric Rev Req Model (2010 GRC) SF" xfId="1659"/>
    <cellStyle name="_Costs not in AURORA 06GRC_04 07E Wild Horse Wind Expansion (C) (2)_Final Order Electric EXHIBIT A-1" xfId="1660"/>
    <cellStyle name="_Costs not in AURORA 06GRC_04 07E Wild Horse Wind Expansion (C) (2)_Final Order Electric EXHIBIT A-1 2" xfId="1661"/>
    <cellStyle name="_Costs not in AURORA 06GRC_04 07E Wild Horse Wind Expansion (C) (2)_Final Order Electric EXHIBIT A-1 2 2" xfId="1662"/>
    <cellStyle name="_Costs not in AURORA 06GRC_04 07E Wild Horse Wind Expansion (C) (2)_Final Order Electric EXHIBIT A-1 3" xfId="1663"/>
    <cellStyle name="_Costs not in AURORA 06GRC_04 07E Wild Horse Wind Expansion (C) (2)_TENASKA REGULATORY ASSET" xfId="1664"/>
    <cellStyle name="_Costs not in AURORA 06GRC_04 07E Wild Horse Wind Expansion (C) (2)_TENASKA REGULATORY ASSET 2" xfId="1665"/>
    <cellStyle name="_Costs not in AURORA 06GRC_04 07E Wild Horse Wind Expansion (C) (2)_TENASKA REGULATORY ASSET 2 2" xfId="1666"/>
    <cellStyle name="_Costs not in AURORA 06GRC_04 07E Wild Horse Wind Expansion (C) (2)_TENASKA REGULATORY ASSET 3" xfId="1667"/>
    <cellStyle name="_Costs not in AURORA 06GRC_16.37E Wild Horse Expansion DeferralRevwrkingfile SF" xfId="1668"/>
    <cellStyle name="_Costs not in AURORA 06GRC_16.37E Wild Horse Expansion DeferralRevwrkingfile SF 2" xfId="1669"/>
    <cellStyle name="_Costs not in AURORA 06GRC_16.37E Wild Horse Expansion DeferralRevwrkingfile SF 2 2" xfId="1670"/>
    <cellStyle name="_Costs not in AURORA 06GRC_16.37E Wild Horse Expansion DeferralRevwrkingfile SF 3" xfId="1671"/>
    <cellStyle name="_Costs not in AURORA 06GRC_2009 Compliance Filing PCA Exhibits for GRC" xfId="1672"/>
    <cellStyle name="_Costs not in AURORA 06GRC_2009 GRC Compl Filing - Exhibit D" xfId="1673"/>
    <cellStyle name="_Costs not in AURORA 06GRC_2009 GRC Compl Filing - Exhibit D 2" xfId="1674"/>
    <cellStyle name="_Costs not in AURORA 06GRC_3.01 Income Statement" xfId="1675"/>
    <cellStyle name="_Costs not in AURORA 06GRC_4 31 Regulatory Assets and Liabilities  7 06- Exhibit D" xfId="1676"/>
    <cellStyle name="_Costs not in AURORA 06GRC_4 31 Regulatory Assets and Liabilities  7 06- Exhibit D 2" xfId="1677"/>
    <cellStyle name="_Costs not in AURORA 06GRC_4 31 Regulatory Assets and Liabilities  7 06- Exhibit D 2 2" xfId="1678"/>
    <cellStyle name="_Costs not in AURORA 06GRC_4 31 Regulatory Assets and Liabilities  7 06- Exhibit D 3" xfId="1679"/>
    <cellStyle name="_Costs not in AURORA 06GRC_4 31 Regulatory Assets and Liabilities  7 06- Exhibit D_NIM Summary" xfId="1680"/>
    <cellStyle name="_Costs not in AURORA 06GRC_4 31 Regulatory Assets and Liabilities  7 06- Exhibit D_NIM Summary 2" xfId="1681"/>
    <cellStyle name="_Costs not in AURORA 06GRC_4 32 Regulatory Assets and Liabilities  7 06- Exhibit D" xfId="1682"/>
    <cellStyle name="_Costs not in AURORA 06GRC_4 32 Regulatory Assets and Liabilities  7 06- Exhibit D 2" xfId="1683"/>
    <cellStyle name="_Costs not in AURORA 06GRC_4 32 Regulatory Assets and Liabilities  7 06- Exhibit D 2 2" xfId="1684"/>
    <cellStyle name="_Costs not in AURORA 06GRC_4 32 Regulatory Assets and Liabilities  7 06- Exhibit D 3" xfId="1685"/>
    <cellStyle name="_Costs not in AURORA 06GRC_4 32 Regulatory Assets and Liabilities  7 06- Exhibit D_NIM Summary" xfId="1686"/>
    <cellStyle name="_Costs not in AURORA 06GRC_4 32 Regulatory Assets and Liabilities  7 06- Exhibit D_NIM Summary 2" xfId="1687"/>
    <cellStyle name="_Costs not in AURORA 06GRC_ACCOUNTS" xfId="1688"/>
    <cellStyle name="_Costs not in AURORA 06GRC_AURORA Total New" xfId="1689"/>
    <cellStyle name="_Costs not in AURORA 06GRC_AURORA Total New 2" xfId="1690"/>
    <cellStyle name="_Costs not in AURORA 06GRC_Book2" xfId="1691"/>
    <cellStyle name="_Costs not in AURORA 06GRC_Book2 2" xfId="1692"/>
    <cellStyle name="_Costs not in AURORA 06GRC_Book2 2 2" xfId="1693"/>
    <cellStyle name="_Costs not in AURORA 06GRC_Book2 3" xfId="1694"/>
    <cellStyle name="_Costs not in AURORA 06GRC_Book2_Adj Bench DR 3 for Initial Briefs (Electric)" xfId="1695"/>
    <cellStyle name="_Costs not in AURORA 06GRC_Book2_Adj Bench DR 3 for Initial Briefs (Electric) 2" xfId="1696"/>
    <cellStyle name="_Costs not in AURORA 06GRC_Book2_Adj Bench DR 3 for Initial Briefs (Electric) 2 2" xfId="1697"/>
    <cellStyle name="_Costs not in AURORA 06GRC_Book2_Adj Bench DR 3 for Initial Briefs (Electric) 3" xfId="1698"/>
    <cellStyle name="_Costs not in AURORA 06GRC_Book2_Electric Rev Req Model (2009 GRC) Rebuttal" xfId="1699"/>
    <cellStyle name="_Costs not in AURORA 06GRC_Book2_Electric Rev Req Model (2009 GRC) Rebuttal 2" xfId="1700"/>
    <cellStyle name="_Costs not in AURORA 06GRC_Book2_Electric Rev Req Model (2009 GRC) Rebuttal 2 2" xfId="1701"/>
    <cellStyle name="_Costs not in AURORA 06GRC_Book2_Electric Rev Req Model (2009 GRC) Rebuttal 3" xfId="1702"/>
    <cellStyle name="_Costs not in AURORA 06GRC_Book2_Electric Rev Req Model (2009 GRC) Rebuttal REmoval of New  WH Solar AdjustMI" xfId="1703"/>
    <cellStyle name="_Costs not in AURORA 06GRC_Book2_Electric Rev Req Model (2009 GRC) Rebuttal REmoval of New  WH Solar AdjustMI 2" xfId="1704"/>
    <cellStyle name="_Costs not in AURORA 06GRC_Book2_Electric Rev Req Model (2009 GRC) Rebuttal REmoval of New  WH Solar AdjustMI 2 2" xfId="1705"/>
    <cellStyle name="_Costs not in AURORA 06GRC_Book2_Electric Rev Req Model (2009 GRC) Rebuttal REmoval of New  WH Solar AdjustMI 3" xfId="1706"/>
    <cellStyle name="_Costs not in AURORA 06GRC_Book2_Electric Rev Req Model (2009 GRC) Revised 01-18-2010" xfId="1707"/>
    <cellStyle name="_Costs not in AURORA 06GRC_Book2_Electric Rev Req Model (2009 GRC) Revised 01-18-2010 2" xfId="1708"/>
    <cellStyle name="_Costs not in AURORA 06GRC_Book2_Electric Rev Req Model (2009 GRC) Revised 01-18-2010 2 2" xfId="1709"/>
    <cellStyle name="_Costs not in AURORA 06GRC_Book2_Electric Rev Req Model (2009 GRC) Revised 01-18-2010 3" xfId="1710"/>
    <cellStyle name="_Costs not in AURORA 06GRC_Book2_Final Order Electric EXHIBIT A-1" xfId="1711"/>
    <cellStyle name="_Costs not in AURORA 06GRC_Book2_Final Order Electric EXHIBIT A-1 2" xfId="1712"/>
    <cellStyle name="_Costs not in AURORA 06GRC_Book2_Final Order Electric EXHIBIT A-1 2 2" xfId="1713"/>
    <cellStyle name="_Costs not in AURORA 06GRC_Book2_Final Order Electric EXHIBIT A-1 3" xfId="1714"/>
    <cellStyle name="_Costs not in AURORA 06GRC_Book4" xfId="1715"/>
    <cellStyle name="_Costs not in AURORA 06GRC_Book4 2" xfId="1716"/>
    <cellStyle name="_Costs not in AURORA 06GRC_Book4 2 2" xfId="1717"/>
    <cellStyle name="_Costs not in AURORA 06GRC_Book4 3" xfId="1718"/>
    <cellStyle name="_Costs not in AURORA 06GRC_Book9" xfId="1719"/>
    <cellStyle name="_Costs not in AURORA 06GRC_Book9 2" xfId="1720"/>
    <cellStyle name="_Costs not in AURORA 06GRC_Book9 2 2" xfId="1721"/>
    <cellStyle name="_Costs not in AURORA 06GRC_Book9 3" xfId="1722"/>
    <cellStyle name="_Costs not in AURORA 06GRC_Check the Interest Calculation" xfId="1723"/>
    <cellStyle name="_Costs not in AURORA 06GRC_Check the Interest Calculation_Scenario 1 REC vs PTC Offset" xfId="1724"/>
    <cellStyle name="_Costs not in AURORA 06GRC_Check the Interest Calculation_Scenario 3" xfId="1725"/>
    <cellStyle name="_Costs not in AURORA 06GRC_Chelan PUD Power Costs (8-10)" xfId="1726"/>
    <cellStyle name="_Costs not in AURORA 06GRC_Exhibit D fr R Gho 12-31-08" xfId="1727"/>
    <cellStyle name="_Costs not in AURORA 06GRC_Exhibit D fr R Gho 12-31-08 2" xfId="1728"/>
    <cellStyle name="_Costs not in AURORA 06GRC_Exhibit D fr R Gho 12-31-08 v2" xfId="1729"/>
    <cellStyle name="_Costs not in AURORA 06GRC_Exhibit D fr R Gho 12-31-08 v2 2" xfId="1730"/>
    <cellStyle name="_Costs not in AURORA 06GRC_Exhibit D fr R Gho 12-31-08 v2_NIM Summary" xfId="1731"/>
    <cellStyle name="_Costs not in AURORA 06GRC_Exhibit D fr R Gho 12-31-08 v2_NIM Summary 2" xfId="1732"/>
    <cellStyle name="_Costs not in AURORA 06GRC_Exhibit D fr R Gho 12-31-08_NIM Summary" xfId="1733"/>
    <cellStyle name="_Costs not in AURORA 06GRC_Exhibit D fr R Gho 12-31-08_NIM Summary 2" xfId="1734"/>
    <cellStyle name="_Costs not in AURORA 06GRC_Gas Rev Req Model (2010 GRC)" xfId="1735"/>
    <cellStyle name="_Costs not in AURORA 06GRC_Hopkins Ridge Prepaid Tran - Interest Earned RY 12ME Feb  '11" xfId="1736"/>
    <cellStyle name="_Costs not in AURORA 06GRC_Hopkins Ridge Prepaid Tran - Interest Earned RY 12ME Feb  '11 2" xfId="1737"/>
    <cellStyle name="_Costs not in AURORA 06GRC_Hopkins Ridge Prepaid Tran - Interest Earned RY 12ME Feb  '11_NIM Summary" xfId="1738"/>
    <cellStyle name="_Costs not in AURORA 06GRC_Hopkins Ridge Prepaid Tran - Interest Earned RY 12ME Feb  '11_NIM Summary 2" xfId="1739"/>
    <cellStyle name="_Costs not in AURORA 06GRC_Hopkins Ridge Prepaid Tran - Interest Earned RY 12ME Feb  '11_Transmission Workbook for May BOD" xfId="1740"/>
    <cellStyle name="_Costs not in AURORA 06GRC_Hopkins Ridge Prepaid Tran - Interest Earned RY 12ME Feb  '11_Transmission Workbook for May BOD 2" xfId="1741"/>
    <cellStyle name="_Costs not in AURORA 06GRC_INPUTS" xfId="1742"/>
    <cellStyle name="_Costs not in AURORA 06GRC_INPUTS 2" xfId="1743"/>
    <cellStyle name="_Costs not in AURORA 06GRC_INPUTS 2 2" xfId="1744"/>
    <cellStyle name="_Costs not in AURORA 06GRC_INPUTS 3" xfId="1745"/>
    <cellStyle name="_Costs not in AURORA 06GRC_NIM Summary" xfId="1746"/>
    <cellStyle name="_Costs not in AURORA 06GRC_NIM Summary 09GRC" xfId="1747"/>
    <cellStyle name="_Costs not in AURORA 06GRC_NIM Summary 09GRC 2" xfId="1748"/>
    <cellStyle name="_Costs not in AURORA 06GRC_NIM Summary 2" xfId="1749"/>
    <cellStyle name="_Costs not in AURORA 06GRC_NIM Summary 3" xfId="1750"/>
    <cellStyle name="_Costs not in AURORA 06GRC_NIM Summary 4" xfId="1751"/>
    <cellStyle name="_Costs not in AURORA 06GRC_NIM Summary 5" xfId="1752"/>
    <cellStyle name="_Costs not in AURORA 06GRC_NIM Summary 6" xfId="1753"/>
    <cellStyle name="_Costs not in AURORA 06GRC_NIM Summary 7" xfId="1754"/>
    <cellStyle name="_Costs not in AURORA 06GRC_NIM Summary 8" xfId="1755"/>
    <cellStyle name="_Costs not in AURORA 06GRC_NIM Summary 9" xfId="1756"/>
    <cellStyle name="_Costs not in AURORA 06GRC_PCA 10 -  Exhibit D from A Kellogg Jan 2011" xfId="1757"/>
    <cellStyle name="_Costs not in AURORA 06GRC_PCA 10 -  Exhibit D from A Kellogg July 2011" xfId="1758"/>
    <cellStyle name="_Costs not in AURORA 06GRC_PCA 10 -  Exhibit D from S Free Rcv'd 12-11" xfId="1759"/>
    <cellStyle name="_Costs not in AURORA 06GRC_PCA 7 - Exhibit D update 11_30_08 (2)" xfId="1760"/>
    <cellStyle name="_Costs not in AURORA 06GRC_PCA 7 - Exhibit D update 11_30_08 (2) 2" xfId="1761"/>
    <cellStyle name="_Costs not in AURORA 06GRC_PCA 7 - Exhibit D update 11_30_08 (2) 2 2" xfId="1762"/>
    <cellStyle name="_Costs not in AURORA 06GRC_PCA 7 - Exhibit D update 11_30_08 (2) 3" xfId="1763"/>
    <cellStyle name="_Costs not in AURORA 06GRC_PCA 7 - Exhibit D update 11_30_08 (2)_NIM Summary" xfId="1764"/>
    <cellStyle name="_Costs not in AURORA 06GRC_PCA 7 - Exhibit D update 11_30_08 (2)_NIM Summary 2" xfId="1765"/>
    <cellStyle name="_Costs not in AURORA 06GRC_PCA 8 - Exhibit D update 12_31_09" xfId="1766"/>
    <cellStyle name="_Costs not in AURORA 06GRC_PCA 9 -  Exhibit D April 2010" xfId="1767"/>
    <cellStyle name="_Costs not in AURORA 06GRC_PCA 9 -  Exhibit D April 2010 (3)" xfId="1768"/>
    <cellStyle name="_Costs not in AURORA 06GRC_PCA 9 -  Exhibit D April 2010 (3) 2" xfId="1769"/>
    <cellStyle name="_Costs not in AURORA 06GRC_PCA 9 -  Exhibit D Feb 2010" xfId="1770"/>
    <cellStyle name="_Costs not in AURORA 06GRC_PCA 9 -  Exhibit D Feb 2010 v2" xfId="1771"/>
    <cellStyle name="_Costs not in AURORA 06GRC_PCA 9 -  Exhibit D Feb 2010 WF" xfId="1772"/>
    <cellStyle name="_Costs not in AURORA 06GRC_PCA 9 -  Exhibit D Jan 2010" xfId="1773"/>
    <cellStyle name="_Costs not in AURORA 06GRC_PCA 9 -  Exhibit D March 2010 (2)" xfId="1774"/>
    <cellStyle name="_Costs not in AURORA 06GRC_PCA 9 -  Exhibit D Nov 2010" xfId="1775"/>
    <cellStyle name="_Costs not in AURORA 06GRC_PCA 9 - Exhibit D at August 2010" xfId="1776"/>
    <cellStyle name="_Costs not in AURORA 06GRC_PCA 9 - Exhibit D June 2010 GRC" xfId="1777"/>
    <cellStyle name="_Costs not in AURORA 06GRC_Power Costs - Comparison bx Rbtl-Staff-Jt-PC" xfId="1778"/>
    <cellStyle name="_Costs not in AURORA 06GRC_Power Costs - Comparison bx Rbtl-Staff-Jt-PC 2" xfId="1779"/>
    <cellStyle name="_Costs not in AURORA 06GRC_Power Costs - Comparison bx Rbtl-Staff-Jt-PC 2 2" xfId="1780"/>
    <cellStyle name="_Costs not in AURORA 06GRC_Power Costs - Comparison bx Rbtl-Staff-Jt-PC 3" xfId="1781"/>
    <cellStyle name="_Costs not in AURORA 06GRC_Power Costs - Comparison bx Rbtl-Staff-Jt-PC_Adj Bench DR 3 for Initial Briefs (Electric)" xfId="1782"/>
    <cellStyle name="_Costs not in AURORA 06GRC_Power Costs - Comparison bx Rbtl-Staff-Jt-PC_Adj Bench DR 3 for Initial Briefs (Electric) 2" xfId="1783"/>
    <cellStyle name="_Costs not in AURORA 06GRC_Power Costs - Comparison bx Rbtl-Staff-Jt-PC_Adj Bench DR 3 for Initial Briefs (Electric) 2 2" xfId="1784"/>
    <cellStyle name="_Costs not in AURORA 06GRC_Power Costs - Comparison bx Rbtl-Staff-Jt-PC_Adj Bench DR 3 for Initial Briefs (Electric) 3" xfId="1785"/>
    <cellStyle name="_Costs not in AURORA 06GRC_Power Costs - Comparison bx Rbtl-Staff-Jt-PC_Electric Rev Req Model (2009 GRC) Rebuttal" xfId="1786"/>
    <cellStyle name="_Costs not in AURORA 06GRC_Power Costs - Comparison bx Rbtl-Staff-Jt-PC_Electric Rev Req Model (2009 GRC) Rebuttal 2" xfId="1787"/>
    <cellStyle name="_Costs not in AURORA 06GRC_Power Costs - Comparison bx Rbtl-Staff-Jt-PC_Electric Rev Req Model (2009 GRC) Rebuttal 2 2" xfId="1788"/>
    <cellStyle name="_Costs not in AURORA 06GRC_Power Costs - Comparison bx Rbtl-Staff-Jt-PC_Electric Rev Req Model (2009 GRC) Rebuttal 3" xfId="1789"/>
    <cellStyle name="_Costs not in AURORA 06GRC_Power Costs - Comparison bx Rbtl-Staff-Jt-PC_Electric Rev Req Model (2009 GRC) Rebuttal REmoval of New  WH Solar AdjustMI" xfId="1790"/>
    <cellStyle name="_Costs not in AURORA 06GRC_Power Costs - Comparison bx Rbtl-Staff-Jt-PC_Electric Rev Req Model (2009 GRC) Rebuttal REmoval of New  WH Solar AdjustMI 2" xfId="1791"/>
    <cellStyle name="_Costs not in AURORA 06GRC_Power Costs - Comparison bx Rbtl-Staff-Jt-PC_Electric Rev Req Model (2009 GRC) Rebuttal REmoval of New  WH Solar AdjustMI 2 2" xfId="1792"/>
    <cellStyle name="_Costs not in AURORA 06GRC_Power Costs - Comparison bx Rbtl-Staff-Jt-PC_Electric Rev Req Model (2009 GRC) Rebuttal REmoval of New  WH Solar AdjustMI 3" xfId="1793"/>
    <cellStyle name="_Costs not in AURORA 06GRC_Power Costs - Comparison bx Rbtl-Staff-Jt-PC_Electric Rev Req Model (2009 GRC) Revised 01-18-2010" xfId="1794"/>
    <cellStyle name="_Costs not in AURORA 06GRC_Power Costs - Comparison bx Rbtl-Staff-Jt-PC_Electric Rev Req Model (2009 GRC) Revised 01-18-2010 2" xfId="1795"/>
    <cellStyle name="_Costs not in AURORA 06GRC_Power Costs - Comparison bx Rbtl-Staff-Jt-PC_Electric Rev Req Model (2009 GRC) Revised 01-18-2010 2 2" xfId="1796"/>
    <cellStyle name="_Costs not in AURORA 06GRC_Power Costs - Comparison bx Rbtl-Staff-Jt-PC_Electric Rev Req Model (2009 GRC) Revised 01-18-2010 3" xfId="1797"/>
    <cellStyle name="_Costs not in AURORA 06GRC_Power Costs - Comparison bx Rbtl-Staff-Jt-PC_Final Order Electric EXHIBIT A-1" xfId="1798"/>
    <cellStyle name="_Costs not in AURORA 06GRC_Power Costs - Comparison bx Rbtl-Staff-Jt-PC_Final Order Electric EXHIBIT A-1 2" xfId="1799"/>
    <cellStyle name="_Costs not in AURORA 06GRC_Power Costs - Comparison bx Rbtl-Staff-Jt-PC_Final Order Electric EXHIBIT A-1 2 2" xfId="1800"/>
    <cellStyle name="_Costs not in AURORA 06GRC_Power Costs - Comparison bx Rbtl-Staff-Jt-PC_Final Order Electric EXHIBIT A-1 3" xfId="1801"/>
    <cellStyle name="_Costs not in AURORA 06GRC_Production Adj 4.37" xfId="1802"/>
    <cellStyle name="_Costs not in AURORA 06GRC_Production Adj 4.37 2" xfId="1803"/>
    <cellStyle name="_Costs not in AURORA 06GRC_Production Adj 4.37 2 2" xfId="1804"/>
    <cellStyle name="_Costs not in AURORA 06GRC_Production Adj 4.37 3" xfId="1805"/>
    <cellStyle name="_Costs not in AURORA 06GRC_Purchased Power Adj 4.03" xfId="1806"/>
    <cellStyle name="_Costs not in AURORA 06GRC_Purchased Power Adj 4.03 2" xfId="1807"/>
    <cellStyle name="_Costs not in AURORA 06GRC_Purchased Power Adj 4.03 2 2" xfId="1808"/>
    <cellStyle name="_Costs not in AURORA 06GRC_Purchased Power Adj 4.03 3" xfId="1809"/>
    <cellStyle name="_Costs not in AURORA 06GRC_Rebuttal Power Costs" xfId="1810"/>
    <cellStyle name="_Costs not in AURORA 06GRC_Rebuttal Power Costs 2" xfId="1811"/>
    <cellStyle name="_Costs not in AURORA 06GRC_Rebuttal Power Costs 2 2" xfId="1812"/>
    <cellStyle name="_Costs not in AURORA 06GRC_Rebuttal Power Costs 3" xfId="1813"/>
    <cellStyle name="_Costs not in AURORA 06GRC_Rebuttal Power Costs_Adj Bench DR 3 for Initial Briefs (Electric)" xfId="1814"/>
    <cellStyle name="_Costs not in AURORA 06GRC_Rebuttal Power Costs_Adj Bench DR 3 for Initial Briefs (Electric) 2" xfId="1815"/>
    <cellStyle name="_Costs not in AURORA 06GRC_Rebuttal Power Costs_Adj Bench DR 3 for Initial Briefs (Electric) 2 2" xfId="1816"/>
    <cellStyle name="_Costs not in AURORA 06GRC_Rebuttal Power Costs_Adj Bench DR 3 for Initial Briefs (Electric) 3" xfId="1817"/>
    <cellStyle name="_Costs not in AURORA 06GRC_Rebuttal Power Costs_Electric Rev Req Model (2009 GRC) Rebuttal" xfId="1818"/>
    <cellStyle name="_Costs not in AURORA 06GRC_Rebuttal Power Costs_Electric Rev Req Model (2009 GRC) Rebuttal 2" xfId="1819"/>
    <cellStyle name="_Costs not in AURORA 06GRC_Rebuttal Power Costs_Electric Rev Req Model (2009 GRC) Rebuttal 2 2" xfId="1820"/>
    <cellStyle name="_Costs not in AURORA 06GRC_Rebuttal Power Costs_Electric Rev Req Model (2009 GRC) Rebuttal 3" xfId="1821"/>
    <cellStyle name="_Costs not in AURORA 06GRC_Rebuttal Power Costs_Electric Rev Req Model (2009 GRC) Rebuttal REmoval of New  WH Solar AdjustMI" xfId="1822"/>
    <cellStyle name="_Costs not in AURORA 06GRC_Rebuttal Power Costs_Electric Rev Req Model (2009 GRC) Rebuttal REmoval of New  WH Solar AdjustMI 2" xfId="1823"/>
    <cellStyle name="_Costs not in AURORA 06GRC_Rebuttal Power Costs_Electric Rev Req Model (2009 GRC) Rebuttal REmoval of New  WH Solar AdjustMI 2 2" xfId="1824"/>
    <cellStyle name="_Costs not in AURORA 06GRC_Rebuttal Power Costs_Electric Rev Req Model (2009 GRC) Rebuttal REmoval of New  WH Solar AdjustMI 3" xfId="1825"/>
    <cellStyle name="_Costs not in AURORA 06GRC_Rebuttal Power Costs_Electric Rev Req Model (2009 GRC) Revised 01-18-2010" xfId="1826"/>
    <cellStyle name="_Costs not in AURORA 06GRC_Rebuttal Power Costs_Electric Rev Req Model (2009 GRC) Revised 01-18-2010 2" xfId="1827"/>
    <cellStyle name="_Costs not in AURORA 06GRC_Rebuttal Power Costs_Electric Rev Req Model (2009 GRC) Revised 01-18-2010 2 2" xfId="1828"/>
    <cellStyle name="_Costs not in AURORA 06GRC_Rebuttal Power Costs_Electric Rev Req Model (2009 GRC) Revised 01-18-2010 3" xfId="1829"/>
    <cellStyle name="_Costs not in AURORA 06GRC_Rebuttal Power Costs_Final Order Electric EXHIBIT A-1" xfId="1830"/>
    <cellStyle name="_Costs not in AURORA 06GRC_Rebuttal Power Costs_Final Order Electric EXHIBIT A-1 2" xfId="1831"/>
    <cellStyle name="_Costs not in AURORA 06GRC_Rebuttal Power Costs_Final Order Electric EXHIBIT A-1 2 2" xfId="1832"/>
    <cellStyle name="_Costs not in AURORA 06GRC_Rebuttal Power Costs_Final Order Electric EXHIBIT A-1 3" xfId="1833"/>
    <cellStyle name="_Costs not in AURORA 06GRC_ROR &amp; CONV FACTOR" xfId="1834"/>
    <cellStyle name="_Costs not in AURORA 06GRC_ROR &amp; CONV FACTOR 2" xfId="1835"/>
    <cellStyle name="_Costs not in AURORA 06GRC_ROR &amp; CONV FACTOR 2 2" xfId="1836"/>
    <cellStyle name="_Costs not in AURORA 06GRC_ROR &amp; CONV FACTOR 3" xfId="1837"/>
    <cellStyle name="_Costs not in AURORA 06GRC_ROR 5.02" xfId="1838"/>
    <cellStyle name="_Costs not in AURORA 06GRC_ROR 5.02 2" xfId="1839"/>
    <cellStyle name="_Costs not in AURORA 06GRC_ROR 5.02 2 2" xfId="1840"/>
    <cellStyle name="_Costs not in AURORA 06GRC_ROR 5.02 3" xfId="1841"/>
    <cellStyle name="_Costs not in AURORA 06GRC_Transmission Workbook for May BOD" xfId="1842"/>
    <cellStyle name="_Costs not in AURORA 06GRC_Transmission Workbook for May BOD 2" xfId="1843"/>
    <cellStyle name="_Costs not in AURORA 06GRC_Wind Integration 10GRC" xfId="1844"/>
    <cellStyle name="_Costs not in AURORA 06GRC_Wind Integration 10GRC 2" xfId="1845"/>
    <cellStyle name="_Costs not in AURORA 2006GRC 6.15.06" xfId="1846"/>
    <cellStyle name="_Costs not in AURORA 2006GRC 6.15.06 2" xfId="1847"/>
    <cellStyle name="_Costs not in AURORA 2006GRC 6.15.06 2 2" xfId="1848"/>
    <cellStyle name="_Costs not in AURORA 2006GRC 6.15.06 2 2 2" xfId="1849"/>
    <cellStyle name="_Costs not in AURORA 2006GRC 6.15.06 2 3" xfId="1850"/>
    <cellStyle name="_Costs not in AURORA 2006GRC 6.15.06 3" xfId="1851"/>
    <cellStyle name="_Costs not in AURORA 2006GRC 6.15.06 3 2" xfId="1852"/>
    <cellStyle name="_Costs not in AURORA 2006GRC 6.15.06 3 2 2" xfId="1853"/>
    <cellStyle name="_Costs not in AURORA 2006GRC 6.15.06 3 3" xfId="1854"/>
    <cellStyle name="_Costs not in AURORA 2006GRC 6.15.06 3 3 2" xfId="1855"/>
    <cellStyle name="_Costs not in AURORA 2006GRC 6.15.06 3 4" xfId="1856"/>
    <cellStyle name="_Costs not in AURORA 2006GRC 6.15.06 3 4 2" xfId="1857"/>
    <cellStyle name="_Costs not in AURORA 2006GRC 6.15.06 4" xfId="1858"/>
    <cellStyle name="_Costs not in AURORA 2006GRC 6.15.06 4 2" xfId="1859"/>
    <cellStyle name="_Costs not in AURORA 2006GRC 6.15.06 5" xfId="1860"/>
    <cellStyle name="_Costs not in AURORA 2006GRC 6.15.06 6" xfId="1861"/>
    <cellStyle name="_Costs not in AURORA 2006GRC 6.15.06 7" xfId="1862"/>
    <cellStyle name="_Costs not in AURORA 2006GRC 6.15.06_04 07E Wild Horse Wind Expansion (C) (2)" xfId="1863"/>
    <cellStyle name="_Costs not in AURORA 2006GRC 6.15.06_04 07E Wild Horse Wind Expansion (C) (2) 2" xfId="1864"/>
    <cellStyle name="_Costs not in AURORA 2006GRC 6.15.06_04 07E Wild Horse Wind Expansion (C) (2) 2 2" xfId="1865"/>
    <cellStyle name="_Costs not in AURORA 2006GRC 6.15.06_04 07E Wild Horse Wind Expansion (C) (2) 3" xfId="1866"/>
    <cellStyle name="_Costs not in AURORA 2006GRC 6.15.06_04 07E Wild Horse Wind Expansion (C) (2)_Adj Bench DR 3 for Initial Briefs (Electric)" xfId="1867"/>
    <cellStyle name="_Costs not in AURORA 2006GRC 6.15.06_04 07E Wild Horse Wind Expansion (C) (2)_Adj Bench DR 3 for Initial Briefs (Electric) 2" xfId="1868"/>
    <cellStyle name="_Costs not in AURORA 2006GRC 6.15.06_04 07E Wild Horse Wind Expansion (C) (2)_Adj Bench DR 3 for Initial Briefs (Electric) 2 2" xfId="1869"/>
    <cellStyle name="_Costs not in AURORA 2006GRC 6.15.06_04 07E Wild Horse Wind Expansion (C) (2)_Adj Bench DR 3 for Initial Briefs (Electric) 3" xfId="1870"/>
    <cellStyle name="_Costs not in AURORA 2006GRC 6.15.06_04 07E Wild Horse Wind Expansion (C) (2)_Book1" xfId="1871"/>
    <cellStyle name="_Costs not in AURORA 2006GRC 6.15.06_04 07E Wild Horse Wind Expansion (C) (2)_Electric Rev Req Model (2009 GRC) " xfId="1872"/>
    <cellStyle name="_Costs not in AURORA 2006GRC 6.15.06_04 07E Wild Horse Wind Expansion (C) (2)_Electric Rev Req Model (2009 GRC)  2" xfId="1873"/>
    <cellStyle name="_Costs not in AURORA 2006GRC 6.15.06_04 07E Wild Horse Wind Expansion (C) (2)_Electric Rev Req Model (2009 GRC)  2 2" xfId="1874"/>
    <cellStyle name="_Costs not in AURORA 2006GRC 6.15.06_04 07E Wild Horse Wind Expansion (C) (2)_Electric Rev Req Model (2009 GRC)  3" xfId="1875"/>
    <cellStyle name="_Costs not in AURORA 2006GRC 6.15.06_04 07E Wild Horse Wind Expansion (C) (2)_Electric Rev Req Model (2009 GRC) Rebuttal" xfId="1876"/>
    <cellStyle name="_Costs not in AURORA 2006GRC 6.15.06_04 07E Wild Horse Wind Expansion (C) (2)_Electric Rev Req Model (2009 GRC) Rebuttal 2" xfId="1877"/>
    <cellStyle name="_Costs not in AURORA 2006GRC 6.15.06_04 07E Wild Horse Wind Expansion (C) (2)_Electric Rev Req Model (2009 GRC) Rebuttal 2 2" xfId="1878"/>
    <cellStyle name="_Costs not in AURORA 2006GRC 6.15.06_04 07E Wild Horse Wind Expansion (C) (2)_Electric Rev Req Model (2009 GRC) Rebuttal 3" xfId="1879"/>
    <cellStyle name="_Costs not in AURORA 2006GRC 6.15.06_04 07E Wild Horse Wind Expansion (C) (2)_Electric Rev Req Model (2009 GRC) Rebuttal REmoval of New  WH Solar AdjustMI" xfId="1880"/>
    <cellStyle name="_Costs not in AURORA 2006GRC 6.15.06_04 07E Wild Horse Wind Expansion (C) (2)_Electric Rev Req Model (2009 GRC) Rebuttal REmoval of New  WH Solar AdjustMI 2" xfId="1881"/>
    <cellStyle name="_Costs not in AURORA 2006GRC 6.15.06_04 07E Wild Horse Wind Expansion (C) (2)_Electric Rev Req Model (2009 GRC) Rebuttal REmoval of New  WH Solar AdjustMI 2 2" xfId="1882"/>
    <cellStyle name="_Costs not in AURORA 2006GRC 6.15.06_04 07E Wild Horse Wind Expansion (C) (2)_Electric Rev Req Model (2009 GRC) Rebuttal REmoval of New  WH Solar AdjustMI 3" xfId="1883"/>
    <cellStyle name="_Costs not in AURORA 2006GRC 6.15.06_04 07E Wild Horse Wind Expansion (C) (2)_Electric Rev Req Model (2009 GRC) Revised 01-18-2010" xfId="1884"/>
    <cellStyle name="_Costs not in AURORA 2006GRC 6.15.06_04 07E Wild Horse Wind Expansion (C) (2)_Electric Rev Req Model (2009 GRC) Revised 01-18-2010 2" xfId="1885"/>
    <cellStyle name="_Costs not in AURORA 2006GRC 6.15.06_04 07E Wild Horse Wind Expansion (C) (2)_Electric Rev Req Model (2009 GRC) Revised 01-18-2010 2 2" xfId="1886"/>
    <cellStyle name="_Costs not in AURORA 2006GRC 6.15.06_04 07E Wild Horse Wind Expansion (C) (2)_Electric Rev Req Model (2009 GRC) Revised 01-18-2010 3" xfId="1887"/>
    <cellStyle name="_Costs not in AURORA 2006GRC 6.15.06_04 07E Wild Horse Wind Expansion (C) (2)_Electric Rev Req Model (2010 GRC)" xfId="1888"/>
    <cellStyle name="_Costs not in AURORA 2006GRC 6.15.06_04 07E Wild Horse Wind Expansion (C) (2)_Electric Rev Req Model (2010 GRC) SF" xfId="1889"/>
    <cellStyle name="_Costs not in AURORA 2006GRC 6.15.06_04 07E Wild Horse Wind Expansion (C) (2)_Final Order Electric EXHIBIT A-1" xfId="1890"/>
    <cellStyle name="_Costs not in AURORA 2006GRC 6.15.06_04 07E Wild Horse Wind Expansion (C) (2)_Final Order Electric EXHIBIT A-1 2" xfId="1891"/>
    <cellStyle name="_Costs not in AURORA 2006GRC 6.15.06_04 07E Wild Horse Wind Expansion (C) (2)_Final Order Electric EXHIBIT A-1 2 2" xfId="1892"/>
    <cellStyle name="_Costs not in AURORA 2006GRC 6.15.06_04 07E Wild Horse Wind Expansion (C) (2)_Final Order Electric EXHIBIT A-1 3" xfId="1893"/>
    <cellStyle name="_Costs not in AURORA 2006GRC 6.15.06_04 07E Wild Horse Wind Expansion (C) (2)_TENASKA REGULATORY ASSET" xfId="1894"/>
    <cellStyle name="_Costs not in AURORA 2006GRC 6.15.06_04 07E Wild Horse Wind Expansion (C) (2)_TENASKA REGULATORY ASSET 2" xfId="1895"/>
    <cellStyle name="_Costs not in AURORA 2006GRC 6.15.06_04 07E Wild Horse Wind Expansion (C) (2)_TENASKA REGULATORY ASSET 2 2" xfId="1896"/>
    <cellStyle name="_Costs not in AURORA 2006GRC 6.15.06_04 07E Wild Horse Wind Expansion (C) (2)_TENASKA REGULATORY ASSET 3" xfId="1897"/>
    <cellStyle name="_Costs not in AURORA 2006GRC 6.15.06_16.37E Wild Horse Expansion DeferralRevwrkingfile SF" xfId="1898"/>
    <cellStyle name="_Costs not in AURORA 2006GRC 6.15.06_16.37E Wild Horse Expansion DeferralRevwrkingfile SF 2" xfId="1899"/>
    <cellStyle name="_Costs not in AURORA 2006GRC 6.15.06_16.37E Wild Horse Expansion DeferralRevwrkingfile SF 2 2" xfId="1900"/>
    <cellStyle name="_Costs not in AURORA 2006GRC 6.15.06_16.37E Wild Horse Expansion DeferralRevwrkingfile SF 3" xfId="1901"/>
    <cellStyle name="_Costs not in AURORA 2006GRC 6.15.06_2009 Compliance Filing PCA Exhibits for GRC" xfId="1902"/>
    <cellStyle name="_Costs not in AURORA 2006GRC 6.15.06_2009 GRC Compl Filing - Exhibit D" xfId="1903"/>
    <cellStyle name="_Costs not in AURORA 2006GRC 6.15.06_2009 GRC Compl Filing - Exhibit D 2" xfId="1904"/>
    <cellStyle name="_Costs not in AURORA 2006GRC 6.15.06_3.01 Income Statement" xfId="1905"/>
    <cellStyle name="_Costs not in AURORA 2006GRC 6.15.06_4 31 Regulatory Assets and Liabilities  7 06- Exhibit D" xfId="1906"/>
    <cellStyle name="_Costs not in AURORA 2006GRC 6.15.06_4 31 Regulatory Assets and Liabilities  7 06- Exhibit D 2" xfId="1907"/>
    <cellStyle name="_Costs not in AURORA 2006GRC 6.15.06_4 31 Regulatory Assets and Liabilities  7 06- Exhibit D 2 2" xfId="1908"/>
    <cellStyle name="_Costs not in AURORA 2006GRC 6.15.06_4 31 Regulatory Assets and Liabilities  7 06- Exhibit D 3" xfId="1909"/>
    <cellStyle name="_Costs not in AURORA 2006GRC 6.15.06_4 31 Regulatory Assets and Liabilities  7 06- Exhibit D_NIM Summary" xfId="1910"/>
    <cellStyle name="_Costs not in AURORA 2006GRC 6.15.06_4 31 Regulatory Assets and Liabilities  7 06- Exhibit D_NIM Summary 2" xfId="1911"/>
    <cellStyle name="_Costs not in AURORA 2006GRC 6.15.06_4 32 Regulatory Assets and Liabilities  7 06- Exhibit D" xfId="1912"/>
    <cellStyle name="_Costs not in AURORA 2006GRC 6.15.06_4 32 Regulatory Assets and Liabilities  7 06- Exhibit D 2" xfId="1913"/>
    <cellStyle name="_Costs not in AURORA 2006GRC 6.15.06_4 32 Regulatory Assets and Liabilities  7 06- Exhibit D 2 2" xfId="1914"/>
    <cellStyle name="_Costs not in AURORA 2006GRC 6.15.06_4 32 Regulatory Assets and Liabilities  7 06- Exhibit D 3" xfId="1915"/>
    <cellStyle name="_Costs not in AURORA 2006GRC 6.15.06_4 32 Regulatory Assets and Liabilities  7 06- Exhibit D_NIM Summary" xfId="1916"/>
    <cellStyle name="_Costs not in AURORA 2006GRC 6.15.06_4 32 Regulatory Assets and Liabilities  7 06- Exhibit D_NIM Summary 2" xfId="1917"/>
    <cellStyle name="_Costs not in AURORA 2006GRC 6.15.06_ACCOUNTS" xfId="1918"/>
    <cellStyle name="_Costs not in AURORA 2006GRC 6.15.06_AURORA Total New" xfId="1919"/>
    <cellStyle name="_Costs not in AURORA 2006GRC 6.15.06_AURORA Total New 2" xfId="1920"/>
    <cellStyle name="_Costs not in AURORA 2006GRC 6.15.06_Book2" xfId="1921"/>
    <cellStyle name="_Costs not in AURORA 2006GRC 6.15.06_Book2 2" xfId="1922"/>
    <cellStyle name="_Costs not in AURORA 2006GRC 6.15.06_Book2 2 2" xfId="1923"/>
    <cellStyle name="_Costs not in AURORA 2006GRC 6.15.06_Book2 3" xfId="1924"/>
    <cellStyle name="_Costs not in AURORA 2006GRC 6.15.06_Book2_Adj Bench DR 3 for Initial Briefs (Electric)" xfId="1925"/>
    <cellStyle name="_Costs not in AURORA 2006GRC 6.15.06_Book2_Adj Bench DR 3 for Initial Briefs (Electric) 2" xfId="1926"/>
    <cellStyle name="_Costs not in AURORA 2006GRC 6.15.06_Book2_Adj Bench DR 3 for Initial Briefs (Electric) 2 2" xfId="1927"/>
    <cellStyle name="_Costs not in AURORA 2006GRC 6.15.06_Book2_Adj Bench DR 3 for Initial Briefs (Electric) 3" xfId="1928"/>
    <cellStyle name="_Costs not in AURORA 2006GRC 6.15.06_Book2_Electric Rev Req Model (2009 GRC) Rebuttal" xfId="1929"/>
    <cellStyle name="_Costs not in AURORA 2006GRC 6.15.06_Book2_Electric Rev Req Model (2009 GRC) Rebuttal 2" xfId="1930"/>
    <cellStyle name="_Costs not in AURORA 2006GRC 6.15.06_Book2_Electric Rev Req Model (2009 GRC) Rebuttal 2 2" xfId="1931"/>
    <cellStyle name="_Costs not in AURORA 2006GRC 6.15.06_Book2_Electric Rev Req Model (2009 GRC) Rebuttal 3" xfId="1932"/>
    <cellStyle name="_Costs not in AURORA 2006GRC 6.15.06_Book2_Electric Rev Req Model (2009 GRC) Rebuttal REmoval of New  WH Solar AdjustMI" xfId="1933"/>
    <cellStyle name="_Costs not in AURORA 2006GRC 6.15.06_Book2_Electric Rev Req Model (2009 GRC) Rebuttal REmoval of New  WH Solar AdjustMI 2" xfId="1934"/>
    <cellStyle name="_Costs not in AURORA 2006GRC 6.15.06_Book2_Electric Rev Req Model (2009 GRC) Rebuttal REmoval of New  WH Solar AdjustMI 2 2" xfId="1935"/>
    <cellStyle name="_Costs not in AURORA 2006GRC 6.15.06_Book2_Electric Rev Req Model (2009 GRC) Rebuttal REmoval of New  WH Solar AdjustMI 3" xfId="1936"/>
    <cellStyle name="_Costs not in AURORA 2006GRC 6.15.06_Book2_Electric Rev Req Model (2009 GRC) Revised 01-18-2010" xfId="1937"/>
    <cellStyle name="_Costs not in AURORA 2006GRC 6.15.06_Book2_Electric Rev Req Model (2009 GRC) Revised 01-18-2010 2" xfId="1938"/>
    <cellStyle name="_Costs not in AURORA 2006GRC 6.15.06_Book2_Electric Rev Req Model (2009 GRC) Revised 01-18-2010 2 2" xfId="1939"/>
    <cellStyle name="_Costs not in AURORA 2006GRC 6.15.06_Book2_Electric Rev Req Model (2009 GRC) Revised 01-18-2010 3" xfId="1940"/>
    <cellStyle name="_Costs not in AURORA 2006GRC 6.15.06_Book2_Final Order Electric EXHIBIT A-1" xfId="1941"/>
    <cellStyle name="_Costs not in AURORA 2006GRC 6.15.06_Book2_Final Order Electric EXHIBIT A-1 2" xfId="1942"/>
    <cellStyle name="_Costs not in AURORA 2006GRC 6.15.06_Book2_Final Order Electric EXHIBIT A-1 2 2" xfId="1943"/>
    <cellStyle name="_Costs not in AURORA 2006GRC 6.15.06_Book2_Final Order Electric EXHIBIT A-1 3" xfId="1944"/>
    <cellStyle name="_Costs not in AURORA 2006GRC 6.15.06_Book4" xfId="1945"/>
    <cellStyle name="_Costs not in AURORA 2006GRC 6.15.06_Book4 2" xfId="1946"/>
    <cellStyle name="_Costs not in AURORA 2006GRC 6.15.06_Book4 2 2" xfId="1947"/>
    <cellStyle name="_Costs not in AURORA 2006GRC 6.15.06_Book4 3" xfId="1948"/>
    <cellStyle name="_Costs not in AURORA 2006GRC 6.15.06_Book9" xfId="1949"/>
    <cellStyle name="_Costs not in AURORA 2006GRC 6.15.06_Book9 2" xfId="1950"/>
    <cellStyle name="_Costs not in AURORA 2006GRC 6.15.06_Book9 2 2" xfId="1951"/>
    <cellStyle name="_Costs not in AURORA 2006GRC 6.15.06_Book9 3" xfId="1952"/>
    <cellStyle name="_Costs not in AURORA 2006GRC 6.15.06_Chelan PUD Power Costs (8-10)" xfId="1953"/>
    <cellStyle name="_Costs not in AURORA 2006GRC 6.15.06_Gas Rev Req Model (2010 GRC)" xfId="1954"/>
    <cellStyle name="_Costs not in AURORA 2006GRC 6.15.06_INPUTS" xfId="1955"/>
    <cellStyle name="_Costs not in AURORA 2006GRC 6.15.06_INPUTS 2" xfId="1956"/>
    <cellStyle name="_Costs not in AURORA 2006GRC 6.15.06_INPUTS 2 2" xfId="1957"/>
    <cellStyle name="_Costs not in AURORA 2006GRC 6.15.06_INPUTS 3" xfId="1958"/>
    <cellStyle name="_Costs not in AURORA 2006GRC 6.15.06_NIM Summary" xfId="1959"/>
    <cellStyle name="_Costs not in AURORA 2006GRC 6.15.06_NIM Summary 09GRC" xfId="1960"/>
    <cellStyle name="_Costs not in AURORA 2006GRC 6.15.06_NIM Summary 09GRC 2" xfId="1961"/>
    <cellStyle name="_Costs not in AURORA 2006GRC 6.15.06_NIM Summary 2" xfId="1962"/>
    <cellStyle name="_Costs not in AURORA 2006GRC 6.15.06_NIM Summary 3" xfId="1963"/>
    <cellStyle name="_Costs not in AURORA 2006GRC 6.15.06_NIM Summary 4" xfId="1964"/>
    <cellStyle name="_Costs not in AURORA 2006GRC 6.15.06_NIM Summary 5" xfId="1965"/>
    <cellStyle name="_Costs not in AURORA 2006GRC 6.15.06_NIM Summary 6" xfId="1966"/>
    <cellStyle name="_Costs not in AURORA 2006GRC 6.15.06_NIM Summary 7" xfId="1967"/>
    <cellStyle name="_Costs not in AURORA 2006GRC 6.15.06_NIM Summary 8" xfId="1968"/>
    <cellStyle name="_Costs not in AURORA 2006GRC 6.15.06_NIM Summary 9" xfId="1969"/>
    <cellStyle name="_Costs not in AURORA 2006GRC 6.15.06_PCA 10 -  Exhibit D from A Kellogg Jan 2011" xfId="1970"/>
    <cellStyle name="_Costs not in AURORA 2006GRC 6.15.06_PCA 10 -  Exhibit D from A Kellogg July 2011" xfId="1971"/>
    <cellStyle name="_Costs not in AURORA 2006GRC 6.15.06_PCA 10 -  Exhibit D from S Free Rcv'd 12-11" xfId="1972"/>
    <cellStyle name="_Costs not in AURORA 2006GRC 6.15.06_PCA 9 -  Exhibit D April 2010" xfId="1973"/>
    <cellStyle name="_Costs not in AURORA 2006GRC 6.15.06_PCA 9 -  Exhibit D April 2010 (3)" xfId="1974"/>
    <cellStyle name="_Costs not in AURORA 2006GRC 6.15.06_PCA 9 -  Exhibit D April 2010 (3) 2" xfId="1975"/>
    <cellStyle name="_Costs not in AURORA 2006GRC 6.15.06_PCA 9 -  Exhibit D Nov 2010" xfId="1976"/>
    <cellStyle name="_Costs not in AURORA 2006GRC 6.15.06_PCA 9 - Exhibit D at August 2010" xfId="1977"/>
    <cellStyle name="_Costs not in AURORA 2006GRC 6.15.06_PCA 9 - Exhibit D June 2010 GRC" xfId="1978"/>
    <cellStyle name="_Costs not in AURORA 2006GRC 6.15.06_Power Costs - Comparison bx Rbtl-Staff-Jt-PC" xfId="1979"/>
    <cellStyle name="_Costs not in AURORA 2006GRC 6.15.06_Power Costs - Comparison bx Rbtl-Staff-Jt-PC 2" xfId="1980"/>
    <cellStyle name="_Costs not in AURORA 2006GRC 6.15.06_Power Costs - Comparison bx Rbtl-Staff-Jt-PC 2 2" xfId="1981"/>
    <cellStyle name="_Costs not in AURORA 2006GRC 6.15.06_Power Costs - Comparison bx Rbtl-Staff-Jt-PC 3" xfId="1982"/>
    <cellStyle name="_Costs not in AURORA 2006GRC 6.15.06_Power Costs - Comparison bx Rbtl-Staff-Jt-PC_Adj Bench DR 3 for Initial Briefs (Electric)" xfId="1983"/>
    <cellStyle name="_Costs not in AURORA 2006GRC 6.15.06_Power Costs - Comparison bx Rbtl-Staff-Jt-PC_Adj Bench DR 3 for Initial Briefs (Electric) 2" xfId="1984"/>
    <cellStyle name="_Costs not in AURORA 2006GRC 6.15.06_Power Costs - Comparison bx Rbtl-Staff-Jt-PC_Adj Bench DR 3 for Initial Briefs (Electric) 2 2" xfId="1985"/>
    <cellStyle name="_Costs not in AURORA 2006GRC 6.15.06_Power Costs - Comparison bx Rbtl-Staff-Jt-PC_Adj Bench DR 3 for Initial Briefs (Electric) 3" xfId="1986"/>
    <cellStyle name="_Costs not in AURORA 2006GRC 6.15.06_Power Costs - Comparison bx Rbtl-Staff-Jt-PC_Electric Rev Req Model (2009 GRC) Rebuttal" xfId="1987"/>
    <cellStyle name="_Costs not in AURORA 2006GRC 6.15.06_Power Costs - Comparison bx Rbtl-Staff-Jt-PC_Electric Rev Req Model (2009 GRC) Rebuttal 2" xfId="1988"/>
    <cellStyle name="_Costs not in AURORA 2006GRC 6.15.06_Power Costs - Comparison bx Rbtl-Staff-Jt-PC_Electric Rev Req Model (2009 GRC) Rebuttal 2 2" xfId="1989"/>
    <cellStyle name="_Costs not in AURORA 2006GRC 6.15.06_Power Costs - Comparison bx Rbtl-Staff-Jt-PC_Electric Rev Req Model (2009 GRC) Rebuttal 3" xfId="1990"/>
    <cellStyle name="_Costs not in AURORA 2006GRC 6.15.06_Power Costs - Comparison bx Rbtl-Staff-Jt-PC_Electric Rev Req Model (2009 GRC) Rebuttal REmoval of New  WH Solar AdjustMI" xfId="1991"/>
    <cellStyle name="_Costs not in AURORA 2006GRC 6.15.06_Power Costs - Comparison bx Rbtl-Staff-Jt-PC_Electric Rev Req Model (2009 GRC) Rebuttal REmoval of New  WH Solar AdjustMI 2" xfId="1992"/>
    <cellStyle name="_Costs not in AURORA 2006GRC 6.15.06_Power Costs - Comparison bx Rbtl-Staff-Jt-PC_Electric Rev Req Model (2009 GRC) Rebuttal REmoval of New  WH Solar AdjustMI 2 2" xfId="1993"/>
    <cellStyle name="_Costs not in AURORA 2006GRC 6.15.06_Power Costs - Comparison bx Rbtl-Staff-Jt-PC_Electric Rev Req Model (2009 GRC) Rebuttal REmoval of New  WH Solar AdjustMI 3" xfId="1994"/>
    <cellStyle name="_Costs not in AURORA 2006GRC 6.15.06_Power Costs - Comparison bx Rbtl-Staff-Jt-PC_Electric Rev Req Model (2009 GRC) Revised 01-18-2010" xfId="1995"/>
    <cellStyle name="_Costs not in AURORA 2006GRC 6.15.06_Power Costs - Comparison bx Rbtl-Staff-Jt-PC_Electric Rev Req Model (2009 GRC) Revised 01-18-2010 2" xfId="1996"/>
    <cellStyle name="_Costs not in AURORA 2006GRC 6.15.06_Power Costs - Comparison bx Rbtl-Staff-Jt-PC_Electric Rev Req Model (2009 GRC) Revised 01-18-2010 2 2" xfId="1997"/>
    <cellStyle name="_Costs not in AURORA 2006GRC 6.15.06_Power Costs - Comparison bx Rbtl-Staff-Jt-PC_Electric Rev Req Model (2009 GRC) Revised 01-18-2010 3" xfId="1998"/>
    <cellStyle name="_Costs not in AURORA 2006GRC 6.15.06_Power Costs - Comparison bx Rbtl-Staff-Jt-PC_Final Order Electric EXHIBIT A-1" xfId="1999"/>
    <cellStyle name="_Costs not in AURORA 2006GRC 6.15.06_Power Costs - Comparison bx Rbtl-Staff-Jt-PC_Final Order Electric EXHIBIT A-1 2" xfId="2000"/>
    <cellStyle name="_Costs not in AURORA 2006GRC 6.15.06_Power Costs - Comparison bx Rbtl-Staff-Jt-PC_Final Order Electric EXHIBIT A-1 2 2" xfId="2001"/>
    <cellStyle name="_Costs not in AURORA 2006GRC 6.15.06_Power Costs - Comparison bx Rbtl-Staff-Jt-PC_Final Order Electric EXHIBIT A-1 3" xfId="2002"/>
    <cellStyle name="_Costs not in AURORA 2006GRC 6.15.06_Production Adj 4.37" xfId="2003"/>
    <cellStyle name="_Costs not in AURORA 2006GRC 6.15.06_Production Adj 4.37 2" xfId="2004"/>
    <cellStyle name="_Costs not in AURORA 2006GRC 6.15.06_Production Adj 4.37 2 2" xfId="2005"/>
    <cellStyle name="_Costs not in AURORA 2006GRC 6.15.06_Production Adj 4.37 3" xfId="2006"/>
    <cellStyle name="_Costs not in AURORA 2006GRC 6.15.06_Purchased Power Adj 4.03" xfId="2007"/>
    <cellStyle name="_Costs not in AURORA 2006GRC 6.15.06_Purchased Power Adj 4.03 2" xfId="2008"/>
    <cellStyle name="_Costs not in AURORA 2006GRC 6.15.06_Purchased Power Adj 4.03 2 2" xfId="2009"/>
    <cellStyle name="_Costs not in AURORA 2006GRC 6.15.06_Purchased Power Adj 4.03 3" xfId="2010"/>
    <cellStyle name="_Costs not in AURORA 2006GRC 6.15.06_Rebuttal Power Costs" xfId="2011"/>
    <cellStyle name="_Costs not in AURORA 2006GRC 6.15.06_Rebuttal Power Costs 2" xfId="2012"/>
    <cellStyle name="_Costs not in AURORA 2006GRC 6.15.06_Rebuttal Power Costs 2 2" xfId="2013"/>
    <cellStyle name="_Costs not in AURORA 2006GRC 6.15.06_Rebuttal Power Costs 3" xfId="2014"/>
    <cellStyle name="_Costs not in AURORA 2006GRC 6.15.06_Rebuttal Power Costs_Adj Bench DR 3 for Initial Briefs (Electric)" xfId="2015"/>
    <cellStyle name="_Costs not in AURORA 2006GRC 6.15.06_Rebuttal Power Costs_Adj Bench DR 3 for Initial Briefs (Electric) 2" xfId="2016"/>
    <cellStyle name="_Costs not in AURORA 2006GRC 6.15.06_Rebuttal Power Costs_Adj Bench DR 3 for Initial Briefs (Electric) 2 2" xfId="2017"/>
    <cellStyle name="_Costs not in AURORA 2006GRC 6.15.06_Rebuttal Power Costs_Adj Bench DR 3 for Initial Briefs (Electric) 3" xfId="2018"/>
    <cellStyle name="_Costs not in AURORA 2006GRC 6.15.06_Rebuttal Power Costs_Electric Rev Req Model (2009 GRC) Rebuttal" xfId="2019"/>
    <cellStyle name="_Costs not in AURORA 2006GRC 6.15.06_Rebuttal Power Costs_Electric Rev Req Model (2009 GRC) Rebuttal 2" xfId="2020"/>
    <cellStyle name="_Costs not in AURORA 2006GRC 6.15.06_Rebuttal Power Costs_Electric Rev Req Model (2009 GRC) Rebuttal 2 2" xfId="2021"/>
    <cellStyle name="_Costs not in AURORA 2006GRC 6.15.06_Rebuttal Power Costs_Electric Rev Req Model (2009 GRC) Rebuttal 3" xfId="2022"/>
    <cellStyle name="_Costs not in AURORA 2006GRC 6.15.06_Rebuttal Power Costs_Electric Rev Req Model (2009 GRC) Rebuttal REmoval of New  WH Solar AdjustMI" xfId="2023"/>
    <cellStyle name="_Costs not in AURORA 2006GRC 6.15.06_Rebuttal Power Costs_Electric Rev Req Model (2009 GRC) Rebuttal REmoval of New  WH Solar AdjustMI 2" xfId="2024"/>
    <cellStyle name="_Costs not in AURORA 2006GRC 6.15.06_Rebuttal Power Costs_Electric Rev Req Model (2009 GRC) Rebuttal REmoval of New  WH Solar AdjustMI 2 2" xfId="2025"/>
    <cellStyle name="_Costs not in AURORA 2006GRC 6.15.06_Rebuttal Power Costs_Electric Rev Req Model (2009 GRC) Rebuttal REmoval of New  WH Solar AdjustMI 3" xfId="2026"/>
    <cellStyle name="_Costs not in AURORA 2006GRC 6.15.06_Rebuttal Power Costs_Electric Rev Req Model (2009 GRC) Revised 01-18-2010" xfId="2027"/>
    <cellStyle name="_Costs not in AURORA 2006GRC 6.15.06_Rebuttal Power Costs_Electric Rev Req Model (2009 GRC) Revised 01-18-2010 2" xfId="2028"/>
    <cellStyle name="_Costs not in AURORA 2006GRC 6.15.06_Rebuttal Power Costs_Electric Rev Req Model (2009 GRC) Revised 01-18-2010 2 2" xfId="2029"/>
    <cellStyle name="_Costs not in AURORA 2006GRC 6.15.06_Rebuttal Power Costs_Electric Rev Req Model (2009 GRC) Revised 01-18-2010 3" xfId="2030"/>
    <cellStyle name="_Costs not in AURORA 2006GRC 6.15.06_Rebuttal Power Costs_Final Order Electric EXHIBIT A-1" xfId="2031"/>
    <cellStyle name="_Costs not in AURORA 2006GRC 6.15.06_Rebuttal Power Costs_Final Order Electric EXHIBIT A-1 2" xfId="2032"/>
    <cellStyle name="_Costs not in AURORA 2006GRC 6.15.06_Rebuttal Power Costs_Final Order Electric EXHIBIT A-1 2 2" xfId="2033"/>
    <cellStyle name="_Costs not in AURORA 2006GRC 6.15.06_Rebuttal Power Costs_Final Order Electric EXHIBIT A-1 3" xfId="2034"/>
    <cellStyle name="_Costs not in AURORA 2006GRC 6.15.06_ROR &amp; CONV FACTOR" xfId="2035"/>
    <cellStyle name="_Costs not in AURORA 2006GRC 6.15.06_ROR &amp; CONV FACTOR 2" xfId="2036"/>
    <cellStyle name="_Costs not in AURORA 2006GRC 6.15.06_ROR &amp; CONV FACTOR 2 2" xfId="2037"/>
    <cellStyle name="_Costs not in AURORA 2006GRC 6.15.06_ROR &amp; CONV FACTOR 3" xfId="2038"/>
    <cellStyle name="_Costs not in AURORA 2006GRC 6.15.06_ROR 5.02" xfId="2039"/>
    <cellStyle name="_Costs not in AURORA 2006GRC 6.15.06_ROR 5.02 2" xfId="2040"/>
    <cellStyle name="_Costs not in AURORA 2006GRC 6.15.06_ROR 5.02 2 2" xfId="2041"/>
    <cellStyle name="_Costs not in AURORA 2006GRC 6.15.06_ROR 5.02 3" xfId="2042"/>
    <cellStyle name="_Costs not in AURORA 2006GRC 6.15.06_Wind Integration 10GRC" xfId="2043"/>
    <cellStyle name="_Costs not in AURORA 2006GRC 6.15.06_Wind Integration 10GRC 2" xfId="2044"/>
    <cellStyle name="_Costs not in AURORA 2006GRC w gas price updated" xfId="2045"/>
    <cellStyle name="_Costs not in AURORA 2006GRC w gas price updated 2" xfId="2046"/>
    <cellStyle name="_Costs not in AURORA 2006GRC w gas price updated 2 2" xfId="2047"/>
    <cellStyle name="_Costs not in AURORA 2006GRC w gas price updated 3" xfId="2048"/>
    <cellStyle name="_Costs not in AURORA 2006GRC w gas price updated_Adj Bench DR 3 for Initial Briefs (Electric)" xfId="2049"/>
    <cellStyle name="_Costs not in AURORA 2006GRC w gas price updated_Adj Bench DR 3 for Initial Briefs (Electric) 2" xfId="2050"/>
    <cellStyle name="_Costs not in AURORA 2006GRC w gas price updated_Adj Bench DR 3 for Initial Briefs (Electric) 2 2" xfId="2051"/>
    <cellStyle name="_Costs not in AURORA 2006GRC w gas price updated_Adj Bench DR 3 for Initial Briefs (Electric) 3" xfId="2052"/>
    <cellStyle name="_Costs not in AURORA 2006GRC w gas price updated_Book1" xfId="2053"/>
    <cellStyle name="_Costs not in AURORA 2006GRC w gas price updated_Book2" xfId="2054"/>
    <cellStyle name="_Costs not in AURORA 2006GRC w gas price updated_Book2 2" xfId="2055"/>
    <cellStyle name="_Costs not in AURORA 2006GRC w gas price updated_Book2 2 2" xfId="2056"/>
    <cellStyle name="_Costs not in AURORA 2006GRC w gas price updated_Book2 3" xfId="2057"/>
    <cellStyle name="_Costs not in AURORA 2006GRC w gas price updated_Book2_Adj Bench DR 3 for Initial Briefs (Electric)" xfId="2058"/>
    <cellStyle name="_Costs not in AURORA 2006GRC w gas price updated_Book2_Adj Bench DR 3 for Initial Briefs (Electric) 2" xfId="2059"/>
    <cellStyle name="_Costs not in AURORA 2006GRC w gas price updated_Book2_Adj Bench DR 3 for Initial Briefs (Electric) 2 2" xfId="2060"/>
    <cellStyle name="_Costs not in AURORA 2006GRC w gas price updated_Book2_Adj Bench DR 3 for Initial Briefs (Electric) 3" xfId="2061"/>
    <cellStyle name="_Costs not in AURORA 2006GRC w gas price updated_Book2_Electric Rev Req Model (2009 GRC) Rebuttal" xfId="2062"/>
    <cellStyle name="_Costs not in AURORA 2006GRC w gas price updated_Book2_Electric Rev Req Model (2009 GRC) Rebuttal 2" xfId="2063"/>
    <cellStyle name="_Costs not in AURORA 2006GRC w gas price updated_Book2_Electric Rev Req Model (2009 GRC) Rebuttal 2 2" xfId="2064"/>
    <cellStyle name="_Costs not in AURORA 2006GRC w gas price updated_Book2_Electric Rev Req Model (2009 GRC) Rebuttal 3" xfId="2065"/>
    <cellStyle name="_Costs not in AURORA 2006GRC w gas price updated_Book2_Electric Rev Req Model (2009 GRC) Rebuttal REmoval of New  WH Solar AdjustMI" xfId="2066"/>
    <cellStyle name="_Costs not in AURORA 2006GRC w gas price updated_Book2_Electric Rev Req Model (2009 GRC) Rebuttal REmoval of New  WH Solar AdjustMI 2" xfId="2067"/>
    <cellStyle name="_Costs not in AURORA 2006GRC w gas price updated_Book2_Electric Rev Req Model (2009 GRC) Rebuttal REmoval of New  WH Solar AdjustMI 2 2" xfId="2068"/>
    <cellStyle name="_Costs not in AURORA 2006GRC w gas price updated_Book2_Electric Rev Req Model (2009 GRC) Rebuttal REmoval of New  WH Solar AdjustMI 3" xfId="2069"/>
    <cellStyle name="_Costs not in AURORA 2006GRC w gas price updated_Book2_Electric Rev Req Model (2009 GRC) Revised 01-18-2010" xfId="2070"/>
    <cellStyle name="_Costs not in AURORA 2006GRC w gas price updated_Book2_Electric Rev Req Model (2009 GRC) Revised 01-18-2010 2" xfId="2071"/>
    <cellStyle name="_Costs not in AURORA 2006GRC w gas price updated_Book2_Electric Rev Req Model (2009 GRC) Revised 01-18-2010 2 2" xfId="2072"/>
    <cellStyle name="_Costs not in AURORA 2006GRC w gas price updated_Book2_Electric Rev Req Model (2009 GRC) Revised 01-18-2010 3" xfId="2073"/>
    <cellStyle name="_Costs not in AURORA 2006GRC w gas price updated_Book2_Final Order Electric EXHIBIT A-1" xfId="2074"/>
    <cellStyle name="_Costs not in AURORA 2006GRC w gas price updated_Book2_Final Order Electric EXHIBIT A-1 2" xfId="2075"/>
    <cellStyle name="_Costs not in AURORA 2006GRC w gas price updated_Book2_Final Order Electric EXHIBIT A-1 2 2" xfId="2076"/>
    <cellStyle name="_Costs not in AURORA 2006GRC w gas price updated_Book2_Final Order Electric EXHIBIT A-1 3" xfId="2077"/>
    <cellStyle name="_Costs not in AURORA 2006GRC w gas price updated_Chelan PUD Power Costs (8-10)" xfId="2078"/>
    <cellStyle name="_Costs not in AURORA 2006GRC w gas price updated_Confidential Material" xfId="2079"/>
    <cellStyle name="_Costs not in AURORA 2006GRC w gas price updated_DEM-WP(C) Colstrip 12 Coal Cost Forecast 2010GRC" xfId="2080"/>
    <cellStyle name="_Costs not in AURORA 2006GRC w gas price updated_DEM-WP(C) Production O&amp;M 2010GRC As-Filed" xfId="2081"/>
    <cellStyle name="_Costs not in AURORA 2006GRC w gas price updated_DEM-WP(C) Production O&amp;M 2010GRC As-Filed 2" xfId="2082"/>
    <cellStyle name="_Costs not in AURORA 2006GRC w gas price updated_Electric Rev Req Model (2009 GRC) " xfId="2083"/>
    <cellStyle name="_Costs not in AURORA 2006GRC w gas price updated_Electric Rev Req Model (2009 GRC)  2" xfId="2084"/>
    <cellStyle name="_Costs not in AURORA 2006GRC w gas price updated_Electric Rev Req Model (2009 GRC)  2 2" xfId="2085"/>
    <cellStyle name="_Costs not in AURORA 2006GRC w gas price updated_Electric Rev Req Model (2009 GRC)  3" xfId="2086"/>
    <cellStyle name="_Costs not in AURORA 2006GRC w gas price updated_Electric Rev Req Model (2009 GRC) Rebuttal" xfId="2087"/>
    <cellStyle name="_Costs not in AURORA 2006GRC w gas price updated_Electric Rev Req Model (2009 GRC) Rebuttal 2" xfId="2088"/>
    <cellStyle name="_Costs not in AURORA 2006GRC w gas price updated_Electric Rev Req Model (2009 GRC) Rebuttal 2 2" xfId="2089"/>
    <cellStyle name="_Costs not in AURORA 2006GRC w gas price updated_Electric Rev Req Model (2009 GRC) Rebuttal 3" xfId="2090"/>
    <cellStyle name="_Costs not in AURORA 2006GRC w gas price updated_Electric Rev Req Model (2009 GRC) Rebuttal REmoval of New  WH Solar AdjustMI" xfId="2091"/>
    <cellStyle name="_Costs not in AURORA 2006GRC w gas price updated_Electric Rev Req Model (2009 GRC) Rebuttal REmoval of New  WH Solar AdjustMI 2" xfId="2092"/>
    <cellStyle name="_Costs not in AURORA 2006GRC w gas price updated_Electric Rev Req Model (2009 GRC) Rebuttal REmoval of New  WH Solar AdjustMI 2 2" xfId="2093"/>
    <cellStyle name="_Costs not in AURORA 2006GRC w gas price updated_Electric Rev Req Model (2009 GRC) Rebuttal REmoval of New  WH Solar AdjustMI 3" xfId="2094"/>
    <cellStyle name="_Costs not in AURORA 2006GRC w gas price updated_Electric Rev Req Model (2009 GRC) Revised 01-18-2010" xfId="2095"/>
    <cellStyle name="_Costs not in AURORA 2006GRC w gas price updated_Electric Rev Req Model (2009 GRC) Revised 01-18-2010 2" xfId="2096"/>
    <cellStyle name="_Costs not in AURORA 2006GRC w gas price updated_Electric Rev Req Model (2009 GRC) Revised 01-18-2010 2 2" xfId="2097"/>
    <cellStyle name="_Costs not in AURORA 2006GRC w gas price updated_Electric Rev Req Model (2009 GRC) Revised 01-18-2010 3" xfId="2098"/>
    <cellStyle name="_Costs not in AURORA 2006GRC w gas price updated_Electric Rev Req Model (2010 GRC)" xfId="2099"/>
    <cellStyle name="_Costs not in AURORA 2006GRC w gas price updated_Electric Rev Req Model (2010 GRC) SF" xfId="2100"/>
    <cellStyle name="_Costs not in AURORA 2006GRC w gas price updated_Final Order Electric EXHIBIT A-1" xfId="2101"/>
    <cellStyle name="_Costs not in AURORA 2006GRC w gas price updated_Final Order Electric EXHIBIT A-1 2" xfId="2102"/>
    <cellStyle name="_Costs not in AURORA 2006GRC w gas price updated_Final Order Electric EXHIBIT A-1 2 2" xfId="2103"/>
    <cellStyle name="_Costs not in AURORA 2006GRC w gas price updated_Final Order Electric EXHIBIT A-1 3" xfId="2104"/>
    <cellStyle name="_Costs not in AURORA 2006GRC w gas price updated_NIM Summary" xfId="2105"/>
    <cellStyle name="_Costs not in AURORA 2006GRC w gas price updated_NIM Summary 2" xfId="2106"/>
    <cellStyle name="_Costs not in AURORA 2006GRC w gas price updated_Rebuttal Power Costs" xfId="2107"/>
    <cellStyle name="_Costs not in AURORA 2006GRC w gas price updated_Rebuttal Power Costs 2" xfId="2108"/>
    <cellStyle name="_Costs not in AURORA 2006GRC w gas price updated_Rebuttal Power Costs 2 2" xfId="2109"/>
    <cellStyle name="_Costs not in AURORA 2006GRC w gas price updated_Rebuttal Power Costs 3" xfId="2110"/>
    <cellStyle name="_Costs not in AURORA 2006GRC w gas price updated_Rebuttal Power Costs_Adj Bench DR 3 for Initial Briefs (Electric)" xfId="2111"/>
    <cellStyle name="_Costs not in AURORA 2006GRC w gas price updated_Rebuttal Power Costs_Adj Bench DR 3 for Initial Briefs (Electric) 2" xfId="2112"/>
    <cellStyle name="_Costs not in AURORA 2006GRC w gas price updated_Rebuttal Power Costs_Adj Bench DR 3 for Initial Briefs (Electric) 2 2" xfId="2113"/>
    <cellStyle name="_Costs not in AURORA 2006GRC w gas price updated_Rebuttal Power Costs_Adj Bench DR 3 for Initial Briefs (Electric) 3" xfId="2114"/>
    <cellStyle name="_Costs not in AURORA 2006GRC w gas price updated_Rebuttal Power Costs_Electric Rev Req Model (2009 GRC) Rebuttal" xfId="2115"/>
    <cellStyle name="_Costs not in AURORA 2006GRC w gas price updated_Rebuttal Power Costs_Electric Rev Req Model (2009 GRC) Rebuttal 2" xfId="2116"/>
    <cellStyle name="_Costs not in AURORA 2006GRC w gas price updated_Rebuttal Power Costs_Electric Rev Req Model (2009 GRC) Rebuttal 2 2" xfId="2117"/>
    <cellStyle name="_Costs not in AURORA 2006GRC w gas price updated_Rebuttal Power Costs_Electric Rev Req Model (2009 GRC) Rebuttal 3" xfId="2118"/>
    <cellStyle name="_Costs not in AURORA 2006GRC w gas price updated_Rebuttal Power Costs_Electric Rev Req Model (2009 GRC) Rebuttal REmoval of New  WH Solar AdjustMI" xfId="2119"/>
    <cellStyle name="_Costs not in AURORA 2006GRC w gas price updated_Rebuttal Power Costs_Electric Rev Req Model (2009 GRC) Rebuttal REmoval of New  WH Solar AdjustMI 2" xfId="2120"/>
    <cellStyle name="_Costs not in AURORA 2006GRC w gas price updated_Rebuttal Power Costs_Electric Rev Req Model (2009 GRC) Rebuttal REmoval of New  WH Solar AdjustMI 2 2" xfId="2121"/>
    <cellStyle name="_Costs not in AURORA 2006GRC w gas price updated_Rebuttal Power Costs_Electric Rev Req Model (2009 GRC) Rebuttal REmoval of New  WH Solar AdjustMI 3" xfId="2122"/>
    <cellStyle name="_Costs not in AURORA 2006GRC w gas price updated_Rebuttal Power Costs_Electric Rev Req Model (2009 GRC) Revised 01-18-2010" xfId="2123"/>
    <cellStyle name="_Costs not in AURORA 2006GRC w gas price updated_Rebuttal Power Costs_Electric Rev Req Model (2009 GRC) Revised 01-18-2010 2" xfId="2124"/>
    <cellStyle name="_Costs not in AURORA 2006GRC w gas price updated_Rebuttal Power Costs_Electric Rev Req Model (2009 GRC) Revised 01-18-2010 2 2" xfId="2125"/>
    <cellStyle name="_Costs not in AURORA 2006GRC w gas price updated_Rebuttal Power Costs_Electric Rev Req Model (2009 GRC) Revised 01-18-2010 3" xfId="2126"/>
    <cellStyle name="_Costs not in AURORA 2006GRC w gas price updated_Rebuttal Power Costs_Final Order Electric EXHIBIT A-1" xfId="2127"/>
    <cellStyle name="_Costs not in AURORA 2006GRC w gas price updated_Rebuttal Power Costs_Final Order Electric EXHIBIT A-1 2" xfId="2128"/>
    <cellStyle name="_Costs not in AURORA 2006GRC w gas price updated_Rebuttal Power Costs_Final Order Electric EXHIBIT A-1 2 2" xfId="2129"/>
    <cellStyle name="_Costs not in AURORA 2006GRC w gas price updated_Rebuttal Power Costs_Final Order Electric EXHIBIT A-1 3" xfId="2130"/>
    <cellStyle name="_Costs not in AURORA 2006GRC w gas price updated_TENASKA REGULATORY ASSET" xfId="2131"/>
    <cellStyle name="_Costs not in AURORA 2006GRC w gas price updated_TENASKA REGULATORY ASSET 2" xfId="2132"/>
    <cellStyle name="_Costs not in AURORA 2006GRC w gas price updated_TENASKA REGULATORY ASSET 2 2" xfId="2133"/>
    <cellStyle name="_Costs not in AURORA 2006GRC w gas price updated_TENASKA REGULATORY ASSET 3" xfId="2134"/>
    <cellStyle name="_Costs not in AURORA 2007 Rate Case" xfId="2135"/>
    <cellStyle name="_Costs not in AURORA 2007 Rate Case 2" xfId="2136"/>
    <cellStyle name="_Costs not in AURORA 2007 Rate Case 2 2" xfId="2137"/>
    <cellStyle name="_Costs not in AURORA 2007 Rate Case 2 2 2" xfId="2138"/>
    <cellStyle name="_Costs not in AURORA 2007 Rate Case 2 3" xfId="2139"/>
    <cellStyle name="_Costs not in AURORA 2007 Rate Case 3" xfId="2140"/>
    <cellStyle name="_Costs not in AURORA 2007 Rate Case 3 2" xfId="2141"/>
    <cellStyle name="_Costs not in AURORA 2007 Rate Case 4" xfId="2142"/>
    <cellStyle name="_Costs not in AURORA 2007 Rate Case 4 2" xfId="2143"/>
    <cellStyle name="_Costs not in AURORA 2007 Rate Case 5" xfId="2144"/>
    <cellStyle name="_Costs not in AURORA 2007 Rate Case_(C) WHE Proforma with ITC cash grant 10 Yr Amort_for deferral_102809" xfId="2145"/>
    <cellStyle name="_Costs not in AURORA 2007 Rate Case_(C) WHE Proforma with ITC cash grant 10 Yr Amort_for deferral_102809 2" xfId="2146"/>
    <cellStyle name="_Costs not in AURORA 2007 Rate Case_(C) WHE Proforma with ITC cash grant 10 Yr Amort_for deferral_102809 2 2" xfId="2147"/>
    <cellStyle name="_Costs not in AURORA 2007 Rate Case_(C) WHE Proforma with ITC cash grant 10 Yr Amort_for deferral_102809 3" xfId="2148"/>
    <cellStyle name="_Costs not in AURORA 2007 Rate Case_(C) WHE Proforma with ITC cash grant 10 Yr Amort_for deferral_102809_16.07E Wild Horse Wind Expansionwrkingfile" xfId="2149"/>
    <cellStyle name="_Costs not in AURORA 2007 Rate Case_(C) WHE Proforma with ITC cash grant 10 Yr Amort_for deferral_102809_16.07E Wild Horse Wind Expansionwrkingfile 2" xfId="2150"/>
    <cellStyle name="_Costs not in AURORA 2007 Rate Case_(C) WHE Proforma with ITC cash grant 10 Yr Amort_for deferral_102809_16.07E Wild Horse Wind Expansionwrkingfile 2 2" xfId="2151"/>
    <cellStyle name="_Costs not in AURORA 2007 Rate Case_(C) WHE Proforma with ITC cash grant 10 Yr Amort_for deferral_102809_16.07E Wild Horse Wind Expansionwrkingfile 3" xfId="2152"/>
    <cellStyle name="_Costs not in AURORA 2007 Rate Case_(C) WHE Proforma with ITC cash grant 10 Yr Amort_for deferral_102809_16.07E Wild Horse Wind Expansionwrkingfile SF" xfId="2153"/>
    <cellStyle name="_Costs not in AURORA 2007 Rate Case_(C) WHE Proforma with ITC cash grant 10 Yr Amort_for deferral_102809_16.07E Wild Horse Wind Expansionwrkingfile SF 2" xfId="2154"/>
    <cellStyle name="_Costs not in AURORA 2007 Rate Case_(C) WHE Proforma with ITC cash grant 10 Yr Amort_for deferral_102809_16.07E Wild Horse Wind Expansionwrkingfile SF 2 2" xfId="2155"/>
    <cellStyle name="_Costs not in AURORA 2007 Rate Case_(C) WHE Proforma with ITC cash grant 10 Yr Amort_for deferral_102809_16.07E Wild Horse Wind Expansionwrkingfile SF 3" xfId="2156"/>
    <cellStyle name="_Costs not in AURORA 2007 Rate Case_(C) WHE Proforma with ITC cash grant 10 Yr Amort_for deferral_102809_16.37E Wild Horse Expansion DeferralRevwrkingfile SF" xfId="2157"/>
    <cellStyle name="_Costs not in AURORA 2007 Rate Case_(C) WHE Proforma with ITC cash grant 10 Yr Amort_for deferral_102809_16.37E Wild Horse Expansion DeferralRevwrkingfile SF 2" xfId="2158"/>
    <cellStyle name="_Costs not in AURORA 2007 Rate Case_(C) WHE Proforma with ITC cash grant 10 Yr Amort_for deferral_102809_16.37E Wild Horse Expansion DeferralRevwrkingfile SF 2 2" xfId="2159"/>
    <cellStyle name="_Costs not in AURORA 2007 Rate Case_(C) WHE Proforma with ITC cash grant 10 Yr Amort_for deferral_102809_16.37E Wild Horse Expansion DeferralRevwrkingfile SF 3" xfId="2160"/>
    <cellStyle name="_Costs not in AURORA 2007 Rate Case_(C) WHE Proforma with ITC cash grant 10 Yr Amort_for rebuttal_120709" xfId="2161"/>
    <cellStyle name="_Costs not in AURORA 2007 Rate Case_(C) WHE Proforma with ITC cash grant 10 Yr Amort_for rebuttal_120709 2" xfId="2162"/>
    <cellStyle name="_Costs not in AURORA 2007 Rate Case_(C) WHE Proforma with ITC cash grant 10 Yr Amort_for rebuttal_120709 2 2" xfId="2163"/>
    <cellStyle name="_Costs not in AURORA 2007 Rate Case_(C) WHE Proforma with ITC cash grant 10 Yr Amort_for rebuttal_120709 3" xfId="2164"/>
    <cellStyle name="_Costs not in AURORA 2007 Rate Case_04.07E Wild Horse Wind Expansion" xfId="2165"/>
    <cellStyle name="_Costs not in AURORA 2007 Rate Case_04.07E Wild Horse Wind Expansion 2" xfId="2166"/>
    <cellStyle name="_Costs not in AURORA 2007 Rate Case_04.07E Wild Horse Wind Expansion 2 2" xfId="2167"/>
    <cellStyle name="_Costs not in AURORA 2007 Rate Case_04.07E Wild Horse Wind Expansion 3" xfId="2168"/>
    <cellStyle name="_Costs not in AURORA 2007 Rate Case_04.07E Wild Horse Wind Expansion_16.07E Wild Horse Wind Expansionwrkingfile" xfId="2169"/>
    <cellStyle name="_Costs not in AURORA 2007 Rate Case_04.07E Wild Horse Wind Expansion_16.07E Wild Horse Wind Expansionwrkingfile 2" xfId="2170"/>
    <cellStyle name="_Costs not in AURORA 2007 Rate Case_04.07E Wild Horse Wind Expansion_16.07E Wild Horse Wind Expansionwrkingfile 2 2" xfId="2171"/>
    <cellStyle name="_Costs not in AURORA 2007 Rate Case_04.07E Wild Horse Wind Expansion_16.07E Wild Horse Wind Expansionwrkingfile 3" xfId="2172"/>
    <cellStyle name="_Costs not in AURORA 2007 Rate Case_04.07E Wild Horse Wind Expansion_16.07E Wild Horse Wind Expansionwrkingfile SF" xfId="2173"/>
    <cellStyle name="_Costs not in AURORA 2007 Rate Case_04.07E Wild Horse Wind Expansion_16.07E Wild Horse Wind Expansionwrkingfile SF 2" xfId="2174"/>
    <cellStyle name="_Costs not in AURORA 2007 Rate Case_04.07E Wild Horse Wind Expansion_16.07E Wild Horse Wind Expansionwrkingfile SF 2 2" xfId="2175"/>
    <cellStyle name="_Costs not in AURORA 2007 Rate Case_04.07E Wild Horse Wind Expansion_16.07E Wild Horse Wind Expansionwrkingfile SF 3" xfId="2176"/>
    <cellStyle name="_Costs not in AURORA 2007 Rate Case_04.07E Wild Horse Wind Expansion_16.37E Wild Horse Expansion DeferralRevwrkingfile SF" xfId="2177"/>
    <cellStyle name="_Costs not in AURORA 2007 Rate Case_04.07E Wild Horse Wind Expansion_16.37E Wild Horse Expansion DeferralRevwrkingfile SF 2" xfId="2178"/>
    <cellStyle name="_Costs not in AURORA 2007 Rate Case_04.07E Wild Horse Wind Expansion_16.37E Wild Horse Expansion DeferralRevwrkingfile SF 2 2" xfId="2179"/>
    <cellStyle name="_Costs not in AURORA 2007 Rate Case_04.07E Wild Horse Wind Expansion_16.37E Wild Horse Expansion DeferralRevwrkingfile SF 3" xfId="2180"/>
    <cellStyle name="_Costs not in AURORA 2007 Rate Case_16.07E Wild Horse Wind Expansionwrkingfile" xfId="2181"/>
    <cellStyle name="_Costs not in AURORA 2007 Rate Case_16.07E Wild Horse Wind Expansionwrkingfile 2" xfId="2182"/>
    <cellStyle name="_Costs not in AURORA 2007 Rate Case_16.07E Wild Horse Wind Expansionwrkingfile 2 2" xfId="2183"/>
    <cellStyle name="_Costs not in AURORA 2007 Rate Case_16.07E Wild Horse Wind Expansionwrkingfile 3" xfId="2184"/>
    <cellStyle name="_Costs not in AURORA 2007 Rate Case_16.07E Wild Horse Wind Expansionwrkingfile SF" xfId="2185"/>
    <cellStyle name="_Costs not in AURORA 2007 Rate Case_16.07E Wild Horse Wind Expansionwrkingfile SF 2" xfId="2186"/>
    <cellStyle name="_Costs not in AURORA 2007 Rate Case_16.07E Wild Horse Wind Expansionwrkingfile SF 2 2" xfId="2187"/>
    <cellStyle name="_Costs not in AURORA 2007 Rate Case_16.07E Wild Horse Wind Expansionwrkingfile SF 3" xfId="2188"/>
    <cellStyle name="_Costs not in AURORA 2007 Rate Case_16.37E Wild Horse Expansion DeferralRevwrkingfile SF" xfId="2189"/>
    <cellStyle name="_Costs not in AURORA 2007 Rate Case_16.37E Wild Horse Expansion DeferralRevwrkingfile SF 2" xfId="2190"/>
    <cellStyle name="_Costs not in AURORA 2007 Rate Case_16.37E Wild Horse Expansion DeferralRevwrkingfile SF 2 2" xfId="2191"/>
    <cellStyle name="_Costs not in AURORA 2007 Rate Case_16.37E Wild Horse Expansion DeferralRevwrkingfile SF 3" xfId="2192"/>
    <cellStyle name="_Costs not in AURORA 2007 Rate Case_2009 Compliance Filing PCA Exhibits for GRC" xfId="2193"/>
    <cellStyle name="_Costs not in AURORA 2007 Rate Case_2009 GRC Compl Filing - Exhibit D" xfId="2194"/>
    <cellStyle name="_Costs not in AURORA 2007 Rate Case_2009 GRC Compl Filing - Exhibit D 2" xfId="2195"/>
    <cellStyle name="_Costs not in AURORA 2007 Rate Case_3.01 Income Statement" xfId="2196"/>
    <cellStyle name="_Costs not in AURORA 2007 Rate Case_4 31 Regulatory Assets and Liabilities  7 06- Exhibit D" xfId="2197"/>
    <cellStyle name="_Costs not in AURORA 2007 Rate Case_4 31 Regulatory Assets and Liabilities  7 06- Exhibit D 2" xfId="2198"/>
    <cellStyle name="_Costs not in AURORA 2007 Rate Case_4 31 Regulatory Assets and Liabilities  7 06- Exhibit D 2 2" xfId="2199"/>
    <cellStyle name="_Costs not in AURORA 2007 Rate Case_4 31 Regulatory Assets and Liabilities  7 06- Exhibit D 3" xfId="2200"/>
    <cellStyle name="_Costs not in AURORA 2007 Rate Case_4 31 Regulatory Assets and Liabilities  7 06- Exhibit D_NIM Summary" xfId="2201"/>
    <cellStyle name="_Costs not in AURORA 2007 Rate Case_4 31 Regulatory Assets and Liabilities  7 06- Exhibit D_NIM Summary 2" xfId="2202"/>
    <cellStyle name="_Costs not in AURORA 2007 Rate Case_4 32 Regulatory Assets and Liabilities  7 06- Exhibit D" xfId="2203"/>
    <cellStyle name="_Costs not in AURORA 2007 Rate Case_4 32 Regulatory Assets and Liabilities  7 06- Exhibit D 2" xfId="2204"/>
    <cellStyle name="_Costs not in AURORA 2007 Rate Case_4 32 Regulatory Assets and Liabilities  7 06- Exhibit D 2 2" xfId="2205"/>
    <cellStyle name="_Costs not in AURORA 2007 Rate Case_4 32 Regulatory Assets and Liabilities  7 06- Exhibit D 3" xfId="2206"/>
    <cellStyle name="_Costs not in AURORA 2007 Rate Case_4 32 Regulatory Assets and Liabilities  7 06- Exhibit D_NIM Summary" xfId="2207"/>
    <cellStyle name="_Costs not in AURORA 2007 Rate Case_4 32 Regulatory Assets and Liabilities  7 06- Exhibit D_NIM Summary 2" xfId="2208"/>
    <cellStyle name="_Costs not in AURORA 2007 Rate Case_AURORA Total New" xfId="2209"/>
    <cellStyle name="_Costs not in AURORA 2007 Rate Case_AURORA Total New 2" xfId="2210"/>
    <cellStyle name="_Costs not in AURORA 2007 Rate Case_Book2" xfId="2211"/>
    <cellStyle name="_Costs not in AURORA 2007 Rate Case_Book2 2" xfId="2212"/>
    <cellStyle name="_Costs not in AURORA 2007 Rate Case_Book2 2 2" xfId="2213"/>
    <cellStyle name="_Costs not in AURORA 2007 Rate Case_Book2 3" xfId="2214"/>
    <cellStyle name="_Costs not in AURORA 2007 Rate Case_Book2_Adj Bench DR 3 for Initial Briefs (Electric)" xfId="2215"/>
    <cellStyle name="_Costs not in AURORA 2007 Rate Case_Book2_Adj Bench DR 3 for Initial Briefs (Electric) 2" xfId="2216"/>
    <cellStyle name="_Costs not in AURORA 2007 Rate Case_Book2_Adj Bench DR 3 for Initial Briefs (Electric) 2 2" xfId="2217"/>
    <cellStyle name="_Costs not in AURORA 2007 Rate Case_Book2_Adj Bench DR 3 for Initial Briefs (Electric) 3" xfId="2218"/>
    <cellStyle name="_Costs not in AURORA 2007 Rate Case_Book2_Electric Rev Req Model (2009 GRC) Rebuttal" xfId="2219"/>
    <cellStyle name="_Costs not in AURORA 2007 Rate Case_Book2_Electric Rev Req Model (2009 GRC) Rebuttal 2" xfId="2220"/>
    <cellStyle name="_Costs not in AURORA 2007 Rate Case_Book2_Electric Rev Req Model (2009 GRC) Rebuttal 2 2" xfId="2221"/>
    <cellStyle name="_Costs not in AURORA 2007 Rate Case_Book2_Electric Rev Req Model (2009 GRC) Rebuttal 3" xfId="2222"/>
    <cellStyle name="_Costs not in AURORA 2007 Rate Case_Book2_Electric Rev Req Model (2009 GRC) Rebuttal REmoval of New  WH Solar AdjustMI" xfId="2223"/>
    <cellStyle name="_Costs not in AURORA 2007 Rate Case_Book2_Electric Rev Req Model (2009 GRC) Rebuttal REmoval of New  WH Solar AdjustMI 2" xfId="2224"/>
    <cellStyle name="_Costs not in AURORA 2007 Rate Case_Book2_Electric Rev Req Model (2009 GRC) Rebuttal REmoval of New  WH Solar AdjustMI 2 2" xfId="2225"/>
    <cellStyle name="_Costs not in AURORA 2007 Rate Case_Book2_Electric Rev Req Model (2009 GRC) Rebuttal REmoval of New  WH Solar AdjustMI 3" xfId="2226"/>
    <cellStyle name="_Costs not in AURORA 2007 Rate Case_Book2_Electric Rev Req Model (2009 GRC) Revised 01-18-2010" xfId="2227"/>
    <cellStyle name="_Costs not in AURORA 2007 Rate Case_Book2_Electric Rev Req Model (2009 GRC) Revised 01-18-2010 2" xfId="2228"/>
    <cellStyle name="_Costs not in AURORA 2007 Rate Case_Book2_Electric Rev Req Model (2009 GRC) Revised 01-18-2010 2 2" xfId="2229"/>
    <cellStyle name="_Costs not in AURORA 2007 Rate Case_Book2_Electric Rev Req Model (2009 GRC) Revised 01-18-2010 3" xfId="2230"/>
    <cellStyle name="_Costs not in AURORA 2007 Rate Case_Book2_Final Order Electric EXHIBIT A-1" xfId="2231"/>
    <cellStyle name="_Costs not in AURORA 2007 Rate Case_Book2_Final Order Electric EXHIBIT A-1 2" xfId="2232"/>
    <cellStyle name="_Costs not in AURORA 2007 Rate Case_Book2_Final Order Electric EXHIBIT A-1 2 2" xfId="2233"/>
    <cellStyle name="_Costs not in AURORA 2007 Rate Case_Book2_Final Order Electric EXHIBIT A-1 3" xfId="2234"/>
    <cellStyle name="_Costs not in AURORA 2007 Rate Case_Book4" xfId="2235"/>
    <cellStyle name="_Costs not in AURORA 2007 Rate Case_Book4 2" xfId="2236"/>
    <cellStyle name="_Costs not in AURORA 2007 Rate Case_Book4 2 2" xfId="2237"/>
    <cellStyle name="_Costs not in AURORA 2007 Rate Case_Book4 3" xfId="2238"/>
    <cellStyle name="_Costs not in AURORA 2007 Rate Case_Book9" xfId="2239"/>
    <cellStyle name="_Costs not in AURORA 2007 Rate Case_Book9 2" xfId="2240"/>
    <cellStyle name="_Costs not in AURORA 2007 Rate Case_Book9 2 2" xfId="2241"/>
    <cellStyle name="_Costs not in AURORA 2007 Rate Case_Book9 3" xfId="2242"/>
    <cellStyle name="_Costs not in AURORA 2007 Rate Case_Chelan PUD Power Costs (8-10)" xfId="2243"/>
    <cellStyle name="_Costs not in AURORA 2007 Rate Case_Electric COS Inputs" xfId="2244"/>
    <cellStyle name="_Costs not in AURORA 2007 Rate Case_Electric COS Inputs 2" xfId="2245"/>
    <cellStyle name="_Costs not in AURORA 2007 Rate Case_Electric COS Inputs 2 2" xfId="2246"/>
    <cellStyle name="_Costs not in AURORA 2007 Rate Case_Electric COS Inputs 2 2 2" xfId="2247"/>
    <cellStyle name="_Costs not in AURORA 2007 Rate Case_Electric COS Inputs 2 3" xfId="2248"/>
    <cellStyle name="_Costs not in AURORA 2007 Rate Case_Electric COS Inputs 2 3 2" xfId="2249"/>
    <cellStyle name="_Costs not in AURORA 2007 Rate Case_Electric COS Inputs 2 4" xfId="2250"/>
    <cellStyle name="_Costs not in AURORA 2007 Rate Case_Electric COS Inputs 2 4 2" xfId="2251"/>
    <cellStyle name="_Costs not in AURORA 2007 Rate Case_Electric COS Inputs 3" xfId="2252"/>
    <cellStyle name="_Costs not in AURORA 2007 Rate Case_Electric COS Inputs 3 2" xfId="2253"/>
    <cellStyle name="_Costs not in AURORA 2007 Rate Case_Electric COS Inputs 4" xfId="2254"/>
    <cellStyle name="_Costs not in AURORA 2007 Rate Case_Electric COS Inputs 4 2" xfId="2255"/>
    <cellStyle name="_Costs not in AURORA 2007 Rate Case_Electric COS Inputs 5" xfId="2256"/>
    <cellStyle name="_Costs not in AURORA 2007 Rate Case_Electric COS Inputs 6" xfId="2257"/>
    <cellStyle name="_Costs not in AURORA 2007 Rate Case_NIM Summary" xfId="2258"/>
    <cellStyle name="_Costs not in AURORA 2007 Rate Case_NIM Summary 09GRC" xfId="2259"/>
    <cellStyle name="_Costs not in AURORA 2007 Rate Case_NIM Summary 09GRC 2" xfId="2260"/>
    <cellStyle name="_Costs not in AURORA 2007 Rate Case_NIM Summary 2" xfId="2261"/>
    <cellStyle name="_Costs not in AURORA 2007 Rate Case_NIM Summary 3" xfId="2262"/>
    <cellStyle name="_Costs not in AURORA 2007 Rate Case_NIM Summary 4" xfId="2263"/>
    <cellStyle name="_Costs not in AURORA 2007 Rate Case_NIM Summary 5" xfId="2264"/>
    <cellStyle name="_Costs not in AURORA 2007 Rate Case_NIM Summary 6" xfId="2265"/>
    <cellStyle name="_Costs not in AURORA 2007 Rate Case_NIM Summary 7" xfId="2266"/>
    <cellStyle name="_Costs not in AURORA 2007 Rate Case_NIM Summary 8" xfId="2267"/>
    <cellStyle name="_Costs not in AURORA 2007 Rate Case_NIM Summary 9" xfId="2268"/>
    <cellStyle name="_Costs not in AURORA 2007 Rate Case_PCA 10 -  Exhibit D from A Kellogg Jan 2011" xfId="2269"/>
    <cellStyle name="_Costs not in AURORA 2007 Rate Case_PCA 10 -  Exhibit D from A Kellogg July 2011" xfId="2270"/>
    <cellStyle name="_Costs not in AURORA 2007 Rate Case_PCA 10 -  Exhibit D from S Free Rcv'd 12-11" xfId="2271"/>
    <cellStyle name="_Costs not in AURORA 2007 Rate Case_PCA 9 -  Exhibit D April 2010" xfId="2272"/>
    <cellStyle name="_Costs not in AURORA 2007 Rate Case_PCA 9 -  Exhibit D April 2010 (3)" xfId="2273"/>
    <cellStyle name="_Costs not in AURORA 2007 Rate Case_PCA 9 -  Exhibit D April 2010 (3) 2" xfId="2274"/>
    <cellStyle name="_Costs not in AURORA 2007 Rate Case_PCA 9 -  Exhibit D Nov 2010" xfId="2275"/>
    <cellStyle name="_Costs not in AURORA 2007 Rate Case_PCA 9 - Exhibit D at August 2010" xfId="2276"/>
    <cellStyle name="_Costs not in AURORA 2007 Rate Case_PCA 9 - Exhibit D June 2010 GRC" xfId="2277"/>
    <cellStyle name="_Costs not in AURORA 2007 Rate Case_Power Costs - Comparison bx Rbtl-Staff-Jt-PC" xfId="2278"/>
    <cellStyle name="_Costs not in AURORA 2007 Rate Case_Power Costs - Comparison bx Rbtl-Staff-Jt-PC 2" xfId="2279"/>
    <cellStyle name="_Costs not in AURORA 2007 Rate Case_Power Costs - Comparison bx Rbtl-Staff-Jt-PC 2 2" xfId="2280"/>
    <cellStyle name="_Costs not in AURORA 2007 Rate Case_Power Costs - Comparison bx Rbtl-Staff-Jt-PC 3" xfId="2281"/>
    <cellStyle name="_Costs not in AURORA 2007 Rate Case_Power Costs - Comparison bx Rbtl-Staff-Jt-PC_Adj Bench DR 3 for Initial Briefs (Electric)" xfId="2282"/>
    <cellStyle name="_Costs not in AURORA 2007 Rate Case_Power Costs - Comparison bx Rbtl-Staff-Jt-PC_Adj Bench DR 3 for Initial Briefs (Electric) 2" xfId="2283"/>
    <cellStyle name="_Costs not in AURORA 2007 Rate Case_Power Costs - Comparison bx Rbtl-Staff-Jt-PC_Adj Bench DR 3 for Initial Briefs (Electric) 2 2" xfId="2284"/>
    <cellStyle name="_Costs not in AURORA 2007 Rate Case_Power Costs - Comparison bx Rbtl-Staff-Jt-PC_Adj Bench DR 3 for Initial Briefs (Electric) 3" xfId="2285"/>
    <cellStyle name="_Costs not in AURORA 2007 Rate Case_Power Costs - Comparison bx Rbtl-Staff-Jt-PC_Electric Rev Req Model (2009 GRC) Rebuttal" xfId="2286"/>
    <cellStyle name="_Costs not in AURORA 2007 Rate Case_Power Costs - Comparison bx Rbtl-Staff-Jt-PC_Electric Rev Req Model (2009 GRC) Rebuttal 2" xfId="2287"/>
    <cellStyle name="_Costs not in AURORA 2007 Rate Case_Power Costs - Comparison bx Rbtl-Staff-Jt-PC_Electric Rev Req Model (2009 GRC) Rebuttal 2 2" xfId="2288"/>
    <cellStyle name="_Costs not in AURORA 2007 Rate Case_Power Costs - Comparison bx Rbtl-Staff-Jt-PC_Electric Rev Req Model (2009 GRC) Rebuttal 3" xfId="2289"/>
    <cellStyle name="_Costs not in AURORA 2007 Rate Case_Power Costs - Comparison bx Rbtl-Staff-Jt-PC_Electric Rev Req Model (2009 GRC) Rebuttal REmoval of New  WH Solar AdjustMI" xfId="2290"/>
    <cellStyle name="_Costs not in AURORA 2007 Rate Case_Power Costs - Comparison bx Rbtl-Staff-Jt-PC_Electric Rev Req Model (2009 GRC) Rebuttal REmoval of New  WH Solar AdjustMI 2" xfId="2291"/>
    <cellStyle name="_Costs not in AURORA 2007 Rate Case_Power Costs - Comparison bx Rbtl-Staff-Jt-PC_Electric Rev Req Model (2009 GRC) Rebuttal REmoval of New  WH Solar AdjustMI 2 2" xfId="2292"/>
    <cellStyle name="_Costs not in AURORA 2007 Rate Case_Power Costs - Comparison bx Rbtl-Staff-Jt-PC_Electric Rev Req Model (2009 GRC) Rebuttal REmoval of New  WH Solar AdjustMI 3" xfId="2293"/>
    <cellStyle name="_Costs not in AURORA 2007 Rate Case_Power Costs - Comparison bx Rbtl-Staff-Jt-PC_Electric Rev Req Model (2009 GRC) Revised 01-18-2010" xfId="2294"/>
    <cellStyle name="_Costs not in AURORA 2007 Rate Case_Power Costs - Comparison bx Rbtl-Staff-Jt-PC_Electric Rev Req Model (2009 GRC) Revised 01-18-2010 2" xfId="2295"/>
    <cellStyle name="_Costs not in AURORA 2007 Rate Case_Power Costs - Comparison bx Rbtl-Staff-Jt-PC_Electric Rev Req Model (2009 GRC) Revised 01-18-2010 2 2" xfId="2296"/>
    <cellStyle name="_Costs not in AURORA 2007 Rate Case_Power Costs - Comparison bx Rbtl-Staff-Jt-PC_Electric Rev Req Model (2009 GRC) Revised 01-18-2010 3" xfId="2297"/>
    <cellStyle name="_Costs not in AURORA 2007 Rate Case_Power Costs - Comparison bx Rbtl-Staff-Jt-PC_Final Order Electric EXHIBIT A-1" xfId="2298"/>
    <cellStyle name="_Costs not in AURORA 2007 Rate Case_Power Costs - Comparison bx Rbtl-Staff-Jt-PC_Final Order Electric EXHIBIT A-1 2" xfId="2299"/>
    <cellStyle name="_Costs not in AURORA 2007 Rate Case_Power Costs - Comparison bx Rbtl-Staff-Jt-PC_Final Order Electric EXHIBIT A-1 2 2" xfId="2300"/>
    <cellStyle name="_Costs not in AURORA 2007 Rate Case_Power Costs - Comparison bx Rbtl-Staff-Jt-PC_Final Order Electric EXHIBIT A-1 3" xfId="2301"/>
    <cellStyle name="_Costs not in AURORA 2007 Rate Case_Production Adj 4.37" xfId="2302"/>
    <cellStyle name="_Costs not in AURORA 2007 Rate Case_Production Adj 4.37 2" xfId="2303"/>
    <cellStyle name="_Costs not in AURORA 2007 Rate Case_Production Adj 4.37 2 2" xfId="2304"/>
    <cellStyle name="_Costs not in AURORA 2007 Rate Case_Production Adj 4.37 3" xfId="2305"/>
    <cellStyle name="_Costs not in AURORA 2007 Rate Case_Purchased Power Adj 4.03" xfId="2306"/>
    <cellStyle name="_Costs not in AURORA 2007 Rate Case_Purchased Power Adj 4.03 2" xfId="2307"/>
    <cellStyle name="_Costs not in AURORA 2007 Rate Case_Purchased Power Adj 4.03 2 2" xfId="2308"/>
    <cellStyle name="_Costs not in AURORA 2007 Rate Case_Purchased Power Adj 4.03 3" xfId="2309"/>
    <cellStyle name="_Costs not in AURORA 2007 Rate Case_Rebuttal Power Costs" xfId="2310"/>
    <cellStyle name="_Costs not in AURORA 2007 Rate Case_Rebuttal Power Costs 2" xfId="2311"/>
    <cellStyle name="_Costs not in AURORA 2007 Rate Case_Rebuttal Power Costs 2 2" xfId="2312"/>
    <cellStyle name="_Costs not in AURORA 2007 Rate Case_Rebuttal Power Costs 3" xfId="2313"/>
    <cellStyle name="_Costs not in AURORA 2007 Rate Case_Rebuttal Power Costs_Adj Bench DR 3 for Initial Briefs (Electric)" xfId="2314"/>
    <cellStyle name="_Costs not in AURORA 2007 Rate Case_Rebuttal Power Costs_Adj Bench DR 3 for Initial Briefs (Electric) 2" xfId="2315"/>
    <cellStyle name="_Costs not in AURORA 2007 Rate Case_Rebuttal Power Costs_Adj Bench DR 3 for Initial Briefs (Electric) 2 2" xfId="2316"/>
    <cellStyle name="_Costs not in AURORA 2007 Rate Case_Rebuttal Power Costs_Adj Bench DR 3 for Initial Briefs (Electric) 3" xfId="2317"/>
    <cellStyle name="_Costs not in AURORA 2007 Rate Case_Rebuttal Power Costs_Electric Rev Req Model (2009 GRC) Rebuttal" xfId="2318"/>
    <cellStyle name="_Costs not in AURORA 2007 Rate Case_Rebuttal Power Costs_Electric Rev Req Model (2009 GRC) Rebuttal 2" xfId="2319"/>
    <cellStyle name="_Costs not in AURORA 2007 Rate Case_Rebuttal Power Costs_Electric Rev Req Model (2009 GRC) Rebuttal 2 2" xfId="2320"/>
    <cellStyle name="_Costs not in AURORA 2007 Rate Case_Rebuttal Power Costs_Electric Rev Req Model (2009 GRC) Rebuttal 3" xfId="2321"/>
    <cellStyle name="_Costs not in AURORA 2007 Rate Case_Rebuttal Power Costs_Electric Rev Req Model (2009 GRC) Rebuttal REmoval of New  WH Solar AdjustMI" xfId="2322"/>
    <cellStyle name="_Costs not in AURORA 2007 Rate Case_Rebuttal Power Costs_Electric Rev Req Model (2009 GRC) Rebuttal REmoval of New  WH Solar AdjustMI 2" xfId="2323"/>
    <cellStyle name="_Costs not in AURORA 2007 Rate Case_Rebuttal Power Costs_Electric Rev Req Model (2009 GRC) Rebuttal REmoval of New  WH Solar AdjustMI 2 2" xfId="2324"/>
    <cellStyle name="_Costs not in AURORA 2007 Rate Case_Rebuttal Power Costs_Electric Rev Req Model (2009 GRC) Rebuttal REmoval of New  WH Solar AdjustMI 3" xfId="2325"/>
    <cellStyle name="_Costs not in AURORA 2007 Rate Case_Rebuttal Power Costs_Electric Rev Req Model (2009 GRC) Revised 01-18-2010" xfId="2326"/>
    <cellStyle name="_Costs not in AURORA 2007 Rate Case_Rebuttal Power Costs_Electric Rev Req Model (2009 GRC) Revised 01-18-2010 2" xfId="2327"/>
    <cellStyle name="_Costs not in AURORA 2007 Rate Case_Rebuttal Power Costs_Electric Rev Req Model (2009 GRC) Revised 01-18-2010 2 2" xfId="2328"/>
    <cellStyle name="_Costs not in AURORA 2007 Rate Case_Rebuttal Power Costs_Electric Rev Req Model (2009 GRC) Revised 01-18-2010 3" xfId="2329"/>
    <cellStyle name="_Costs not in AURORA 2007 Rate Case_Rebuttal Power Costs_Final Order Electric EXHIBIT A-1" xfId="2330"/>
    <cellStyle name="_Costs not in AURORA 2007 Rate Case_Rebuttal Power Costs_Final Order Electric EXHIBIT A-1 2" xfId="2331"/>
    <cellStyle name="_Costs not in AURORA 2007 Rate Case_Rebuttal Power Costs_Final Order Electric EXHIBIT A-1 2 2" xfId="2332"/>
    <cellStyle name="_Costs not in AURORA 2007 Rate Case_Rebuttal Power Costs_Final Order Electric EXHIBIT A-1 3" xfId="2333"/>
    <cellStyle name="_Costs not in AURORA 2007 Rate Case_ROR 5.02" xfId="2334"/>
    <cellStyle name="_Costs not in AURORA 2007 Rate Case_ROR 5.02 2" xfId="2335"/>
    <cellStyle name="_Costs not in AURORA 2007 Rate Case_ROR 5.02 2 2" xfId="2336"/>
    <cellStyle name="_Costs not in AURORA 2007 Rate Case_ROR 5.02 3" xfId="2337"/>
    <cellStyle name="_Costs not in AURORA 2007 Rate Case_Transmission Workbook for May BOD" xfId="2338"/>
    <cellStyle name="_Costs not in AURORA 2007 Rate Case_Transmission Workbook for May BOD 2" xfId="2339"/>
    <cellStyle name="_Costs not in AURORA 2007 Rate Case_Wind Integration 10GRC" xfId="2340"/>
    <cellStyle name="_Costs not in AURORA 2007 Rate Case_Wind Integration 10GRC 2" xfId="2341"/>
    <cellStyle name="_Costs not in KWI3000 '06Budget" xfId="2342"/>
    <cellStyle name="_Costs not in KWI3000 '06Budget 2" xfId="2343"/>
    <cellStyle name="_Costs not in KWI3000 '06Budget 2 2" xfId="2344"/>
    <cellStyle name="_Costs not in KWI3000 '06Budget 2 2 2" xfId="2345"/>
    <cellStyle name="_Costs not in KWI3000 '06Budget 2 3" xfId="2346"/>
    <cellStyle name="_Costs not in KWI3000 '06Budget 3" xfId="2347"/>
    <cellStyle name="_Costs not in KWI3000 '06Budget 3 2" xfId="2348"/>
    <cellStyle name="_Costs not in KWI3000 '06Budget 3 2 2" xfId="2349"/>
    <cellStyle name="_Costs not in KWI3000 '06Budget 3 3" xfId="2350"/>
    <cellStyle name="_Costs not in KWI3000 '06Budget 3 3 2" xfId="2351"/>
    <cellStyle name="_Costs not in KWI3000 '06Budget 3 4" xfId="2352"/>
    <cellStyle name="_Costs not in KWI3000 '06Budget 3 4 2" xfId="2353"/>
    <cellStyle name="_Costs not in KWI3000 '06Budget 4" xfId="2354"/>
    <cellStyle name="_Costs not in KWI3000 '06Budget 4 2" xfId="2355"/>
    <cellStyle name="_Costs not in KWI3000 '06Budget 5" xfId="2356"/>
    <cellStyle name="_Costs not in KWI3000 '06Budget 6" xfId="2357"/>
    <cellStyle name="_Costs not in KWI3000 '06Budget 7" xfId="2358"/>
    <cellStyle name="_Costs not in KWI3000 '06Budget_(C) WHE Proforma with ITC cash grant 10 Yr Amort_for deferral_102809" xfId="2359"/>
    <cellStyle name="_Costs not in KWI3000 '06Budget_(C) WHE Proforma with ITC cash grant 10 Yr Amort_for deferral_102809 2" xfId="2360"/>
    <cellStyle name="_Costs not in KWI3000 '06Budget_(C) WHE Proforma with ITC cash grant 10 Yr Amort_for deferral_102809 2 2" xfId="2361"/>
    <cellStyle name="_Costs not in KWI3000 '06Budget_(C) WHE Proforma with ITC cash grant 10 Yr Amort_for deferral_102809 3" xfId="2362"/>
    <cellStyle name="_Costs not in KWI3000 '06Budget_(C) WHE Proforma with ITC cash grant 10 Yr Amort_for deferral_102809_16.07E Wild Horse Wind Expansionwrkingfile" xfId="2363"/>
    <cellStyle name="_Costs not in KWI3000 '06Budget_(C) WHE Proforma with ITC cash grant 10 Yr Amort_for deferral_102809_16.07E Wild Horse Wind Expansionwrkingfile 2" xfId="2364"/>
    <cellStyle name="_Costs not in KWI3000 '06Budget_(C) WHE Proforma with ITC cash grant 10 Yr Amort_for deferral_102809_16.07E Wild Horse Wind Expansionwrkingfile 2 2" xfId="2365"/>
    <cellStyle name="_Costs not in KWI3000 '06Budget_(C) WHE Proforma with ITC cash grant 10 Yr Amort_for deferral_102809_16.07E Wild Horse Wind Expansionwrkingfile 3" xfId="2366"/>
    <cellStyle name="_Costs not in KWI3000 '06Budget_(C) WHE Proforma with ITC cash grant 10 Yr Amort_for deferral_102809_16.07E Wild Horse Wind Expansionwrkingfile SF" xfId="2367"/>
    <cellStyle name="_Costs not in KWI3000 '06Budget_(C) WHE Proforma with ITC cash grant 10 Yr Amort_for deferral_102809_16.07E Wild Horse Wind Expansionwrkingfile SF 2" xfId="2368"/>
    <cellStyle name="_Costs not in KWI3000 '06Budget_(C) WHE Proforma with ITC cash grant 10 Yr Amort_for deferral_102809_16.07E Wild Horse Wind Expansionwrkingfile SF 2 2" xfId="2369"/>
    <cellStyle name="_Costs not in KWI3000 '06Budget_(C) WHE Proforma with ITC cash grant 10 Yr Amort_for deferral_102809_16.07E Wild Horse Wind Expansionwrkingfile SF 3" xfId="2370"/>
    <cellStyle name="_Costs not in KWI3000 '06Budget_(C) WHE Proforma with ITC cash grant 10 Yr Amort_for deferral_102809_16.37E Wild Horse Expansion DeferralRevwrkingfile SF" xfId="2371"/>
    <cellStyle name="_Costs not in KWI3000 '06Budget_(C) WHE Proforma with ITC cash grant 10 Yr Amort_for deferral_102809_16.37E Wild Horse Expansion DeferralRevwrkingfile SF 2" xfId="2372"/>
    <cellStyle name="_Costs not in KWI3000 '06Budget_(C) WHE Proforma with ITC cash grant 10 Yr Amort_for deferral_102809_16.37E Wild Horse Expansion DeferralRevwrkingfile SF 2 2" xfId="2373"/>
    <cellStyle name="_Costs not in KWI3000 '06Budget_(C) WHE Proforma with ITC cash grant 10 Yr Amort_for deferral_102809_16.37E Wild Horse Expansion DeferralRevwrkingfile SF 3" xfId="2374"/>
    <cellStyle name="_Costs not in KWI3000 '06Budget_(C) WHE Proforma with ITC cash grant 10 Yr Amort_for rebuttal_120709" xfId="2375"/>
    <cellStyle name="_Costs not in KWI3000 '06Budget_(C) WHE Proforma with ITC cash grant 10 Yr Amort_for rebuttal_120709 2" xfId="2376"/>
    <cellStyle name="_Costs not in KWI3000 '06Budget_(C) WHE Proforma with ITC cash grant 10 Yr Amort_for rebuttal_120709 2 2" xfId="2377"/>
    <cellStyle name="_Costs not in KWI3000 '06Budget_(C) WHE Proforma with ITC cash grant 10 Yr Amort_for rebuttal_120709 3" xfId="2378"/>
    <cellStyle name="_Costs not in KWI3000 '06Budget_04.07E Wild Horse Wind Expansion" xfId="2379"/>
    <cellStyle name="_Costs not in KWI3000 '06Budget_04.07E Wild Horse Wind Expansion 2" xfId="2380"/>
    <cellStyle name="_Costs not in KWI3000 '06Budget_04.07E Wild Horse Wind Expansion 2 2" xfId="2381"/>
    <cellStyle name="_Costs not in KWI3000 '06Budget_04.07E Wild Horse Wind Expansion 3" xfId="2382"/>
    <cellStyle name="_Costs not in KWI3000 '06Budget_04.07E Wild Horse Wind Expansion_16.07E Wild Horse Wind Expansionwrkingfile" xfId="2383"/>
    <cellStyle name="_Costs not in KWI3000 '06Budget_04.07E Wild Horse Wind Expansion_16.07E Wild Horse Wind Expansionwrkingfile 2" xfId="2384"/>
    <cellStyle name="_Costs not in KWI3000 '06Budget_04.07E Wild Horse Wind Expansion_16.07E Wild Horse Wind Expansionwrkingfile 2 2" xfId="2385"/>
    <cellStyle name="_Costs not in KWI3000 '06Budget_04.07E Wild Horse Wind Expansion_16.07E Wild Horse Wind Expansionwrkingfile 3" xfId="2386"/>
    <cellStyle name="_Costs not in KWI3000 '06Budget_04.07E Wild Horse Wind Expansion_16.07E Wild Horse Wind Expansionwrkingfile SF" xfId="2387"/>
    <cellStyle name="_Costs not in KWI3000 '06Budget_04.07E Wild Horse Wind Expansion_16.07E Wild Horse Wind Expansionwrkingfile SF 2" xfId="2388"/>
    <cellStyle name="_Costs not in KWI3000 '06Budget_04.07E Wild Horse Wind Expansion_16.07E Wild Horse Wind Expansionwrkingfile SF 2 2" xfId="2389"/>
    <cellStyle name="_Costs not in KWI3000 '06Budget_04.07E Wild Horse Wind Expansion_16.07E Wild Horse Wind Expansionwrkingfile SF 3" xfId="2390"/>
    <cellStyle name="_Costs not in KWI3000 '06Budget_04.07E Wild Horse Wind Expansion_16.37E Wild Horse Expansion DeferralRevwrkingfile SF" xfId="2391"/>
    <cellStyle name="_Costs not in KWI3000 '06Budget_04.07E Wild Horse Wind Expansion_16.37E Wild Horse Expansion DeferralRevwrkingfile SF 2" xfId="2392"/>
    <cellStyle name="_Costs not in KWI3000 '06Budget_04.07E Wild Horse Wind Expansion_16.37E Wild Horse Expansion DeferralRevwrkingfile SF 2 2" xfId="2393"/>
    <cellStyle name="_Costs not in KWI3000 '06Budget_04.07E Wild Horse Wind Expansion_16.37E Wild Horse Expansion DeferralRevwrkingfile SF 3" xfId="2394"/>
    <cellStyle name="_Costs not in KWI3000 '06Budget_16.07E Wild Horse Wind Expansionwrkingfile" xfId="2395"/>
    <cellStyle name="_Costs not in KWI3000 '06Budget_16.07E Wild Horse Wind Expansionwrkingfile 2" xfId="2396"/>
    <cellStyle name="_Costs not in KWI3000 '06Budget_16.07E Wild Horse Wind Expansionwrkingfile 2 2" xfId="2397"/>
    <cellStyle name="_Costs not in KWI3000 '06Budget_16.07E Wild Horse Wind Expansionwrkingfile 3" xfId="2398"/>
    <cellStyle name="_Costs not in KWI3000 '06Budget_16.07E Wild Horse Wind Expansionwrkingfile SF" xfId="2399"/>
    <cellStyle name="_Costs not in KWI3000 '06Budget_16.07E Wild Horse Wind Expansionwrkingfile SF 2" xfId="2400"/>
    <cellStyle name="_Costs not in KWI3000 '06Budget_16.07E Wild Horse Wind Expansionwrkingfile SF 2 2" xfId="2401"/>
    <cellStyle name="_Costs not in KWI3000 '06Budget_16.07E Wild Horse Wind Expansionwrkingfile SF 3" xfId="2402"/>
    <cellStyle name="_Costs not in KWI3000 '06Budget_16.37E Wild Horse Expansion DeferralRevwrkingfile SF" xfId="2403"/>
    <cellStyle name="_Costs not in KWI3000 '06Budget_16.37E Wild Horse Expansion DeferralRevwrkingfile SF 2" xfId="2404"/>
    <cellStyle name="_Costs not in KWI3000 '06Budget_16.37E Wild Horse Expansion DeferralRevwrkingfile SF 2 2" xfId="2405"/>
    <cellStyle name="_Costs not in KWI3000 '06Budget_16.37E Wild Horse Expansion DeferralRevwrkingfile SF 3" xfId="2406"/>
    <cellStyle name="_Costs not in KWI3000 '06Budget_2009 Compliance Filing PCA Exhibits for GRC" xfId="2407"/>
    <cellStyle name="_Costs not in KWI3000 '06Budget_2009 GRC Compl Filing - Exhibit D" xfId="2408"/>
    <cellStyle name="_Costs not in KWI3000 '06Budget_2009 GRC Compl Filing - Exhibit D 2" xfId="2409"/>
    <cellStyle name="_Costs not in KWI3000 '06Budget_3.01 Income Statement" xfId="2410"/>
    <cellStyle name="_Costs not in KWI3000 '06Budget_4 31 Regulatory Assets and Liabilities  7 06- Exhibit D" xfId="2411"/>
    <cellStyle name="_Costs not in KWI3000 '06Budget_4 31 Regulatory Assets and Liabilities  7 06- Exhibit D 2" xfId="2412"/>
    <cellStyle name="_Costs not in KWI3000 '06Budget_4 31 Regulatory Assets and Liabilities  7 06- Exhibit D 2 2" xfId="2413"/>
    <cellStyle name="_Costs not in KWI3000 '06Budget_4 31 Regulatory Assets and Liabilities  7 06- Exhibit D 3" xfId="2414"/>
    <cellStyle name="_Costs not in KWI3000 '06Budget_4 31 Regulatory Assets and Liabilities  7 06- Exhibit D_NIM Summary" xfId="2415"/>
    <cellStyle name="_Costs not in KWI3000 '06Budget_4 31 Regulatory Assets and Liabilities  7 06- Exhibit D_NIM Summary 2" xfId="2416"/>
    <cellStyle name="_Costs not in KWI3000 '06Budget_4 32 Regulatory Assets and Liabilities  7 06- Exhibit D" xfId="2417"/>
    <cellStyle name="_Costs not in KWI3000 '06Budget_4 32 Regulatory Assets and Liabilities  7 06- Exhibit D 2" xfId="2418"/>
    <cellStyle name="_Costs not in KWI3000 '06Budget_4 32 Regulatory Assets and Liabilities  7 06- Exhibit D 2 2" xfId="2419"/>
    <cellStyle name="_Costs not in KWI3000 '06Budget_4 32 Regulatory Assets and Liabilities  7 06- Exhibit D 3" xfId="2420"/>
    <cellStyle name="_Costs not in KWI3000 '06Budget_4 32 Regulatory Assets and Liabilities  7 06- Exhibit D_NIM Summary" xfId="2421"/>
    <cellStyle name="_Costs not in KWI3000 '06Budget_4 32 Regulatory Assets and Liabilities  7 06- Exhibit D_NIM Summary 2" xfId="2422"/>
    <cellStyle name="_Costs not in KWI3000 '06Budget_ACCOUNTS" xfId="2423"/>
    <cellStyle name="_Costs not in KWI3000 '06Budget_AURORA Total New" xfId="2424"/>
    <cellStyle name="_Costs not in KWI3000 '06Budget_AURORA Total New 2" xfId="2425"/>
    <cellStyle name="_Costs not in KWI3000 '06Budget_Book2" xfId="2426"/>
    <cellStyle name="_Costs not in KWI3000 '06Budget_Book2 2" xfId="2427"/>
    <cellStyle name="_Costs not in KWI3000 '06Budget_Book2 2 2" xfId="2428"/>
    <cellStyle name="_Costs not in KWI3000 '06Budget_Book2 3" xfId="2429"/>
    <cellStyle name="_Costs not in KWI3000 '06Budget_Book2_Adj Bench DR 3 for Initial Briefs (Electric)" xfId="2430"/>
    <cellStyle name="_Costs not in KWI3000 '06Budget_Book2_Adj Bench DR 3 for Initial Briefs (Electric) 2" xfId="2431"/>
    <cellStyle name="_Costs not in KWI3000 '06Budget_Book2_Adj Bench DR 3 for Initial Briefs (Electric) 2 2" xfId="2432"/>
    <cellStyle name="_Costs not in KWI3000 '06Budget_Book2_Adj Bench DR 3 for Initial Briefs (Electric) 3" xfId="2433"/>
    <cellStyle name="_Costs not in KWI3000 '06Budget_Book2_Electric Rev Req Model (2009 GRC) Rebuttal" xfId="2434"/>
    <cellStyle name="_Costs not in KWI3000 '06Budget_Book2_Electric Rev Req Model (2009 GRC) Rebuttal 2" xfId="2435"/>
    <cellStyle name="_Costs not in KWI3000 '06Budget_Book2_Electric Rev Req Model (2009 GRC) Rebuttal 2 2" xfId="2436"/>
    <cellStyle name="_Costs not in KWI3000 '06Budget_Book2_Electric Rev Req Model (2009 GRC) Rebuttal 3" xfId="2437"/>
    <cellStyle name="_Costs not in KWI3000 '06Budget_Book2_Electric Rev Req Model (2009 GRC) Rebuttal REmoval of New  WH Solar AdjustMI" xfId="2438"/>
    <cellStyle name="_Costs not in KWI3000 '06Budget_Book2_Electric Rev Req Model (2009 GRC) Rebuttal REmoval of New  WH Solar AdjustMI 2" xfId="2439"/>
    <cellStyle name="_Costs not in KWI3000 '06Budget_Book2_Electric Rev Req Model (2009 GRC) Rebuttal REmoval of New  WH Solar AdjustMI 2 2" xfId="2440"/>
    <cellStyle name="_Costs not in KWI3000 '06Budget_Book2_Electric Rev Req Model (2009 GRC) Rebuttal REmoval of New  WH Solar AdjustMI 3" xfId="2441"/>
    <cellStyle name="_Costs not in KWI3000 '06Budget_Book2_Electric Rev Req Model (2009 GRC) Revised 01-18-2010" xfId="2442"/>
    <cellStyle name="_Costs not in KWI3000 '06Budget_Book2_Electric Rev Req Model (2009 GRC) Revised 01-18-2010 2" xfId="2443"/>
    <cellStyle name="_Costs not in KWI3000 '06Budget_Book2_Electric Rev Req Model (2009 GRC) Revised 01-18-2010 2 2" xfId="2444"/>
    <cellStyle name="_Costs not in KWI3000 '06Budget_Book2_Electric Rev Req Model (2009 GRC) Revised 01-18-2010 3" xfId="2445"/>
    <cellStyle name="_Costs not in KWI3000 '06Budget_Book2_Final Order Electric EXHIBIT A-1" xfId="2446"/>
    <cellStyle name="_Costs not in KWI3000 '06Budget_Book2_Final Order Electric EXHIBIT A-1 2" xfId="2447"/>
    <cellStyle name="_Costs not in KWI3000 '06Budget_Book2_Final Order Electric EXHIBIT A-1 2 2" xfId="2448"/>
    <cellStyle name="_Costs not in KWI3000 '06Budget_Book2_Final Order Electric EXHIBIT A-1 3" xfId="2449"/>
    <cellStyle name="_Costs not in KWI3000 '06Budget_Book4" xfId="2450"/>
    <cellStyle name="_Costs not in KWI3000 '06Budget_Book4 2" xfId="2451"/>
    <cellStyle name="_Costs not in KWI3000 '06Budget_Book4 2 2" xfId="2452"/>
    <cellStyle name="_Costs not in KWI3000 '06Budget_Book4 3" xfId="2453"/>
    <cellStyle name="_Costs not in KWI3000 '06Budget_Book9" xfId="2454"/>
    <cellStyle name="_Costs not in KWI3000 '06Budget_Book9 2" xfId="2455"/>
    <cellStyle name="_Costs not in KWI3000 '06Budget_Book9 2 2" xfId="2456"/>
    <cellStyle name="_Costs not in KWI3000 '06Budget_Book9 3" xfId="2457"/>
    <cellStyle name="_Costs not in KWI3000 '06Budget_Check the Interest Calculation" xfId="2458"/>
    <cellStyle name="_Costs not in KWI3000 '06Budget_Check the Interest Calculation_Scenario 1 REC vs PTC Offset" xfId="2459"/>
    <cellStyle name="_Costs not in KWI3000 '06Budget_Check the Interest Calculation_Scenario 3" xfId="2460"/>
    <cellStyle name="_Costs not in KWI3000 '06Budget_Chelan PUD Power Costs (8-10)" xfId="2461"/>
    <cellStyle name="_Costs not in KWI3000 '06Budget_Exhibit D fr R Gho 12-31-08" xfId="2462"/>
    <cellStyle name="_Costs not in KWI3000 '06Budget_Exhibit D fr R Gho 12-31-08 2" xfId="2463"/>
    <cellStyle name="_Costs not in KWI3000 '06Budget_Exhibit D fr R Gho 12-31-08 v2" xfId="2464"/>
    <cellStyle name="_Costs not in KWI3000 '06Budget_Exhibit D fr R Gho 12-31-08 v2 2" xfId="2465"/>
    <cellStyle name="_Costs not in KWI3000 '06Budget_Exhibit D fr R Gho 12-31-08 v2_NIM Summary" xfId="2466"/>
    <cellStyle name="_Costs not in KWI3000 '06Budget_Exhibit D fr R Gho 12-31-08 v2_NIM Summary 2" xfId="2467"/>
    <cellStyle name="_Costs not in KWI3000 '06Budget_Exhibit D fr R Gho 12-31-08_NIM Summary" xfId="2468"/>
    <cellStyle name="_Costs not in KWI3000 '06Budget_Exhibit D fr R Gho 12-31-08_NIM Summary 2" xfId="2469"/>
    <cellStyle name="_Costs not in KWI3000 '06Budget_Gas Rev Req Model (2010 GRC)" xfId="2470"/>
    <cellStyle name="_Costs not in KWI3000 '06Budget_Hopkins Ridge Prepaid Tran - Interest Earned RY 12ME Feb  '11" xfId="2471"/>
    <cellStyle name="_Costs not in KWI3000 '06Budget_Hopkins Ridge Prepaid Tran - Interest Earned RY 12ME Feb  '11 2" xfId="2472"/>
    <cellStyle name="_Costs not in KWI3000 '06Budget_Hopkins Ridge Prepaid Tran - Interest Earned RY 12ME Feb  '11_NIM Summary" xfId="2473"/>
    <cellStyle name="_Costs not in KWI3000 '06Budget_Hopkins Ridge Prepaid Tran - Interest Earned RY 12ME Feb  '11_NIM Summary 2" xfId="2474"/>
    <cellStyle name="_Costs not in KWI3000 '06Budget_Hopkins Ridge Prepaid Tran - Interest Earned RY 12ME Feb  '11_Transmission Workbook for May BOD" xfId="2475"/>
    <cellStyle name="_Costs not in KWI3000 '06Budget_Hopkins Ridge Prepaid Tran - Interest Earned RY 12ME Feb  '11_Transmission Workbook for May BOD 2" xfId="2476"/>
    <cellStyle name="_Costs not in KWI3000 '06Budget_INPUTS" xfId="2477"/>
    <cellStyle name="_Costs not in KWI3000 '06Budget_INPUTS 2" xfId="2478"/>
    <cellStyle name="_Costs not in KWI3000 '06Budget_INPUTS 2 2" xfId="2479"/>
    <cellStyle name="_Costs not in KWI3000 '06Budget_INPUTS 3" xfId="2480"/>
    <cellStyle name="_Costs not in KWI3000 '06Budget_NIM Summary" xfId="2481"/>
    <cellStyle name="_Costs not in KWI3000 '06Budget_NIM Summary 09GRC" xfId="2482"/>
    <cellStyle name="_Costs not in KWI3000 '06Budget_NIM Summary 09GRC 2" xfId="2483"/>
    <cellStyle name="_Costs not in KWI3000 '06Budget_NIM Summary 2" xfId="2484"/>
    <cellStyle name="_Costs not in KWI3000 '06Budget_NIM Summary 3" xfId="2485"/>
    <cellStyle name="_Costs not in KWI3000 '06Budget_NIM Summary 4" xfId="2486"/>
    <cellStyle name="_Costs not in KWI3000 '06Budget_NIM Summary 5" xfId="2487"/>
    <cellStyle name="_Costs not in KWI3000 '06Budget_NIM Summary 6" xfId="2488"/>
    <cellStyle name="_Costs not in KWI3000 '06Budget_NIM Summary 7" xfId="2489"/>
    <cellStyle name="_Costs not in KWI3000 '06Budget_NIM Summary 8" xfId="2490"/>
    <cellStyle name="_Costs not in KWI3000 '06Budget_NIM Summary 9" xfId="2491"/>
    <cellStyle name="_Costs not in KWI3000 '06Budget_PCA 10 -  Exhibit D from A Kellogg Jan 2011" xfId="2492"/>
    <cellStyle name="_Costs not in KWI3000 '06Budget_PCA 10 -  Exhibit D from A Kellogg July 2011" xfId="2493"/>
    <cellStyle name="_Costs not in KWI3000 '06Budget_PCA 10 -  Exhibit D from S Free Rcv'd 12-11" xfId="2494"/>
    <cellStyle name="_Costs not in KWI3000 '06Budget_PCA 7 - Exhibit D update 11_30_08 (2)" xfId="2495"/>
    <cellStyle name="_Costs not in KWI3000 '06Budget_PCA 7 - Exhibit D update 11_30_08 (2) 2" xfId="2496"/>
    <cellStyle name="_Costs not in KWI3000 '06Budget_PCA 7 - Exhibit D update 11_30_08 (2) 2 2" xfId="2497"/>
    <cellStyle name="_Costs not in KWI3000 '06Budget_PCA 7 - Exhibit D update 11_30_08 (2) 3" xfId="2498"/>
    <cellStyle name="_Costs not in KWI3000 '06Budget_PCA 7 - Exhibit D update 11_30_08 (2)_NIM Summary" xfId="2499"/>
    <cellStyle name="_Costs not in KWI3000 '06Budget_PCA 7 - Exhibit D update 11_30_08 (2)_NIM Summary 2" xfId="2500"/>
    <cellStyle name="_Costs not in KWI3000 '06Budget_PCA 8 - Exhibit D update 12_31_09" xfId="2501"/>
    <cellStyle name="_Costs not in KWI3000 '06Budget_PCA 9 -  Exhibit D April 2010" xfId="2502"/>
    <cellStyle name="_Costs not in KWI3000 '06Budget_PCA 9 -  Exhibit D April 2010 (3)" xfId="2503"/>
    <cellStyle name="_Costs not in KWI3000 '06Budget_PCA 9 -  Exhibit D April 2010 (3) 2" xfId="2504"/>
    <cellStyle name="_Costs not in KWI3000 '06Budget_PCA 9 -  Exhibit D Feb 2010" xfId="2505"/>
    <cellStyle name="_Costs not in KWI3000 '06Budget_PCA 9 -  Exhibit D Feb 2010 v2" xfId="2506"/>
    <cellStyle name="_Costs not in KWI3000 '06Budget_PCA 9 -  Exhibit D Feb 2010 WF" xfId="2507"/>
    <cellStyle name="_Costs not in KWI3000 '06Budget_PCA 9 -  Exhibit D Jan 2010" xfId="2508"/>
    <cellStyle name="_Costs not in KWI3000 '06Budget_PCA 9 -  Exhibit D March 2010 (2)" xfId="2509"/>
    <cellStyle name="_Costs not in KWI3000 '06Budget_PCA 9 -  Exhibit D Nov 2010" xfId="2510"/>
    <cellStyle name="_Costs not in KWI3000 '06Budget_PCA 9 - Exhibit D at August 2010" xfId="2511"/>
    <cellStyle name="_Costs not in KWI3000 '06Budget_PCA 9 - Exhibit D June 2010 GRC" xfId="2512"/>
    <cellStyle name="_Costs not in KWI3000 '06Budget_Power Costs - Comparison bx Rbtl-Staff-Jt-PC" xfId="2513"/>
    <cellStyle name="_Costs not in KWI3000 '06Budget_Power Costs - Comparison bx Rbtl-Staff-Jt-PC 2" xfId="2514"/>
    <cellStyle name="_Costs not in KWI3000 '06Budget_Power Costs - Comparison bx Rbtl-Staff-Jt-PC 2 2" xfId="2515"/>
    <cellStyle name="_Costs not in KWI3000 '06Budget_Power Costs - Comparison bx Rbtl-Staff-Jt-PC 3" xfId="2516"/>
    <cellStyle name="_Costs not in KWI3000 '06Budget_Power Costs - Comparison bx Rbtl-Staff-Jt-PC_Adj Bench DR 3 for Initial Briefs (Electric)" xfId="2517"/>
    <cellStyle name="_Costs not in KWI3000 '06Budget_Power Costs - Comparison bx Rbtl-Staff-Jt-PC_Adj Bench DR 3 for Initial Briefs (Electric) 2" xfId="2518"/>
    <cellStyle name="_Costs not in KWI3000 '06Budget_Power Costs - Comparison bx Rbtl-Staff-Jt-PC_Adj Bench DR 3 for Initial Briefs (Electric) 2 2" xfId="2519"/>
    <cellStyle name="_Costs not in KWI3000 '06Budget_Power Costs - Comparison bx Rbtl-Staff-Jt-PC_Adj Bench DR 3 for Initial Briefs (Electric) 3" xfId="2520"/>
    <cellStyle name="_Costs not in KWI3000 '06Budget_Power Costs - Comparison bx Rbtl-Staff-Jt-PC_Electric Rev Req Model (2009 GRC) Rebuttal" xfId="2521"/>
    <cellStyle name="_Costs not in KWI3000 '06Budget_Power Costs - Comparison bx Rbtl-Staff-Jt-PC_Electric Rev Req Model (2009 GRC) Rebuttal 2" xfId="2522"/>
    <cellStyle name="_Costs not in KWI3000 '06Budget_Power Costs - Comparison bx Rbtl-Staff-Jt-PC_Electric Rev Req Model (2009 GRC) Rebuttal 2 2" xfId="2523"/>
    <cellStyle name="_Costs not in KWI3000 '06Budget_Power Costs - Comparison bx Rbtl-Staff-Jt-PC_Electric Rev Req Model (2009 GRC) Rebuttal 3" xfId="2524"/>
    <cellStyle name="_Costs not in KWI3000 '06Budget_Power Costs - Comparison bx Rbtl-Staff-Jt-PC_Electric Rev Req Model (2009 GRC) Rebuttal REmoval of New  WH Solar AdjustMI" xfId="2525"/>
    <cellStyle name="_Costs not in KWI3000 '06Budget_Power Costs - Comparison bx Rbtl-Staff-Jt-PC_Electric Rev Req Model (2009 GRC) Rebuttal REmoval of New  WH Solar AdjustMI 2" xfId="2526"/>
    <cellStyle name="_Costs not in KWI3000 '06Budget_Power Costs - Comparison bx Rbtl-Staff-Jt-PC_Electric Rev Req Model (2009 GRC) Rebuttal REmoval of New  WH Solar AdjustMI 2 2" xfId="2527"/>
    <cellStyle name="_Costs not in KWI3000 '06Budget_Power Costs - Comparison bx Rbtl-Staff-Jt-PC_Electric Rev Req Model (2009 GRC) Rebuttal REmoval of New  WH Solar AdjustMI 3" xfId="2528"/>
    <cellStyle name="_Costs not in KWI3000 '06Budget_Power Costs - Comparison bx Rbtl-Staff-Jt-PC_Electric Rev Req Model (2009 GRC) Revised 01-18-2010" xfId="2529"/>
    <cellStyle name="_Costs not in KWI3000 '06Budget_Power Costs - Comparison bx Rbtl-Staff-Jt-PC_Electric Rev Req Model (2009 GRC) Revised 01-18-2010 2" xfId="2530"/>
    <cellStyle name="_Costs not in KWI3000 '06Budget_Power Costs - Comparison bx Rbtl-Staff-Jt-PC_Electric Rev Req Model (2009 GRC) Revised 01-18-2010 2 2" xfId="2531"/>
    <cellStyle name="_Costs not in KWI3000 '06Budget_Power Costs - Comparison bx Rbtl-Staff-Jt-PC_Electric Rev Req Model (2009 GRC) Revised 01-18-2010 3" xfId="2532"/>
    <cellStyle name="_Costs not in KWI3000 '06Budget_Power Costs - Comparison bx Rbtl-Staff-Jt-PC_Final Order Electric EXHIBIT A-1" xfId="2533"/>
    <cellStyle name="_Costs not in KWI3000 '06Budget_Power Costs - Comparison bx Rbtl-Staff-Jt-PC_Final Order Electric EXHIBIT A-1 2" xfId="2534"/>
    <cellStyle name="_Costs not in KWI3000 '06Budget_Power Costs - Comparison bx Rbtl-Staff-Jt-PC_Final Order Electric EXHIBIT A-1 2 2" xfId="2535"/>
    <cellStyle name="_Costs not in KWI3000 '06Budget_Power Costs - Comparison bx Rbtl-Staff-Jt-PC_Final Order Electric EXHIBIT A-1 3" xfId="2536"/>
    <cellStyle name="_Costs not in KWI3000 '06Budget_Production Adj 4.37" xfId="2537"/>
    <cellStyle name="_Costs not in KWI3000 '06Budget_Production Adj 4.37 2" xfId="2538"/>
    <cellStyle name="_Costs not in KWI3000 '06Budget_Production Adj 4.37 2 2" xfId="2539"/>
    <cellStyle name="_Costs not in KWI3000 '06Budget_Production Adj 4.37 3" xfId="2540"/>
    <cellStyle name="_Costs not in KWI3000 '06Budget_Purchased Power Adj 4.03" xfId="2541"/>
    <cellStyle name="_Costs not in KWI3000 '06Budget_Purchased Power Adj 4.03 2" xfId="2542"/>
    <cellStyle name="_Costs not in KWI3000 '06Budget_Purchased Power Adj 4.03 2 2" xfId="2543"/>
    <cellStyle name="_Costs not in KWI3000 '06Budget_Purchased Power Adj 4.03 3" xfId="2544"/>
    <cellStyle name="_Costs not in KWI3000 '06Budget_Rebuttal Power Costs" xfId="2545"/>
    <cellStyle name="_Costs not in KWI3000 '06Budget_Rebuttal Power Costs 2" xfId="2546"/>
    <cellStyle name="_Costs not in KWI3000 '06Budget_Rebuttal Power Costs 2 2" xfId="2547"/>
    <cellStyle name="_Costs not in KWI3000 '06Budget_Rebuttal Power Costs 3" xfId="2548"/>
    <cellStyle name="_Costs not in KWI3000 '06Budget_Rebuttal Power Costs_Adj Bench DR 3 for Initial Briefs (Electric)" xfId="2549"/>
    <cellStyle name="_Costs not in KWI3000 '06Budget_Rebuttal Power Costs_Adj Bench DR 3 for Initial Briefs (Electric) 2" xfId="2550"/>
    <cellStyle name="_Costs not in KWI3000 '06Budget_Rebuttal Power Costs_Adj Bench DR 3 for Initial Briefs (Electric) 2 2" xfId="2551"/>
    <cellStyle name="_Costs not in KWI3000 '06Budget_Rebuttal Power Costs_Adj Bench DR 3 for Initial Briefs (Electric) 3" xfId="2552"/>
    <cellStyle name="_Costs not in KWI3000 '06Budget_Rebuttal Power Costs_Electric Rev Req Model (2009 GRC) Rebuttal" xfId="2553"/>
    <cellStyle name="_Costs not in KWI3000 '06Budget_Rebuttal Power Costs_Electric Rev Req Model (2009 GRC) Rebuttal 2" xfId="2554"/>
    <cellStyle name="_Costs not in KWI3000 '06Budget_Rebuttal Power Costs_Electric Rev Req Model (2009 GRC) Rebuttal 2 2" xfId="2555"/>
    <cellStyle name="_Costs not in KWI3000 '06Budget_Rebuttal Power Costs_Electric Rev Req Model (2009 GRC) Rebuttal 3" xfId="2556"/>
    <cellStyle name="_Costs not in KWI3000 '06Budget_Rebuttal Power Costs_Electric Rev Req Model (2009 GRC) Rebuttal REmoval of New  WH Solar AdjustMI" xfId="2557"/>
    <cellStyle name="_Costs not in KWI3000 '06Budget_Rebuttal Power Costs_Electric Rev Req Model (2009 GRC) Rebuttal REmoval of New  WH Solar AdjustMI 2" xfId="2558"/>
    <cellStyle name="_Costs not in KWI3000 '06Budget_Rebuttal Power Costs_Electric Rev Req Model (2009 GRC) Rebuttal REmoval of New  WH Solar AdjustMI 2 2" xfId="2559"/>
    <cellStyle name="_Costs not in KWI3000 '06Budget_Rebuttal Power Costs_Electric Rev Req Model (2009 GRC) Rebuttal REmoval of New  WH Solar AdjustMI 3" xfId="2560"/>
    <cellStyle name="_Costs not in KWI3000 '06Budget_Rebuttal Power Costs_Electric Rev Req Model (2009 GRC) Revised 01-18-2010" xfId="2561"/>
    <cellStyle name="_Costs not in KWI3000 '06Budget_Rebuttal Power Costs_Electric Rev Req Model (2009 GRC) Revised 01-18-2010 2" xfId="2562"/>
    <cellStyle name="_Costs not in KWI3000 '06Budget_Rebuttal Power Costs_Electric Rev Req Model (2009 GRC) Revised 01-18-2010 2 2" xfId="2563"/>
    <cellStyle name="_Costs not in KWI3000 '06Budget_Rebuttal Power Costs_Electric Rev Req Model (2009 GRC) Revised 01-18-2010 3" xfId="2564"/>
    <cellStyle name="_Costs not in KWI3000 '06Budget_Rebuttal Power Costs_Final Order Electric EXHIBIT A-1" xfId="2565"/>
    <cellStyle name="_Costs not in KWI3000 '06Budget_Rebuttal Power Costs_Final Order Electric EXHIBIT A-1 2" xfId="2566"/>
    <cellStyle name="_Costs not in KWI3000 '06Budget_Rebuttal Power Costs_Final Order Electric EXHIBIT A-1 2 2" xfId="2567"/>
    <cellStyle name="_Costs not in KWI3000 '06Budget_Rebuttal Power Costs_Final Order Electric EXHIBIT A-1 3" xfId="2568"/>
    <cellStyle name="_Costs not in KWI3000 '06Budget_ROR &amp; CONV FACTOR" xfId="2569"/>
    <cellStyle name="_Costs not in KWI3000 '06Budget_ROR &amp; CONV FACTOR 2" xfId="2570"/>
    <cellStyle name="_Costs not in KWI3000 '06Budget_ROR &amp; CONV FACTOR 2 2" xfId="2571"/>
    <cellStyle name="_Costs not in KWI3000 '06Budget_ROR &amp; CONV FACTOR 3" xfId="2572"/>
    <cellStyle name="_Costs not in KWI3000 '06Budget_ROR 5.02" xfId="2573"/>
    <cellStyle name="_Costs not in KWI3000 '06Budget_ROR 5.02 2" xfId="2574"/>
    <cellStyle name="_Costs not in KWI3000 '06Budget_ROR 5.02 2 2" xfId="2575"/>
    <cellStyle name="_Costs not in KWI3000 '06Budget_ROR 5.02 3" xfId="2576"/>
    <cellStyle name="_Costs not in KWI3000 '06Budget_Transmission Workbook for May BOD" xfId="2577"/>
    <cellStyle name="_Costs not in KWI3000 '06Budget_Transmission Workbook for May BOD 2" xfId="2578"/>
    <cellStyle name="_Costs not in KWI3000 '06Budget_Wind Integration 10GRC" xfId="2579"/>
    <cellStyle name="_Costs not in KWI3000 '06Budget_Wind Integration 10GRC 2" xfId="2580"/>
    <cellStyle name="_DEM-08C Power Cost Comparison" xfId="2581"/>
    <cellStyle name="_DEM-WP (C) Costs not in AURORA 2006GRC Order 11.30.06 Gas" xfId="2582"/>
    <cellStyle name="_DEM-WP (C) Costs not in AURORA 2006GRC Order 11.30.06 Gas 2" xfId="2583"/>
    <cellStyle name="_DEM-WP (C) Costs not in AURORA 2006GRC Order 11.30.06 Gas_Chelan PUD Power Costs (8-10)" xfId="2584"/>
    <cellStyle name="_DEM-WP (C) Costs not in AURORA 2006GRC Order 11.30.06 Gas_NIM Summary" xfId="2585"/>
    <cellStyle name="_DEM-WP (C) Costs not in AURORA 2006GRC Order 11.30.06 Gas_NIM Summary 2" xfId="2586"/>
    <cellStyle name="_DEM-WP (C) Power Cost 2006GRC Order" xfId="2587"/>
    <cellStyle name="_DEM-WP (C) Power Cost 2006GRC Order 2" xfId="2588"/>
    <cellStyle name="_DEM-WP (C) Power Cost 2006GRC Order 2 2" xfId="2589"/>
    <cellStyle name="_DEM-WP (C) Power Cost 2006GRC Order 2 2 2" xfId="2590"/>
    <cellStyle name="_DEM-WP (C) Power Cost 2006GRC Order 2 3" xfId="2591"/>
    <cellStyle name="_DEM-WP (C) Power Cost 2006GRC Order 3" xfId="2592"/>
    <cellStyle name="_DEM-WP (C) Power Cost 2006GRC Order 3 2" xfId="2593"/>
    <cellStyle name="_DEM-WP (C) Power Cost 2006GRC Order 4" xfId="2594"/>
    <cellStyle name="_DEM-WP (C) Power Cost 2006GRC Order 4 2" xfId="2595"/>
    <cellStyle name="_DEM-WP (C) Power Cost 2006GRC Order 5" xfId="2596"/>
    <cellStyle name="_DEM-WP (C) Power Cost 2006GRC Order_04 07E Wild Horse Wind Expansion (C) (2)" xfId="2597"/>
    <cellStyle name="_DEM-WP (C) Power Cost 2006GRC Order_04 07E Wild Horse Wind Expansion (C) (2) 2" xfId="2598"/>
    <cellStyle name="_DEM-WP (C) Power Cost 2006GRC Order_04 07E Wild Horse Wind Expansion (C) (2) 2 2" xfId="2599"/>
    <cellStyle name="_DEM-WP (C) Power Cost 2006GRC Order_04 07E Wild Horse Wind Expansion (C) (2) 3" xfId="2600"/>
    <cellStyle name="_DEM-WP (C) Power Cost 2006GRC Order_04 07E Wild Horse Wind Expansion (C) (2)_Adj Bench DR 3 for Initial Briefs (Electric)" xfId="2601"/>
    <cellStyle name="_DEM-WP (C) Power Cost 2006GRC Order_04 07E Wild Horse Wind Expansion (C) (2)_Adj Bench DR 3 for Initial Briefs (Electric) 2" xfId="2602"/>
    <cellStyle name="_DEM-WP (C) Power Cost 2006GRC Order_04 07E Wild Horse Wind Expansion (C) (2)_Adj Bench DR 3 for Initial Briefs (Electric) 2 2" xfId="2603"/>
    <cellStyle name="_DEM-WP (C) Power Cost 2006GRC Order_04 07E Wild Horse Wind Expansion (C) (2)_Adj Bench DR 3 for Initial Briefs (Electric) 3" xfId="2604"/>
    <cellStyle name="_DEM-WP (C) Power Cost 2006GRC Order_04 07E Wild Horse Wind Expansion (C) (2)_Book1" xfId="2605"/>
    <cellStyle name="_DEM-WP (C) Power Cost 2006GRC Order_04 07E Wild Horse Wind Expansion (C) (2)_Electric Rev Req Model (2009 GRC) " xfId="2606"/>
    <cellStyle name="_DEM-WP (C) Power Cost 2006GRC Order_04 07E Wild Horse Wind Expansion (C) (2)_Electric Rev Req Model (2009 GRC)  2" xfId="2607"/>
    <cellStyle name="_DEM-WP (C) Power Cost 2006GRC Order_04 07E Wild Horse Wind Expansion (C) (2)_Electric Rev Req Model (2009 GRC)  2 2" xfId="2608"/>
    <cellStyle name="_DEM-WP (C) Power Cost 2006GRC Order_04 07E Wild Horse Wind Expansion (C) (2)_Electric Rev Req Model (2009 GRC)  3" xfId="2609"/>
    <cellStyle name="_DEM-WP (C) Power Cost 2006GRC Order_04 07E Wild Horse Wind Expansion (C) (2)_Electric Rev Req Model (2009 GRC) Rebuttal" xfId="2610"/>
    <cellStyle name="_DEM-WP (C) Power Cost 2006GRC Order_04 07E Wild Horse Wind Expansion (C) (2)_Electric Rev Req Model (2009 GRC) Rebuttal 2" xfId="2611"/>
    <cellStyle name="_DEM-WP (C) Power Cost 2006GRC Order_04 07E Wild Horse Wind Expansion (C) (2)_Electric Rev Req Model (2009 GRC) Rebuttal 2 2" xfId="2612"/>
    <cellStyle name="_DEM-WP (C) Power Cost 2006GRC Order_04 07E Wild Horse Wind Expansion (C) (2)_Electric Rev Req Model (2009 GRC) Rebuttal 3" xfId="2613"/>
    <cellStyle name="_DEM-WP (C) Power Cost 2006GRC Order_04 07E Wild Horse Wind Expansion (C) (2)_Electric Rev Req Model (2009 GRC) Rebuttal REmoval of New  WH Solar AdjustMI" xfId="2614"/>
    <cellStyle name="_DEM-WP (C) Power Cost 2006GRC Order_04 07E Wild Horse Wind Expansion (C) (2)_Electric Rev Req Model (2009 GRC) Rebuttal REmoval of New  WH Solar AdjustMI 2" xfId="2615"/>
    <cellStyle name="_DEM-WP (C) Power Cost 2006GRC Order_04 07E Wild Horse Wind Expansion (C) (2)_Electric Rev Req Model (2009 GRC) Rebuttal REmoval of New  WH Solar AdjustMI 2 2" xfId="2616"/>
    <cellStyle name="_DEM-WP (C) Power Cost 2006GRC Order_04 07E Wild Horse Wind Expansion (C) (2)_Electric Rev Req Model (2009 GRC) Rebuttal REmoval of New  WH Solar AdjustMI 3" xfId="2617"/>
    <cellStyle name="_DEM-WP (C) Power Cost 2006GRC Order_04 07E Wild Horse Wind Expansion (C) (2)_Electric Rev Req Model (2009 GRC) Revised 01-18-2010" xfId="2618"/>
    <cellStyle name="_DEM-WP (C) Power Cost 2006GRC Order_04 07E Wild Horse Wind Expansion (C) (2)_Electric Rev Req Model (2009 GRC) Revised 01-18-2010 2" xfId="2619"/>
    <cellStyle name="_DEM-WP (C) Power Cost 2006GRC Order_04 07E Wild Horse Wind Expansion (C) (2)_Electric Rev Req Model (2009 GRC) Revised 01-18-2010 2 2" xfId="2620"/>
    <cellStyle name="_DEM-WP (C) Power Cost 2006GRC Order_04 07E Wild Horse Wind Expansion (C) (2)_Electric Rev Req Model (2009 GRC) Revised 01-18-2010 3" xfId="2621"/>
    <cellStyle name="_DEM-WP (C) Power Cost 2006GRC Order_04 07E Wild Horse Wind Expansion (C) (2)_Electric Rev Req Model (2010 GRC)" xfId="2622"/>
    <cellStyle name="_DEM-WP (C) Power Cost 2006GRC Order_04 07E Wild Horse Wind Expansion (C) (2)_Electric Rev Req Model (2010 GRC) SF" xfId="2623"/>
    <cellStyle name="_DEM-WP (C) Power Cost 2006GRC Order_04 07E Wild Horse Wind Expansion (C) (2)_Final Order Electric EXHIBIT A-1" xfId="2624"/>
    <cellStyle name="_DEM-WP (C) Power Cost 2006GRC Order_04 07E Wild Horse Wind Expansion (C) (2)_Final Order Electric EXHIBIT A-1 2" xfId="2625"/>
    <cellStyle name="_DEM-WP (C) Power Cost 2006GRC Order_04 07E Wild Horse Wind Expansion (C) (2)_Final Order Electric EXHIBIT A-1 2 2" xfId="2626"/>
    <cellStyle name="_DEM-WP (C) Power Cost 2006GRC Order_04 07E Wild Horse Wind Expansion (C) (2)_Final Order Electric EXHIBIT A-1 3" xfId="2627"/>
    <cellStyle name="_DEM-WP (C) Power Cost 2006GRC Order_04 07E Wild Horse Wind Expansion (C) (2)_TENASKA REGULATORY ASSET" xfId="2628"/>
    <cellStyle name="_DEM-WP (C) Power Cost 2006GRC Order_04 07E Wild Horse Wind Expansion (C) (2)_TENASKA REGULATORY ASSET 2" xfId="2629"/>
    <cellStyle name="_DEM-WP (C) Power Cost 2006GRC Order_04 07E Wild Horse Wind Expansion (C) (2)_TENASKA REGULATORY ASSET 2 2" xfId="2630"/>
    <cellStyle name="_DEM-WP (C) Power Cost 2006GRC Order_04 07E Wild Horse Wind Expansion (C) (2)_TENASKA REGULATORY ASSET 3" xfId="2631"/>
    <cellStyle name="_DEM-WP (C) Power Cost 2006GRC Order_16.37E Wild Horse Expansion DeferralRevwrkingfile SF" xfId="2632"/>
    <cellStyle name="_DEM-WP (C) Power Cost 2006GRC Order_16.37E Wild Horse Expansion DeferralRevwrkingfile SF 2" xfId="2633"/>
    <cellStyle name="_DEM-WP (C) Power Cost 2006GRC Order_16.37E Wild Horse Expansion DeferralRevwrkingfile SF 2 2" xfId="2634"/>
    <cellStyle name="_DEM-WP (C) Power Cost 2006GRC Order_16.37E Wild Horse Expansion DeferralRevwrkingfile SF 3" xfId="2635"/>
    <cellStyle name="_DEM-WP (C) Power Cost 2006GRC Order_2009 Compliance Filing PCA Exhibits for GRC" xfId="2636"/>
    <cellStyle name="_DEM-WP (C) Power Cost 2006GRC Order_2009 GRC Compl Filing - Exhibit D" xfId="2637"/>
    <cellStyle name="_DEM-WP (C) Power Cost 2006GRC Order_2009 GRC Compl Filing - Exhibit D 2" xfId="2638"/>
    <cellStyle name="_DEM-WP (C) Power Cost 2006GRC Order_3.01 Income Statement" xfId="2639"/>
    <cellStyle name="_DEM-WP (C) Power Cost 2006GRC Order_4 31 Regulatory Assets and Liabilities  7 06- Exhibit D" xfId="2640"/>
    <cellStyle name="_DEM-WP (C) Power Cost 2006GRC Order_4 31 Regulatory Assets and Liabilities  7 06- Exhibit D 2" xfId="2641"/>
    <cellStyle name="_DEM-WP (C) Power Cost 2006GRC Order_4 31 Regulatory Assets and Liabilities  7 06- Exhibit D 2 2" xfId="2642"/>
    <cellStyle name="_DEM-WP (C) Power Cost 2006GRC Order_4 31 Regulatory Assets and Liabilities  7 06- Exhibit D 3" xfId="2643"/>
    <cellStyle name="_DEM-WP (C) Power Cost 2006GRC Order_4 31 Regulatory Assets and Liabilities  7 06- Exhibit D_NIM Summary" xfId="2644"/>
    <cellStyle name="_DEM-WP (C) Power Cost 2006GRC Order_4 31 Regulatory Assets and Liabilities  7 06- Exhibit D_NIM Summary 2" xfId="2645"/>
    <cellStyle name="_DEM-WP (C) Power Cost 2006GRC Order_4 32 Regulatory Assets and Liabilities  7 06- Exhibit D" xfId="2646"/>
    <cellStyle name="_DEM-WP (C) Power Cost 2006GRC Order_4 32 Regulatory Assets and Liabilities  7 06- Exhibit D 2" xfId="2647"/>
    <cellStyle name="_DEM-WP (C) Power Cost 2006GRC Order_4 32 Regulatory Assets and Liabilities  7 06- Exhibit D 2 2" xfId="2648"/>
    <cellStyle name="_DEM-WP (C) Power Cost 2006GRC Order_4 32 Regulatory Assets and Liabilities  7 06- Exhibit D 3" xfId="2649"/>
    <cellStyle name="_DEM-WP (C) Power Cost 2006GRC Order_4 32 Regulatory Assets and Liabilities  7 06- Exhibit D_NIM Summary" xfId="2650"/>
    <cellStyle name="_DEM-WP (C) Power Cost 2006GRC Order_4 32 Regulatory Assets and Liabilities  7 06- Exhibit D_NIM Summary 2" xfId="2651"/>
    <cellStyle name="_DEM-WP (C) Power Cost 2006GRC Order_AURORA Total New" xfId="2652"/>
    <cellStyle name="_DEM-WP (C) Power Cost 2006GRC Order_AURORA Total New 2" xfId="2653"/>
    <cellStyle name="_DEM-WP (C) Power Cost 2006GRC Order_Book2" xfId="2654"/>
    <cellStyle name="_DEM-WP (C) Power Cost 2006GRC Order_Book2 2" xfId="2655"/>
    <cellStyle name="_DEM-WP (C) Power Cost 2006GRC Order_Book2 2 2" xfId="2656"/>
    <cellStyle name="_DEM-WP (C) Power Cost 2006GRC Order_Book2 3" xfId="2657"/>
    <cellStyle name="_DEM-WP (C) Power Cost 2006GRC Order_Book2_Adj Bench DR 3 for Initial Briefs (Electric)" xfId="2658"/>
    <cellStyle name="_DEM-WP (C) Power Cost 2006GRC Order_Book2_Adj Bench DR 3 for Initial Briefs (Electric) 2" xfId="2659"/>
    <cellStyle name="_DEM-WP (C) Power Cost 2006GRC Order_Book2_Adj Bench DR 3 for Initial Briefs (Electric) 2 2" xfId="2660"/>
    <cellStyle name="_DEM-WP (C) Power Cost 2006GRC Order_Book2_Adj Bench DR 3 for Initial Briefs (Electric) 3" xfId="2661"/>
    <cellStyle name="_DEM-WP (C) Power Cost 2006GRC Order_Book2_Electric Rev Req Model (2009 GRC) Rebuttal" xfId="2662"/>
    <cellStyle name="_DEM-WP (C) Power Cost 2006GRC Order_Book2_Electric Rev Req Model (2009 GRC) Rebuttal 2" xfId="2663"/>
    <cellStyle name="_DEM-WP (C) Power Cost 2006GRC Order_Book2_Electric Rev Req Model (2009 GRC) Rebuttal 2 2" xfId="2664"/>
    <cellStyle name="_DEM-WP (C) Power Cost 2006GRC Order_Book2_Electric Rev Req Model (2009 GRC) Rebuttal 3" xfId="2665"/>
    <cellStyle name="_DEM-WP (C) Power Cost 2006GRC Order_Book2_Electric Rev Req Model (2009 GRC) Rebuttal REmoval of New  WH Solar AdjustMI" xfId="2666"/>
    <cellStyle name="_DEM-WP (C) Power Cost 2006GRC Order_Book2_Electric Rev Req Model (2009 GRC) Rebuttal REmoval of New  WH Solar AdjustMI 2" xfId="2667"/>
    <cellStyle name="_DEM-WP (C) Power Cost 2006GRC Order_Book2_Electric Rev Req Model (2009 GRC) Rebuttal REmoval of New  WH Solar AdjustMI 2 2" xfId="2668"/>
    <cellStyle name="_DEM-WP (C) Power Cost 2006GRC Order_Book2_Electric Rev Req Model (2009 GRC) Rebuttal REmoval of New  WH Solar AdjustMI 3" xfId="2669"/>
    <cellStyle name="_DEM-WP (C) Power Cost 2006GRC Order_Book2_Electric Rev Req Model (2009 GRC) Revised 01-18-2010" xfId="2670"/>
    <cellStyle name="_DEM-WP (C) Power Cost 2006GRC Order_Book2_Electric Rev Req Model (2009 GRC) Revised 01-18-2010 2" xfId="2671"/>
    <cellStyle name="_DEM-WP (C) Power Cost 2006GRC Order_Book2_Electric Rev Req Model (2009 GRC) Revised 01-18-2010 2 2" xfId="2672"/>
    <cellStyle name="_DEM-WP (C) Power Cost 2006GRC Order_Book2_Electric Rev Req Model (2009 GRC) Revised 01-18-2010 3" xfId="2673"/>
    <cellStyle name="_DEM-WP (C) Power Cost 2006GRC Order_Book2_Final Order Electric EXHIBIT A-1" xfId="2674"/>
    <cellStyle name="_DEM-WP (C) Power Cost 2006GRC Order_Book2_Final Order Electric EXHIBIT A-1 2" xfId="2675"/>
    <cellStyle name="_DEM-WP (C) Power Cost 2006GRC Order_Book2_Final Order Electric EXHIBIT A-1 2 2" xfId="2676"/>
    <cellStyle name="_DEM-WP (C) Power Cost 2006GRC Order_Book2_Final Order Electric EXHIBIT A-1 3" xfId="2677"/>
    <cellStyle name="_DEM-WP (C) Power Cost 2006GRC Order_Book4" xfId="2678"/>
    <cellStyle name="_DEM-WP (C) Power Cost 2006GRC Order_Book4 2" xfId="2679"/>
    <cellStyle name="_DEM-WP (C) Power Cost 2006GRC Order_Book4 2 2" xfId="2680"/>
    <cellStyle name="_DEM-WP (C) Power Cost 2006GRC Order_Book4 3" xfId="2681"/>
    <cellStyle name="_DEM-WP (C) Power Cost 2006GRC Order_Book9" xfId="2682"/>
    <cellStyle name="_DEM-WP (C) Power Cost 2006GRC Order_Book9 2" xfId="2683"/>
    <cellStyle name="_DEM-WP (C) Power Cost 2006GRC Order_Book9 2 2" xfId="2684"/>
    <cellStyle name="_DEM-WP (C) Power Cost 2006GRC Order_Book9 3" xfId="2685"/>
    <cellStyle name="_DEM-WP (C) Power Cost 2006GRC Order_Chelan PUD Power Costs (8-10)" xfId="2686"/>
    <cellStyle name="_DEM-WP (C) Power Cost 2006GRC Order_Electric COS Inputs" xfId="2687"/>
    <cellStyle name="_DEM-WP (C) Power Cost 2006GRC Order_Electric COS Inputs 2" xfId="2688"/>
    <cellStyle name="_DEM-WP (C) Power Cost 2006GRC Order_Electric COS Inputs 2 2" xfId="2689"/>
    <cellStyle name="_DEM-WP (C) Power Cost 2006GRC Order_Electric COS Inputs 2 2 2" xfId="2690"/>
    <cellStyle name="_DEM-WP (C) Power Cost 2006GRC Order_Electric COS Inputs 2 3" xfId="2691"/>
    <cellStyle name="_DEM-WP (C) Power Cost 2006GRC Order_Electric COS Inputs 2 3 2" xfId="2692"/>
    <cellStyle name="_DEM-WP (C) Power Cost 2006GRC Order_Electric COS Inputs 2 4" xfId="2693"/>
    <cellStyle name="_DEM-WP (C) Power Cost 2006GRC Order_Electric COS Inputs 2 4 2" xfId="2694"/>
    <cellStyle name="_DEM-WP (C) Power Cost 2006GRC Order_Electric COS Inputs 3" xfId="2695"/>
    <cellStyle name="_DEM-WP (C) Power Cost 2006GRC Order_Electric COS Inputs 3 2" xfId="2696"/>
    <cellStyle name="_DEM-WP (C) Power Cost 2006GRC Order_Electric COS Inputs 4" xfId="2697"/>
    <cellStyle name="_DEM-WP (C) Power Cost 2006GRC Order_Electric COS Inputs 4 2" xfId="2698"/>
    <cellStyle name="_DEM-WP (C) Power Cost 2006GRC Order_Electric COS Inputs 5" xfId="2699"/>
    <cellStyle name="_DEM-WP (C) Power Cost 2006GRC Order_Electric COS Inputs 6" xfId="2700"/>
    <cellStyle name="_DEM-WP (C) Power Cost 2006GRC Order_NIM Summary" xfId="2701"/>
    <cellStyle name="_DEM-WP (C) Power Cost 2006GRC Order_NIM Summary 09GRC" xfId="2702"/>
    <cellStyle name="_DEM-WP (C) Power Cost 2006GRC Order_NIM Summary 09GRC 2" xfId="2703"/>
    <cellStyle name="_DEM-WP (C) Power Cost 2006GRC Order_NIM Summary 2" xfId="2704"/>
    <cellStyle name="_DEM-WP (C) Power Cost 2006GRC Order_NIM Summary 3" xfId="2705"/>
    <cellStyle name="_DEM-WP (C) Power Cost 2006GRC Order_NIM Summary 4" xfId="2706"/>
    <cellStyle name="_DEM-WP (C) Power Cost 2006GRC Order_NIM Summary 5" xfId="2707"/>
    <cellStyle name="_DEM-WP (C) Power Cost 2006GRC Order_NIM Summary 6" xfId="2708"/>
    <cellStyle name="_DEM-WP (C) Power Cost 2006GRC Order_NIM Summary 7" xfId="2709"/>
    <cellStyle name="_DEM-WP (C) Power Cost 2006GRC Order_NIM Summary 8" xfId="2710"/>
    <cellStyle name="_DEM-WP (C) Power Cost 2006GRC Order_NIM Summary 9" xfId="2711"/>
    <cellStyle name="_DEM-WP (C) Power Cost 2006GRC Order_PCA 10 -  Exhibit D from A Kellogg Jan 2011" xfId="2712"/>
    <cellStyle name="_DEM-WP (C) Power Cost 2006GRC Order_PCA 10 -  Exhibit D from A Kellogg July 2011" xfId="2713"/>
    <cellStyle name="_DEM-WP (C) Power Cost 2006GRC Order_PCA 10 -  Exhibit D from S Free Rcv'd 12-11" xfId="2714"/>
    <cellStyle name="_DEM-WP (C) Power Cost 2006GRC Order_PCA 9 -  Exhibit D April 2010" xfId="2715"/>
    <cellStyle name="_DEM-WP (C) Power Cost 2006GRC Order_PCA 9 -  Exhibit D April 2010 (3)" xfId="2716"/>
    <cellStyle name="_DEM-WP (C) Power Cost 2006GRC Order_PCA 9 -  Exhibit D April 2010 (3) 2" xfId="2717"/>
    <cellStyle name="_DEM-WP (C) Power Cost 2006GRC Order_PCA 9 -  Exhibit D Nov 2010" xfId="2718"/>
    <cellStyle name="_DEM-WP (C) Power Cost 2006GRC Order_PCA 9 - Exhibit D at August 2010" xfId="2719"/>
    <cellStyle name="_DEM-WP (C) Power Cost 2006GRC Order_PCA 9 - Exhibit D June 2010 GRC" xfId="2720"/>
    <cellStyle name="_DEM-WP (C) Power Cost 2006GRC Order_Power Costs - Comparison bx Rbtl-Staff-Jt-PC" xfId="2721"/>
    <cellStyle name="_DEM-WP (C) Power Cost 2006GRC Order_Power Costs - Comparison bx Rbtl-Staff-Jt-PC 2" xfId="2722"/>
    <cellStyle name="_DEM-WP (C) Power Cost 2006GRC Order_Power Costs - Comparison bx Rbtl-Staff-Jt-PC 2 2" xfId="2723"/>
    <cellStyle name="_DEM-WP (C) Power Cost 2006GRC Order_Power Costs - Comparison bx Rbtl-Staff-Jt-PC 3" xfId="2724"/>
    <cellStyle name="_DEM-WP (C) Power Cost 2006GRC Order_Power Costs - Comparison bx Rbtl-Staff-Jt-PC_Adj Bench DR 3 for Initial Briefs (Electric)" xfId="2725"/>
    <cellStyle name="_DEM-WP (C) Power Cost 2006GRC Order_Power Costs - Comparison bx Rbtl-Staff-Jt-PC_Adj Bench DR 3 for Initial Briefs (Electric) 2" xfId="2726"/>
    <cellStyle name="_DEM-WP (C) Power Cost 2006GRC Order_Power Costs - Comparison bx Rbtl-Staff-Jt-PC_Adj Bench DR 3 for Initial Briefs (Electric) 2 2" xfId="2727"/>
    <cellStyle name="_DEM-WP (C) Power Cost 2006GRC Order_Power Costs - Comparison bx Rbtl-Staff-Jt-PC_Adj Bench DR 3 for Initial Briefs (Electric) 3" xfId="2728"/>
    <cellStyle name="_DEM-WP (C) Power Cost 2006GRC Order_Power Costs - Comparison bx Rbtl-Staff-Jt-PC_Electric Rev Req Model (2009 GRC) Rebuttal" xfId="2729"/>
    <cellStyle name="_DEM-WP (C) Power Cost 2006GRC Order_Power Costs - Comparison bx Rbtl-Staff-Jt-PC_Electric Rev Req Model (2009 GRC) Rebuttal 2" xfId="2730"/>
    <cellStyle name="_DEM-WP (C) Power Cost 2006GRC Order_Power Costs - Comparison bx Rbtl-Staff-Jt-PC_Electric Rev Req Model (2009 GRC) Rebuttal 2 2" xfId="2731"/>
    <cellStyle name="_DEM-WP (C) Power Cost 2006GRC Order_Power Costs - Comparison bx Rbtl-Staff-Jt-PC_Electric Rev Req Model (2009 GRC) Rebuttal 3" xfId="2732"/>
    <cellStyle name="_DEM-WP (C) Power Cost 2006GRC Order_Power Costs - Comparison bx Rbtl-Staff-Jt-PC_Electric Rev Req Model (2009 GRC) Rebuttal REmoval of New  WH Solar AdjustMI" xfId="2733"/>
    <cellStyle name="_DEM-WP (C) Power Cost 2006GRC Order_Power Costs - Comparison bx Rbtl-Staff-Jt-PC_Electric Rev Req Model (2009 GRC) Rebuttal REmoval of New  WH Solar AdjustMI 2" xfId="2734"/>
    <cellStyle name="_DEM-WP (C) Power Cost 2006GRC Order_Power Costs - Comparison bx Rbtl-Staff-Jt-PC_Electric Rev Req Model (2009 GRC) Rebuttal REmoval of New  WH Solar AdjustMI 2 2" xfId="2735"/>
    <cellStyle name="_DEM-WP (C) Power Cost 2006GRC Order_Power Costs - Comparison bx Rbtl-Staff-Jt-PC_Electric Rev Req Model (2009 GRC) Rebuttal REmoval of New  WH Solar AdjustMI 3" xfId="2736"/>
    <cellStyle name="_DEM-WP (C) Power Cost 2006GRC Order_Power Costs - Comparison bx Rbtl-Staff-Jt-PC_Electric Rev Req Model (2009 GRC) Revised 01-18-2010" xfId="2737"/>
    <cellStyle name="_DEM-WP (C) Power Cost 2006GRC Order_Power Costs - Comparison bx Rbtl-Staff-Jt-PC_Electric Rev Req Model (2009 GRC) Revised 01-18-2010 2" xfId="2738"/>
    <cellStyle name="_DEM-WP (C) Power Cost 2006GRC Order_Power Costs - Comparison bx Rbtl-Staff-Jt-PC_Electric Rev Req Model (2009 GRC) Revised 01-18-2010 2 2" xfId="2739"/>
    <cellStyle name="_DEM-WP (C) Power Cost 2006GRC Order_Power Costs - Comparison bx Rbtl-Staff-Jt-PC_Electric Rev Req Model (2009 GRC) Revised 01-18-2010 3" xfId="2740"/>
    <cellStyle name="_DEM-WP (C) Power Cost 2006GRC Order_Power Costs - Comparison bx Rbtl-Staff-Jt-PC_Final Order Electric EXHIBIT A-1" xfId="2741"/>
    <cellStyle name="_DEM-WP (C) Power Cost 2006GRC Order_Power Costs - Comparison bx Rbtl-Staff-Jt-PC_Final Order Electric EXHIBIT A-1 2" xfId="2742"/>
    <cellStyle name="_DEM-WP (C) Power Cost 2006GRC Order_Power Costs - Comparison bx Rbtl-Staff-Jt-PC_Final Order Electric EXHIBIT A-1 2 2" xfId="2743"/>
    <cellStyle name="_DEM-WP (C) Power Cost 2006GRC Order_Power Costs - Comparison bx Rbtl-Staff-Jt-PC_Final Order Electric EXHIBIT A-1 3" xfId="2744"/>
    <cellStyle name="_DEM-WP (C) Power Cost 2006GRC Order_Production Adj 4.37" xfId="2745"/>
    <cellStyle name="_DEM-WP (C) Power Cost 2006GRC Order_Production Adj 4.37 2" xfId="2746"/>
    <cellStyle name="_DEM-WP (C) Power Cost 2006GRC Order_Production Adj 4.37 2 2" xfId="2747"/>
    <cellStyle name="_DEM-WP (C) Power Cost 2006GRC Order_Production Adj 4.37 3" xfId="2748"/>
    <cellStyle name="_DEM-WP (C) Power Cost 2006GRC Order_Purchased Power Adj 4.03" xfId="2749"/>
    <cellStyle name="_DEM-WP (C) Power Cost 2006GRC Order_Purchased Power Adj 4.03 2" xfId="2750"/>
    <cellStyle name="_DEM-WP (C) Power Cost 2006GRC Order_Purchased Power Adj 4.03 2 2" xfId="2751"/>
    <cellStyle name="_DEM-WP (C) Power Cost 2006GRC Order_Purchased Power Adj 4.03 3" xfId="2752"/>
    <cellStyle name="_DEM-WP (C) Power Cost 2006GRC Order_Rebuttal Power Costs" xfId="2753"/>
    <cellStyle name="_DEM-WP (C) Power Cost 2006GRC Order_Rebuttal Power Costs 2" xfId="2754"/>
    <cellStyle name="_DEM-WP (C) Power Cost 2006GRC Order_Rebuttal Power Costs 2 2" xfId="2755"/>
    <cellStyle name="_DEM-WP (C) Power Cost 2006GRC Order_Rebuttal Power Costs 3" xfId="2756"/>
    <cellStyle name="_DEM-WP (C) Power Cost 2006GRC Order_Rebuttal Power Costs_Adj Bench DR 3 for Initial Briefs (Electric)" xfId="2757"/>
    <cellStyle name="_DEM-WP (C) Power Cost 2006GRC Order_Rebuttal Power Costs_Adj Bench DR 3 for Initial Briefs (Electric) 2" xfId="2758"/>
    <cellStyle name="_DEM-WP (C) Power Cost 2006GRC Order_Rebuttal Power Costs_Adj Bench DR 3 for Initial Briefs (Electric) 2 2" xfId="2759"/>
    <cellStyle name="_DEM-WP (C) Power Cost 2006GRC Order_Rebuttal Power Costs_Adj Bench DR 3 for Initial Briefs (Electric) 3" xfId="2760"/>
    <cellStyle name="_DEM-WP (C) Power Cost 2006GRC Order_Rebuttal Power Costs_Electric Rev Req Model (2009 GRC) Rebuttal" xfId="2761"/>
    <cellStyle name="_DEM-WP (C) Power Cost 2006GRC Order_Rebuttal Power Costs_Electric Rev Req Model (2009 GRC) Rebuttal 2" xfId="2762"/>
    <cellStyle name="_DEM-WP (C) Power Cost 2006GRC Order_Rebuttal Power Costs_Electric Rev Req Model (2009 GRC) Rebuttal 2 2" xfId="2763"/>
    <cellStyle name="_DEM-WP (C) Power Cost 2006GRC Order_Rebuttal Power Costs_Electric Rev Req Model (2009 GRC) Rebuttal 3" xfId="2764"/>
    <cellStyle name="_DEM-WP (C) Power Cost 2006GRC Order_Rebuttal Power Costs_Electric Rev Req Model (2009 GRC) Rebuttal REmoval of New  WH Solar AdjustMI" xfId="2765"/>
    <cellStyle name="_DEM-WP (C) Power Cost 2006GRC Order_Rebuttal Power Costs_Electric Rev Req Model (2009 GRC) Rebuttal REmoval of New  WH Solar AdjustMI 2" xfId="2766"/>
    <cellStyle name="_DEM-WP (C) Power Cost 2006GRC Order_Rebuttal Power Costs_Electric Rev Req Model (2009 GRC) Rebuttal REmoval of New  WH Solar AdjustMI 2 2" xfId="2767"/>
    <cellStyle name="_DEM-WP (C) Power Cost 2006GRC Order_Rebuttal Power Costs_Electric Rev Req Model (2009 GRC) Rebuttal REmoval of New  WH Solar AdjustMI 3" xfId="2768"/>
    <cellStyle name="_DEM-WP (C) Power Cost 2006GRC Order_Rebuttal Power Costs_Electric Rev Req Model (2009 GRC) Revised 01-18-2010" xfId="2769"/>
    <cellStyle name="_DEM-WP (C) Power Cost 2006GRC Order_Rebuttal Power Costs_Electric Rev Req Model (2009 GRC) Revised 01-18-2010 2" xfId="2770"/>
    <cellStyle name="_DEM-WP (C) Power Cost 2006GRC Order_Rebuttal Power Costs_Electric Rev Req Model (2009 GRC) Revised 01-18-2010 2 2" xfId="2771"/>
    <cellStyle name="_DEM-WP (C) Power Cost 2006GRC Order_Rebuttal Power Costs_Electric Rev Req Model (2009 GRC) Revised 01-18-2010 3" xfId="2772"/>
    <cellStyle name="_DEM-WP (C) Power Cost 2006GRC Order_Rebuttal Power Costs_Final Order Electric EXHIBIT A-1" xfId="2773"/>
    <cellStyle name="_DEM-WP (C) Power Cost 2006GRC Order_Rebuttal Power Costs_Final Order Electric EXHIBIT A-1 2" xfId="2774"/>
    <cellStyle name="_DEM-WP (C) Power Cost 2006GRC Order_Rebuttal Power Costs_Final Order Electric EXHIBIT A-1 2 2" xfId="2775"/>
    <cellStyle name="_DEM-WP (C) Power Cost 2006GRC Order_Rebuttal Power Costs_Final Order Electric EXHIBIT A-1 3" xfId="2776"/>
    <cellStyle name="_DEM-WP (C) Power Cost 2006GRC Order_ROR 5.02" xfId="2777"/>
    <cellStyle name="_DEM-WP (C) Power Cost 2006GRC Order_ROR 5.02 2" xfId="2778"/>
    <cellStyle name="_DEM-WP (C) Power Cost 2006GRC Order_ROR 5.02 2 2" xfId="2779"/>
    <cellStyle name="_DEM-WP (C) Power Cost 2006GRC Order_ROR 5.02 3" xfId="2780"/>
    <cellStyle name="_DEM-WP (C) Power Cost 2006GRC Order_Scenario 1 REC vs PTC Offset" xfId="2781"/>
    <cellStyle name="_DEM-WP (C) Power Cost 2006GRC Order_Scenario 3" xfId="2782"/>
    <cellStyle name="_DEM-WP (C) Power Cost 2006GRC Order_Wind Integration 10GRC" xfId="2783"/>
    <cellStyle name="_DEM-WP (C) Power Cost 2006GRC Order_Wind Integration 10GRC 2" xfId="2784"/>
    <cellStyle name="_DEM-WP Revised (HC) Wild Horse 2006GRC" xfId="2785"/>
    <cellStyle name="_DEM-WP Revised (HC) Wild Horse 2006GRC 2" xfId="2786"/>
    <cellStyle name="_DEM-WP Revised (HC) Wild Horse 2006GRC 2 2" xfId="2787"/>
    <cellStyle name="_DEM-WP Revised (HC) Wild Horse 2006GRC 3" xfId="2788"/>
    <cellStyle name="_DEM-WP Revised (HC) Wild Horse 2006GRC_16.37E Wild Horse Expansion DeferralRevwrkingfile SF" xfId="2789"/>
    <cellStyle name="_DEM-WP Revised (HC) Wild Horse 2006GRC_16.37E Wild Horse Expansion DeferralRevwrkingfile SF 2" xfId="2790"/>
    <cellStyle name="_DEM-WP Revised (HC) Wild Horse 2006GRC_16.37E Wild Horse Expansion DeferralRevwrkingfile SF 2 2" xfId="2791"/>
    <cellStyle name="_DEM-WP Revised (HC) Wild Horse 2006GRC_16.37E Wild Horse Expansion DeferralRevwrkingfile SF 3" xfId="2792"/>
    <cellStyle name="_DEM-WP Revised (HC) Wild Horse 2006GRC_2009 GRC Compl Filing - Exhibit D" xfId="2793"/>
    <cellStyle name="_DEM-WP Revised (HC) Wild Horse 2006GRC_2009 GRC Compl Filing - Exhibit D 2" xfId="2794"/>
    <cellStyle name="_DEM-WP Revised (HC) Wild Horse 2006GRC_Adj Bench DR 3 for Initial Briefs (Electric)" xfId="2795"/>
    <cellStyle name="_DEM-WP Revised (HC) Wild Horse 2006GRC_Adj Bench DR 3 for Initial Briefs (Electric) 2" xfId="2796"/>
    <cellStyle name="_DEM-WP Revised (HC) Wild Horse 2006GRC_Adj Bench DR 3 for Initial Briefs (Electric) 2 2" xfId="2797"/>
    <cellStyle name="_DEM-WP Revised (HC) Wild Horse 2006GRC_Adj Bench DR 3 for Initial Briefs (Electric) 3" xfId="2798"/>
    <cellStyle name="_DEM-WP Revised (HC) Wild Horse 2006GRC_Book1" xfId="2799"/>
    <cellStyle name="_DEM-WP Revised (HC) Wild Horse 2006GRC_Book2" xfId="2800"/>
    <cellStyle name="_DEM-WP Revised (HC) Wild Horse 2006GRC_Book2 2" xfId="2801"/>
    <cellStyle name="_DEM-WP Revised (HC) Wild Horse 2006GRC_Book2 2 2" xfId="2802"/>
    <cellStyle name="_DEM-WP Revised (HC) Wild Horse 2006GRC_Book2 3" xfId="2803"/>
    <cellStyle name="_DEM-WP Revised (HC) Wild Horse 2006GRC_Book4" xfId="2804"/>
    <cellStyle name="_DEM-WP Revised (HC) Wild Horse 2006GRC_Book4 2" xfId="2805"/>
    <cellStyle name="_DEM-WP Revised (HC) Wild Horse 2006GRC_Book4 2 2" xfId="2806"/>
    <cellStyle name="_DEM-WP Revised (HC) Wild Horse 2006GRC_Book4 3" xfId="2807"/>
    <cellStyle name="_DEM-WP Revised (HC) Wild Horse 2006GRC_Electric Rev Req Model (2009 GRC) " xfId="2808"/>
    <cellStyle name="_DEM-WP Revised (HC) Wild Horse 2006GRC_Electric Rev Req Model (2009 GRC)  2" xfId="2809"/>
    <cellStyle name="_DEM-WP Revised (HC) Wild Horse 2006GRC_Electric Rev Req Model (2009 GRC)  2 2" xfId="2810"/>
    <cellStyle name="_DEM-WP Revised (HC) Wild Horse 2006GRC_Electric Rev Req Model (2009 GRC)  3" xfId="2811"/>
    <cellStyle name="_DEM-WP Revised (HC) Wild Horse 2006GRC_Electric Rev Req Model (2009 GRC) Rebuttal" xfId="2812"/>
    <cellStyle name="_DEM-WP Revised (HC) Wild Horse 2006GRC_Electric Rev Req Model (2009 GRC) Rebuttal 2" xfId="2813"/>
    <cellStyle name="_DEM-WP Revised (HC) Wild Horse 2006GRC_Electric Rev Req Model (2009 GRC) Rebuttal 2 2" xfId="2814"/>
    <cellStyle name="_DEM-WP Revised (HC) Wild Horse 2006GRC_Electric Rev Req Model (2009 GRC) Rebuttal 3" xfId="2815"/>
    <cellStyle name="_DEM-WP Revised (HC) Wild Horse 2006GRC_Electric Rev Req Model (2009 GRC) Rebuttal REmoval of New  WH Solar AdjustMI" xfId="2816"/>
    <cellStyle name="_DEM-WP Revised (HC) Wild Horse 2006GRC_Electric Rev Req Model (2009 GRC) Rebuttal REmoval of New  WH Solar AdjustMI 2" xfId="2817"/>
    <cellStyle name="_DEM-WP Revised (HC) Wild Horse 2006GRC_Electric Rev Req Model (2009 GRC) Rebuttal REmoval of New  WH Solar AdjustMI 2 2" xfId="2818"/>
    <cellStyle name="_DEM-WP Revised (HC) Wild Horse 2006GRC_Electric Rev Req Model (2009 GRC) Rebuttal REmoval of New  WH Solar AdjustMI 3" xfId="2819"/>
    <cellStyle name="_DEM-WP Revised (HC) Wild Horse 2006GRC_Electric Rev Req Model (2009 GRC) Revised 01-18-2010" xfId="2820"/>
    <cellStyle name="_DEM-WP Revised (HC) Wild Horse 2006GRC_Electric Rev Req Model (2009 GRC) Revised 01-18-2010 2" xfId="2821"/>
    <cellStyle name="_DEM-WP Revised (HC) Wild Horse 2006GRC_Electric Rev Req Model (2009 GRC) Revised 01-18-2010 2 2" xfId="2822"/>
    <cellStyle name="_DEM-WP Revised (HC) Wild Horse 2006GRC_Electric Rev Req Model (2009 GRC) Revised 01-18-2010 3" xfId="2823"/>
    <cellStyle name="_DEM-WP Revised (HC) Wild Horse 2006GRC_Electric Rev Req Model (2010 GRC)" xfId="2824"/>
    <cellStyle name="_DEM-WP Revised (HC) Wild Horse 2006GRC_Electric Rev Req Model (2010 GRC) SF" xfId="2825"/>
    <cellStyle name="_DEM-WP Revised (HC) Wild Horse 2006GRC_Final Order Electric" xfId="2826"/>
    <cellStyle name="_DEM-WP Revised (HC) Wild Horse 2006GRC_Final Order Electric EXHIBIT A-1" xfId="2827"/>
    <cellStyle name="_DEM-WP Revised (HC) Wild Horse 2006GRC_Final Order Electric EXHIBIT A-1 2" xfId="2828"/>
    <cellStyle name="_DEM-WP Revised (HC) Wild Horse 2006GRC_Final Order Electric EXHIBIT A-1 2 2" xfId="2829"/>
    <cellStyle name="_DEM-WP Revised (HC) Wild Horse 2006GRC_Final Order Electric EXHIBIT A-1 3" xfId="2830"/>
    <cellStyle name="_DEM-WP Revised (HC) Wild Horse 2006GRC_NIM Summary" xfId="2831"/>
    <cellStyle name="_DEM-WP Revised (HC) Wild Horse 2006GRC_NIM Summary 2" xfId="2832"/>
    <cellStyle name="_DEM-WP Revised (HC) Wild Horse 2006GRC_Power Costs - Comparison bx Rbtl-Staff-Jt-PC" xfId="2833"/>
    <cellStyle name="_DEM-WP Revised (HC) Wild Horse 2006GRC_Power Costs - Comparison bx Rbtl-Staff-Jt-PC 2" xfId="2834"/>
    <cellStyle name="_DEM-WP Revised (HC) Wild Horse 2006GRC_Power Costs - Comparison bx Rbtl-Staff-Jt-PC 2 2" xfId="2835"/>
    <cellStyle name="_DEM-WP Revised (HC) Wild Horse 2006GRC_Power Costs - Comparison bx Rbtl-Staff-Jt-PC 3" xfId="2836"/>
    <cellStyle name="_DEM-WP Revised (HC) Wild Horse 2006GRC_Rebuttal Power Costs" xfId="2837"/>
    <cellStyle name="_DEM-WP Revised (HC) Wild Horse 2006GRC_Rebuttal Power Costs 2" xfId="2838"/>
    <cellStyle name="_DEM-WP Revised (HC) Wild Horse 2006GRC_Rebuttal Power Costs 2 2" xfId="2839"/>
    <cellStyle name="_DEM-WP Revised (HC) Wild Horse 2006GRC_Rebuttal Power Costs 3" xfId="2840"/>
    <cellStyle name="_DEM-WP Revised (HC) Wild Horse 2006GRC_TENASKA REGULATORY ASSET" xfId="2841"/>
    <cellStyle name="_DEM-WP Revised (HC) Wild Horse 2006GRC_TENASKA REGULATORY ASSET 2" xfId="2842"/>
    <cellStyle name="_DEM-WP Revised (HC) Wild Horse 2006GRC_TENASKA REGULATORY ASSET 2 2" xfId="2843"/>
    <cellStyle name="_DEM-WP Revised (HC) Wild Horse 2006GRC_TENASKA REGULATORY ASSET 3" xfId="2844"/>
    <cellStyle name="_x0013__DEM-WP(C) Colstrip 12 Coal Cost Forecast 2010GRC" xfId="2845"/>
    <cellStyle name="_DEM-WP(C) Colstrip FOR" xfId="2846"/>
    <cellStyle name="_DEM-WP(C) Colstrip FOR 2" xfId="2847"/>
    <cellStyle name="_DEM-WP(C) Colstrip FOR 2 2" xfId="2848"/>
    <cellStyle name="_DEM-WP(C) Colstrip FOR 3" xfId="2849"/>
    <cellStyle name="_DEM-WP(C) Colstrip FOR Apr08 update" xfId="2850"/>
    <cellStyle name="_DEM-WP(C) Colstrip FOR_(C) WHE Proforma with ITC cash grant 10 Yr Amort_for rebuttal_120709" xfId="2851"/>
    <cellStyle name="_DEM-WP(C) Colstrip FOR_(C) WHE Proforma with ITC cash grant 10 Yr Amort_for rebuttal_120709 2" xfId="2852"/>
    <cellStyle name="_DEM-WP(C) Colstrip FOR_(C) WHE Proforma with ITC cash grant 10 Yr Amort_for rebuttal_120709 2 2" xfId="2853"/>
    <cellStyle name="_DEM-WP(C) Colstrip FOR_(C) WHE Proforma with ITC cash grant 10 Yr Amort_for rebuttal_120709 3" xfId="2854"/>
    <cellStyle name="_DEM-WP(C) Colstrip FOR_16.07E Wild Horse Wind Expansionwrkingfile" xfId="2855"/>
    <cellStyle name="_DEM-WP(C) Colstrip FOR_16.07E Wild Horse Wind Expansionwrkingfile 2" xfId="2856"/>
    <cellStyle name="_DEM-WP(C) Colstrip FOR_16.07E Wild Horse Wind Expansionwrkingfile 2 2" xfId="2857"/>
    <cellStyle name="_DEM-WP(C) Colstrip FOR_16.07E Wild Horse Wind Expansionwrkingfile 3" xfId="2858"/>
    <cellStyle name="_DEM-WP(C) Colstrip FOR_16.07E Wild Horse Wind Expansionwrkingfile SF" xfId="2859"/>
    <cellStyle name="_DEM-WP(C) Colstrip FOR_16.07E Wild Horse Wind Expansionwrkingfile SF 2" xfId="2860"/>
    <cellStyle name="_DEM-WP(C) Colstrip FOR_16.07E Wild Horse Wind Expansionwrkingfile SF 2 2" xfId="2861"/>
    <cellStyle name="_DEM-WP(C) Colstrip FOR_16.07E Wild Horse Wind Expansionwrkingfile SF 3" xfId="2862"/>
    <cellStyle name="_DEM-WP(C) Colstrip FOR_16.37E Wild Horse Expansion DeferralRevwrkingfile SF" xfId="2863"/>
    <cellStyle name="_DEM-WP(C) Colstrip FOR_16.37E Wild Horse Expansion DeferralRevwrkingfile SF 2" xfId="2864"/>
    <cellStyle name="_DEM-WP(C) Colstrip FOR_16.37E Wild Horse Expansion DeferralRevwrkingfile SF 2 2" xfId="2865"/>
    <cellStyle name="_DEM-WP(C) Colstrip FOR_16.37E Wild Horse Expansion DeferralRevwrkingfile SF 3" xfId="2866"/>
    <cellStyle name="_DEM-WP(C) Colstrip FOR_Adj Bench DR 3 for Initial Briefs (Electric)" xfId="2867"/>
    <cellStyle name="_DEM-WP(C) Colstrip FOR_Adj Bench DR 3 for Initial Briefs (Electric) 2" xfId="2868"/>
    <cellStyle name="_DEM-WP(C) Colstrip FOR_Adj Bench DR 3 for Initial Briefs (Electric) 2 2" xfId="2869"/>
    <cellStyle name="_DEM-WP(C) Colstrip FOR_Adj Bench DR 3 for Initial Briefs (Electric) 3" xfId="2870"/>
    <cellStyle name="_DEM-WP(C) Colstrip FOR_Book2" xfId="2871"/>
    <cellStyle name="_DEM-WP(C) Colstrip FOR_Book2 2" xfId="2872"/>
    <cellStyle name="_DEM-WP(C) Colstrip FOR_Book2 2 2" xfId="2873"/>
    <cellStyle name="_DEM-WP(C) Colstrip FOR_Book2 3" xfId="2874"/>
    <cellStyle name="_DEM-WP(C) Colstrip FOR_Book2_Adj Bench DR 3 for Initial Briefs (Electric)" xfId="2875"/>
    <cellStyle name="_DEM-WP(C) Colstrip FOR_Book2_Adj Bench DR 3 for Initial Briefs (Electric) 2" xfId="2876"/>
    <cellStyle name="_DEM-WP(C) Colstrip FOR_Book2_Adj Bench DR 3 for Initial Briefs (Electric) 2 2" xfId="2877"/>
    <cellStyle name="_DEM-WP(C) Colstrip FOR_Book2_Adj Bench DR 3 for Initial Briefs (Electric) 3" xfId="2878"/>
    <cellStyle name="_DEM-WP(C) Colstrip FOR_Book2_Electric Rev Req Model (2009 GRC) Rebuttal" xfId="2879"/>
    <cellStyle name="_DEM-WP(C) Colstrip FOR_Book2_Electric Rev Req Model (2009 GRC) Rebuttal 2" xfId="2880"/>
    <cellStyle name="_DEM-WP(C) Colstrip FOR_Book2_Electric Rev Req Model (2009 GRC) Rebuttal 2 2" xfId="2881"/>
    <cellStyle name="_DEM-WP(C) Colstrip FOR_Book2_Electric Rev Req Model (2009 GRC) Rebuttal 3" xfId="2882"/>
    <cellStyle name="_DEM-WP(C) Colstrip FOR_Book2_Electric Rev Req Model (2009 GRC) Rebuttal REmoval of New  WH Solar AdjustMI" xfId="2883"/>
    <cellStyle name="_DEM-WP(C) Colstrip FOR_Book2_Electric Rev Req Model (2009 GRC) Rebuttal REmoval of New  WH Solar AdjustMI 2" xfId="2884"/>
    <cellStyle name="_DEM-WP(C) Colstrip FOR_Book2_Electric Rev Req Model (2009 GRC) Rebuttal REmoval of New  WH Solar AdjustMI 2 2" xfId="2885"/>
    <cellStyle name="_DEM-WP(C) Colstrip FOR_Book2_Electric Rev Req Model (2009 GRC) Rebuttal REmoval of New  WH Solar AdjustMI 3" xfId="2886"/>
    <cellStyle name="_DEM-WP(C) Colstrip FOR_Book2_Electric Rev Req Model (2009 GRC) Revised 01-18-2010" xfId="2887"/>
    <cellStyle name="_DEM-WP(C) Colstrip FOR_Book2_Electric Rev Req Model (2009 GRC) Revised 01-18-2010 2" xfId="2888"/>
    <cellStyle name="_DEM-WP(C) Colstrip FOR_Book2_Electric Rev Req Model (2009 GRC) Revised 01-18-2010 2 2" xfId="2889"/>
    <cellStyle name="_DEM-WP(C) Colstrip FOR_Book2_Electric Rev Req Model (2009 GRC) Revised 01-18-2010 3" xfId="2890"/>
    <cellStyle name="_DEM-WP(C) Colstrip FOR_Book2_Final Order Electric EXHIBIT A-1" xfId="2891"/>
    <cellStyle name="_DEM-WP(C) Colstrip FOR_Book2_Final Order Electric EXHIBIT A-1 2" xfId="2892"/>
    <cellStyle name="_DEM-WP(C) Colstrip FOR_Book2_Final Order Electric EXHIBIT A-1 2 2" xfId="2893"/>
    <cellStyle name="_DEM-WP(C) Colstrip FOR_Book2_Final Order Electric EXHIBIT A-1 3" xfId="2894"/>
    <cellStyle name="_DEM-WP(C) Colstrip FOR_Confidential Material" xfId="2895"/>
    <cellStyle name="_DEM-WP(C) Colstrip FOR_DEM-WP(C) Colstrip 12 Coal Cost Forecast 2010GRC" xfId="2896"/>
    <cellStyle name="_DEM-WP(C) Colstrip FOR_DEM-WP(C) Production O&amp;M 2010GRC As-Filed" xfId="2897"/>
    <cellStyle name="_DEM-WP(C) Colstrip FOR_DEM-WP(C) Production O&amp;M 2010GRC As-Filed 2" xfId="2898"/>
    <cellStyle name="_DEM-WP(C) Colstrip FOR_Electric Rev Req Model (2009 GRC) Rebuttal" xfId="2899"/>
    <cellStyle name="_DEM-WP(C) Colstrip FOR_Electric Rev Req Model (2009 GRC) Rebuttal 2" xfId="2900"/>
    <cellStyle name="_DEM-WP(C) Colstrip FOR_Electric Rev Req Model (2009 GRC) Rebuttal 2 2" xfId="2901"/>
    <cellStyle name="_DEM-WP(C) Colstrip FOR_Electric Rev Req Model (2009 GRC) Rebuttal 3" xfId="2902"/>
    <cellStyle name="_DEM-WP(C) Colstrip FOR_Electric Rev Req Model (2009 GRC) Rebuttal REmoval of New  WH Solar AdjustMI" xfId="2903"/>
    <cellStyle name="_DEM-WP(C) Colstrip FOR_Electric Rev Req Model (2009 GRC) Rebuttal REmoval of New  WH Solar AdjustMI 2" xfId="2904"/>
    <cellStyle name="_DEM-WP(C) Colstrip FOR_Electric Rev Req Model (2009 GRC) Rebuttal REmoval of New  WH Solar AdjustMI 2 2" xfId="2905"/>
    <cellStyle name="_DEM-WP(C) Colstrip FOR_Electric Rev Req Model (2009 GRC) Rebuttal REmoval of New  WH Solar AdjustMI 3" xfId="2906"/>
    <cellStyle name="_DEM-WP(C) Colstrip FOR_Electric Rev Req Model (2009 GRC) Revised 01-18-2010" xfId="2907"/>
    <cellStyle name="_DEM-WP(C) Colstrip FOR_Electric Rev Req Model (2009 GRC) Revised 01-18-2010 2" xfId="2908"/>
    <cellStyle name="_DEM-WP(C) Colstrip FOR_Electric Rev Req Model (2009 GRC) Revised 01-18-2010 2 2" xfId="2909"/>
    <cellStyle name="_DEM-WP(C) Colstrip FOR_Electric Rev Req Model (2009 GRC) Revised 01-18-2010 3" xfId="2910"/>
    <cellStyle name="_DEM-WP(C) Colstrip FOR_Final Order Electric EXHIBIT A-1" xfId="2911"/>
    <cellStyle name="_DEM-WP(C) Colstrip FOR_Final Order Electric EXHIBIT A-1 2" xfId="2912"/>
    <cellStyle name="_DEM-WP(C) Colstrip FOR_Final Order Electric EXHIBIT A-1 2 2" xfId="2913"/>
    <cellStyle name="_DEM-WP(C) Colstrip FOR_Final Order Electric EXHIBIT A-1 3" xfId="2914"/>
    <cellStyle name="_DEM-WP(C) Colstrip FOR_Rebuttal Power Costs" xfId="2915"/>
    <cellStyle name="_DEM-WP(C) Colstrip FOR_Rebuttal Power Costs 2" xfId="2916"/>
    <cellStyle name="_DEM-WP(C) Colstrip FOR_Rebuttal Power Costs 2 2" xfId="2917"/>
    <cellStyle name="_DEM-WP(C) Colstrip FOR_Rebuttal Power Costs 3" xfId="2918"/>
    <cellStyle name="_DEM-WP(C) Colstrip FOR_Rebuttal Power Costs_Adj Bench DR 3 for Initial Briefs (Electric)" xfId="2919"/>
    <cellStyle name="_DEM-WP(C) Colstrip FOR_Rebuttal Power Costs_Adj Bench DR 3 for Initial Briefs (Electric) 2" xfId="2920"/>
    <cellStyle name="_DEM-WP(C) Colstrip FOR_Rebuttal Power Costs_Adj Bench DR 3 for Initial Briefs (Electric) 2 2" xfId="2921"/>
    <cellStyle name="_DEM-WP(C) Colstrip FOR_Rebuttal Power Costs_Adj Bench DR 3 for Initial Briefs (Electric) 3" xfId="2922"/>
    <cellStyle name="_DEM-WP(C) Colstrip FOR_Rebuttal Power Costs_Electric Rev Req Model (2009 GRC) Rebuttal" xfId="2923"/>
    <cellStyle name="_DEM-WP(C) Colstrip FOR_Rebuttal Power Costs_Electric Rev Req Model (2009 GRC) Rebuttal 2" xfId="2924"/>
    <cellStyle name="_DEM-WP(C) Colstrip FOR_Rebuttal Power Costs_Electric Rev Req Model (2009 GRC) Rebuttal 2 2" xfId="2925"/>
    <cellStyle name="_DEM-WP(C) Colstrip FOR_Rebuttal Power Costs_Electric Rev Req Model (2009 GRC) Rebuttal 3" xfId="2926"/>
    <cellStyle name="_DEM-WP(C) Colstrip FOR_Rebuttal Power Costs_Electric Rev Req Model (2009 GRC) Rebuttal REmoval of New  WH Solar AdjustMI" xfId="2927"/>
    <cellStyle name="_DEM-WP(C) Colstrip FOR_Rebuttal Power Costs_Electric Rev Req Model (2009 GRC) Rebuttal REmoval of New  WH Solar AdjustMI 2" xfId="2928"/>
    <cellStyle name="_DEM-WP(C) Colstrip FOR_Rebuttal Power Costs_Electric Rev Req Model (2009 GRC) Rebuttal REmoval of New  WH Solar AdjustMI 2 2" xfId="2929"/>
    <cellStyle name="_DEM-WP(C) Colstrip FOR_Rebuttal Power Costs_Electric Rev Req Model (2009 GRC) Rebuttal REmoval of New  WH Solar AdjustMI 3" xfId="2930"/>
    <cellStyle name="_DEM-WP(C) Colstrip FOR_Rebuttal Power Costs_Electric Rev Req Model (2009 GRC) Revised 01-18-2010" xfId="2931"/>
    <cellStyle name="_DEM-WP(C) Colstrip FOR_Rebuttal Power Costs_Electric Rev Req Model (2009 GRC) Revised 01-18-2010 2" xfId="2932"/>
    <cellStyle name="_DEM-WP(C) Colstrip FOR_Rebuttal Power Costs_Electric Rev Req Model (2009 GRC) Revised 01-18-2010 2 2" xfId="2933"/>
    <cellStyle name="_DEM-WP(C) Colstrip FOR_Rebuttal Power Costs_Electric Rev Req Model (2009 GRC) Revised 01-18-2010 3" xfId="2934"/>
    <cellStyle name="_DEM-WP(C) Colstrip FOR_Rebuttal Power Costs_Final Order Electric EXHIBIT A-1" xfId="2935"/>
    <cellStyle name="_DEM-WP(C) Colstrip FOR_Rebuttal Power Costs_Final Order Electric EXHIBIT A-1 2" xfId="2936"/>
    <cellStyle name="_DEM-WP(C) Colstrip FOR_Rebuttal Power Costs_Final Order Electric EXHIBIT A-1 2 2" xfId="2937"/>
    <cellStyle name="_DEM-WP(C) Colstrip FOR_Rebuttal Power Costs_Final Order Electric EXHIBIT A-1 3" xfId="2938"/>
    <cellStyle name="_DEM-WP(C) Colstrip FOR_TENASKA REGULATORY ASSET" xfId="2939"/>
    <cellStyle name="_DEM-WP(C) Colstrip FOR_TENASKA REGULATORY ASSET 2" xfId="2940"/>
    <cellStyle name="_DEM-WP(C) Colstrip FOR_TENASKA REGULATORY ASSET 2 2" xfId="2941"/>
    <cellStyle name="_DEM-WP(C) Colstrip FOR_TENASKA REGULATORY ASSET 3" xfId="2942"/>
    <cellStyle name="_DEM-WP(C) Costs not in AURORA 2006GRC" xfId="2943"/>
    <cellStyle name="_DEM-WP(C) Costs not in AURORA 2006GRC 2" xfId="2944"/>
    <cellStyle name="_DEM-WP(C) Costs not in AURORA 2006GRC 2 2" xfId="2945"/>
    <cellStyle name="_DEM-WP(C) Costs not in AURORA 2006GRC 2 2 2" xfId="2946"/>
    <cellStyle name="_DEM-WP(C) Costs not in AURORA 2006GRC 2 3" xfId="2947"/>
    <cellStyle name="_DEM-WP(C) Costs not in AURORA 2006GRC 3" xfId="2948"/>
    <cellStyle name="_DEM-WP(C) Costs not in AURORA 2006GRC 3 2" xfId="2949"/>
    <cellStyle name="_DEM-WP(C) Costs not in AURORA 2006GRC 4" xfId="2950"/>
    <cellStyle name="_DEM-WP(C) Costs not in AURORA 2006GRC 4 2" xfId="2951"/>
    <cellStyle name="_DEM-WP(C) Costs not in AURORA 2006GRC 5" xfId="2952"/>
    <cellStyle name="_DEM-WP(C) Costs not in AURORA 2006GRC_(C) WHE Proforma with ITC cash grant 10 Yr Amort_for deferral_102809" xfId="2953"/>
    <cellStyle name="_DEM-WP(C) Costs not in AURORA 2006GRC_(C) WHE Proforma with ITC cash grant 10 Yr Amort_for deferral_102809 2" xfId="2954"/>
    <cellStyle name="_DEM-WP(C) Costs not in AURORA 2006GRC_(C) WHE Proforma with ITC cash grant 10 Yr Amort_for deferral_102809 2 2" xfId="2955"/>
    <cellStyle name="_DEM-WP(C) Costs not in AURORA 2006GRC_(C) WHE Proforma with ITC cash grant 10 Yr Amort_for deferral_102809 3" xfId="2956"/>
    <cellStyle name="_DEM-WP(C) Costs not in AURORA 2006GRC_(C) WHE Proforma with ITC cash grant 10 Yr Amort_for deferral_102809_16.07E Wild Horse Wind Expansionwrkingfile" xfId="2957"/>
    <cellStyle name="_DEM-WP(C) Costs not in AURORA 2006GRC_(C) WHE Proforma with ITC cash grant 10 Yr Amort_for deferral_102809_16.07E Wild Horse Wind Expansionwrkingfile 2" xfId="2958"/>
    <cellStyle name="_DEM-WP(C) Costs not in AURORA 2006GRC_(C) WHE Proforma with ITC cash grant 10 Yr Amort_for deferral_102809_16.07E Wild Horse Wind Expansionwrkingfile 2 2" xfId="2959"/>
    <cellStyle name="_DEM-WP(C) Costs not in AURORA 2006GRC_(C) WHE Proforma with ITC cash grant 10 Yr Amort_for deferral_102809_16.07E Wild Horse Wind Expansionwrkingfile 3" xfId="2960"/>
    <cellStyle name="_DEM-WP(C) Costs not in AURORA 2006GRC_(C) WHE Proforma with ITC cash grant 10 Yr Amort_for deferral_102809_16.07E Wild Horse Wind Expansionwrkingfile SF" xfId="2961"/>
    <cellStyle name="_DEM-WP(C) Costs not in AURORA 2006GRC_(C) WHE Proforma with ITC cash grant 10 Yr Amort_for deferral_102809_16.07E Wild Horse Wind Expansionwrkingfile SF 2" xfId="2962"/>
    <cellStyle name="_DEM-WP(C) Costs not in AURORA 2006GRC_(C) WHE Proforma with ITC cash grant 10 Yr Amort_for deferral_102809_16.07E Wild Horse Wind Expansionwrkingfile SF 2 2" xfId="2963"/>
    <cellStyle name="_DEM-WP(C) Costs not in AURORA 2006GRC_(C) WHE Proforma with ITC cash grant 10 Yr Amort_for deferral_102809_16.07E Wild Horse Wind Expansionwrkingfile SF 3" xfId="2964"/>
    <cellStyle name="_DEM-WP(C) Costs not in AURORA 2006GRC_(C) WHE Proforma with ITC cash grant 10 Yr Amort_for deferral_102809_16.37E Wild Horse Expansion DeferralRevwrkingfile SF" xfId="2965"/>
    <cellStyle name="_DEM-WP(C) Costs not in AURORA 2006GRC_(C) WHE Proforma with ITC cash grant 10 Yr Amort_for deferral_102809_16.37E Wild Horse Expansion DeferralRevwrkingfile SF 2" xfId="2966"/>
    <cellStyle name="_DEM-WP(C) Costs not in AURORA 2006GRC_(C) WHE Proforma with ITC cash grant 10 Yr Amort_for deferral_102809_16.37E Wild Horse Expansion DeferralRevwrkingfile SF 2 2" xfId="2967"/>
    <cellStyle name="_DEM-WP(C) Costs not in AURORA 2006GRC_(C) WHE Proforma with ITC cash grant 10 Yr Amort_for deferral_102809_16.37E Wild Horse Expansion DeferralRevwrkingfile SF 3" xfId="2968"/>
    <cellStyle name="_DEM-WP(C) Costs not in AURORA 2006GRC_(C) WHE Proforma with ITC cash grant 10 Yr Amort_for rebuttal_120709" xfId="2969"/>
    <cellStyle name="_DEM-WP(C) Costs not in AURORA 2006GRC_(C) WHE Proforma with ITC cash grant 10 Yr Amort_for rebuttal_120709 2" xfId="2970"/>
    <cellStyle name="_DEM-WP(C) Costs not in AURORA 2006GRC_(C) WHE Proforma with ITC cash grant 10 Yr Amort_for rebuttal_120709 2 2" xfId="2971"/>
    <cellStyle name="_DEM-WP(C) Costs not in AURORA 2006GRC_(C) WHE Proforma with ITC cash grant 10 Yr Amort_for rebuttal_120709 3" xfId="2972"/>
    <cellStyle name="_DEM-WP(C) Costs not in AURORA 2006GRC_04.07E Wild Horse Wind Expansion" xfId="2973"/>
    <cellStyle name="_DEM-WP(C) Costs not in AURORA 2006GRC_04.07E Wild Horse Wind Expansion 2" xfId="2974"/>
    <cellStyle name="_DEM-WP(C) Costs not in AURORA 2006GRC_04.07E Wild Horse Wind Expansion 2 2" xfId="2975"/>
    <cellStyle name="_DEM-WP(C) Costs not in AURORA 2006GRC_04.07E Wild Horse Wind Expansion 3" xfId="2976"/>
    <cellStyle name="_DEM-WP(C) Costs not in AURORA 2006GRC_04.07E Wild Horse Wind Expansion_16.07E Wild Horse Wind Expansionwrkingfile" xfId="2977"/>
    <cellStyle name="_DEM-WP(C) Costs not in AURORA 2006GRC_04.07E Wild Horse Wind Expansion_16.07E Wild Horse Wind Expansionwrkingfile 2" xfId="2978"/>
    <cellStyle name="_DEM-WP(C) Costs not in AURORA 2006GRC_04.07E Wild Horse Wind Expansion_16.07E Wild Horse Wind Expansionwrkingfile 2 2" xfId="2979"/>
    <cellStyle name="_DEM-WP(C) Costs not in AURORA 2006GRC_04.07E Wild Horse Wind Expansion_16.07E Wild Horse Wind Expansionwrkingfile 3" xfId="2980"/>
    <cellStyle name="_DEM-WP(C) Costs not in AURORA 2006GRC_04.07E Wild Horse Wind Expansion_16.07E Wild Horse Wind Expansionwrkingfile SF" xfId="2981"/>
    <cellStyle name="_DEM-WP(C) Costs not in AURORA 2006GRC_04.07E Wild Horse Wind Expansion_16.07E Wild Horse Wind Expansionwrkingfile SF 2" xfId="2982"/>
    <cellStyle name="_DEM-WP(C) Costs not in AURORA 2006GRC_04.07E Wild Horse Wind Expansion_16.07E Wild Horse Wind Expansionwrkingfile SF 2 2" xfId="2983"/>
    <cellStyle name="_DEM-WP(C) Costs not in AURORA 2006GRC_04.07E Wild Horse Wind Expansion_16.07E Wild Horse Wind Expansionwrkingfile SF 3" xfId="2984"/>
    <cellStyle name="_DEM-WP(C) Costs not in AURORA 2006GRC_04.07E Wild Horse Wind Expansion_16.37E Wild Horse Expansion DeferralRevwrkingfile SF" xfId="2985"/>
    <cellStyle name="_DEM-WP(C) Costs not in AURORA 2006GRC_04.07E Wild Horse Wind Expansion_16.37E Wild Horse Expansion DeferralRevwrkingfile SF 2" xfId="2986"/>
    <cellStyle name="_DEM-WP(C) Costs not in AURORA 2006GRC_04.07E Wild Horse Wind Expansion_16.37E Wild Horse Expansion DeferralRevwrkingfile SF 2 2" xfId="2987"/>
    <cellStyle name="_DEM-WP(C) Costs not in AURORA 2006GRC_04.07E Wild Horse Wind Expansion_16.37E Wild Horse Expansion DeferralRevwrkingfile SF 3" xfId="2988"/>
    <cellStyle name="_DEM-WP(C) Costs not in AURORA 2006GRC_16.07E Wild Horse Wind Expansionwrkingfile" xfId="2989"/>
    <cellStyle name="_DEM-WP(C) Costs not in AURORA 2006GRC_16.07E Wild Horse Wind Expansionwrkingfile 2" xfId="2990"/>
    <cellStyle name="_DEM-WP(C) Costs not in AURORA 2006GRC_16.07E Wild Horse Wind Expansionwrkingfile 2 2" xfId="2991"/>
    <cellStyle name="_DEM-WP(C) Costs not in AURORA 2006GRC_16.07E Wild Horse Wind Expansionwrkingfile 3" xfId="2992"/>
    <cellStyle name="_DEM-WP(C) Costs not in AURORA 2006GRC_16.07E Wild Horse Wind Expansionwrkingfile SF" xfId="2993"/>
    <cellStyle name="_DEM-WP(C) Costs not in AURORA 2006GRC_16.07E Wild Horse Wind Expansionwrkingfile SF 2" xfId="2994"/>
    <cellStyle name="_DEM-WP(C) Costs not in AURORA 2006GRC_16.07E Wild Horse Wind Expansionwrkingfile SF 2 2" xfId="2995"/>
    <cellStyle name="_DEM-WP(C) Costs not in AURORA 2006GRC_16.07E Wild Horse Wind Expansionwrkingfile SF 3" xfId="2996"/>
    <cellStyle name="_DEM-WP(C) Costs not in AURORA 2006GRC_16.37E Wild Horse Expansion DeferralRevwrkingfile SF" xfId="2997"/>
    <cellStyle name="_DEM-WP(C) Costs not in AURORA 2006GRC_16.37E Wild Horse Expansion DeferralRevwrkingfile SF 2" xfId="2998"/>
    <cellStyle name="_DEM-WP(C) Costs not in AURORA 2006GRC_16.37E Wild Horse Expansion DeferralRevwrkingfile SF 2 2" xfId="2999"/>
    <cellStyle name="_DEM-WP(C) Costs not in AURORA 2006GRC_16.37E Wild Horse Expansion DeferralRevwrkingfile SF 3" xfId="3000"/>
    <cellStyle name="_DEM-WP(C) Costs not in AURORA 2006GRC_2009 Compliance Filing PCA Exhibits for GRC" xfId="3001"/>
    <cellStyle name="_DEM-WP(C) Costs not in AURORA 2006GRC_2009 GRC Compl Filing - Exhibit D" xfId="3002"/>
    <cellStyle name="_DEM-WP(C) Costs not in AURORA 2006GRC_2009 GRC Compl Filing - Exhibit D 2" xfId="3003"/>
    <cellStyle name="_DEM-WP(C) Costs not in AURORA 2006GRC_3.01 Income Statement" xfId="3004"/>
    <cellStyle name="_DEM-WP(C) Costs not in AURORA 2006GRC_4 31 Regulatory Assets and Liabilities  7 06- Exhibit D" xfId="3005"/>
    <cellStyle name="_DEM-WP(C) Costs not in AURORA 2006GRC_4 31 Regulatory Assets and Liabilities  7 06- Exhibit D 2" xfId="3006"/>
    <cellStyle name="_DEM-WP(C) Costs not in AURORA 2006GRC_4 31 Regulatory Assets and Liabilities  7 06- Exhibit D 2 2" xfId="3007"/>
    <cellStyle name="_DEM-WP(C) Costs not in AURORA 2006GRC_4 31 Regulatory Assets and Liabilities  7 06- Exhibit D 3" xfId="3008"/>
    <cellStyle name="_DEM-WP(C) Costs not in AURORA 2006GRC_4 31 Regulatory Assets and Liabilities  7 06- Exhibit D_NIM Summary" xfId="3009"/>
    <cellStyle name="_DEM-WP(C) Costs not in AURORA 2006GRC_4 31 Regulatory Assets and Liabilities  7 06- Exhibit D_NIM Summary 2" xfId="3010"/>
    <cellStyle name="_DEM-WP(C) Costs not in AURORA 2006GRC_4 32 Regulatory Assets and Liabilities  7 06- Exhibit D" xfId="3011"/>
    <cellStyle name="_DEM-WP(C) Costs not in AURORA 2006GRC_4 32 Regulatory Assets and Liabilities  7 06- Exhibit D 2" xfId="3012"/>
    <cellStyle name="_DEM-WP(C) Costs not in AURORA 2006GRC_4 32 Regulatory Assets and Liabilities  7 06- Exhibit D 2 2" xfId="3013"/>
    <cellStyle name="_DEM-WP(C) Costs not in AURORA 2006GRC_4 32 Regulatory Assets and Liabilities  7 06- Exhibit D 3" xfId="3014"/>
    <cellStyle name="_DEM-WP(C) Costs not in AURORA 2006GRC_4 32 Regulatory Assets and Liabilities  7 06- Exhibit D_NIM Summary" xfId="3015"/>
    <cellStyle name="_DEM-WP(C) Costs not in AURORA 2006GRC_4 32 Regulatory Assets and Liabilities  7 06- Exhibit D_NIM Summary 2" xfId="3016"/>
    <cellStyle name="_DEM-WP(C) Costs not in AURORA 2006GRC_AURORA Total New" xfId="3017"/>
    <cellStyle name="_DEM-WP(C) Costs not in AURORA 2006GRC_AURORA Total New 2" xfId="3018"/>
    <cellStyle name="_DEM-WP(C) Costs not in AURORA 2006GRC_Book2" xfId="3019"/>
    <cellStyle name="_DEM-WP(C) Costs not in AURORA 2006GRC_Book2 2" xfId="3020"/>
    <cellStyle name="_DEM-WP(C) Costs not in AURORA 2006GRC_Book2 2 2" xfId="3021"/>
    <cellStyle name="_DEM-WP(C) Costs not in AURORA 2006GRC_Book2 3" xfId="3022"/>
    <cellStyle name="_DEM-WP(C) Costs not in AURORA 2006GRC_Book2_Adj Bench DR 3 for Initial Briefs (Electric)" xfId="3023"/>
    <cellStyle name="_DEM-WP(C) Costs not in AURORA 2006GRC_Book2_Adj Bench DR 3 for Initial Briefs (Electric) 2" xfId="3024"/>
    <cellStyle name="_DEM-WP(C) Costs not in AURORA 2006GRC_Book2_Adj Bench DR 3 for Initial Briefs (Electric) 2 2" xfId="3025"/>
    <cellStyle name="_DEM-WP(C) Costs not in AURORA 2006GRC_Book2_Adj Bench DR 3 for Initial Briefs (Electric) 3" xfId="3026"/>
    <cellStyle name="_DEM-WP(C) Costs not in AURORA 2006GRC_Book2_Electric Rev Req Model (2009 GRC) Rebuttal" xfId="3027"/>
    <cellStyle name="_DEM-WP(C) Costs not in AURORA 2006GRC_Book2_Electric Rev Req Model (2009 GRC) Rebuttal 2" xfId="3028"/>
    <cellStyle name="_DEM-WP(C) Costs not in AURORA 2006GRC_Book2_Electric Rev Req Model (2009 GRC) Rebuttal 2 2" xfId="3029"/>
    <cellStyle name="_DEM-WP(C) Costs not in AURORA 2006GRC_Book2_Electric Rev Req Model (2009 GRC) Rebuttal 3" xfId="3030"/>
    <cellStyle name="_DEM-WP(C) Costs not in AURORA 2006GRC_Book2_Electric Rev Req Model (2009 GRC) Rebuttal REmoval of New  WH Solar AdjustMI" xfId="3031"/>
    <cellStyle name="_DEM-WP(C) Costs not in AURORA 2006GRC_Book2_Electric Rev Req Model (2009 GRC) Rebuttal REmoval of New  WH Solar AdjustMI 2" xfId="3032"/>
    <cellStyle name="_DEM-WP(C) Costs not in AURORA 2006GRC_Book2_Electric Rev Req Model (2009 GRC) Rebuttal REmoval of New  WH Solar AdjustMI 2 2" xfId="3033"/>
    <cellStyle name="_DEM-WP(C) Costs not in AURORA 2006GRC_Book2_Electric Rev Req Model (2009 GRC) Rebuttal REmoval of New  WH Solar AdjustMI 3" xfId="3034"/>
    <cellStyle name="_DEM-WP(C) Costs not in AURORA 2006GRC_Book2_Electric Rev Req Model (2009 GRC) Revised 01-18-2010" xfId="3035"/>
    <cellStyle name="_DEM-WP(C) Costs not in AURORA 2006GRC_Book2_Electric Rev Req Model (2009 GRC) Revised 01-18-2010 2" xfId="3036"/>
    <cellStyle name="_DEM-WP(C) Costs not in AURORA 2006GRC_Book2_Electric Rev Req Model (2009 GRC) Revised 01-18-2010 2 2" xfId="3037"/>
    <cellStyle name="_DEM-WP(C) Costs not in AURORA 2006GRC_Book2_Electric Rev Req Model (2009 GRC) Revised 01-18-2010 3" xfId="3038"/>
    <cellStyle name="_DEM-WP(C) Costs not in AURORA 2006GRC_Book2_Final Order Electric EXHIBIT A-1" xfId="3039"/>
    <cellStyle name="_DEM-WP(C) Costs not in AURORA 2006GRC_Book2_Final Order Electric EXHIBIT A-1 2" xfId="3040"/>
    <cellStyle name="_DEM-WP(C) Costs not in AURORA 2006GRC_Book2_Final Order Electric EXHIBIT A-1 2 2" xfId="3041"/>
    <cellStyle name="_DEM-WP(C) Costs not in AURORA 2006GRC_Book2_Final Order Electric EXHIBIT A-1 3" xfId="3042"/>
    <cellStyle name="_DEM-WP(C) Costs not in AURORA 2006GRC_Book4" xfId="3043"/>
    <cellStyle name="_DEM-WP(C) Costs not in AURORA 2006GRC_Book4 2" xfId="3044"/>
    <cellStyle name="_DEM-WP(C) Costs not in AURORA 2006GRC_Book4 2 2" xfId="3045"/>
    <cellStyle name="_DEM-WP(C) Costs not in AURORA 2006GRC_Book4 3" xfId="3046"/>
    <cellStyle name="_DEM-WP(C) Costs not in AURORA 2006GRC_Book9" xfId="3047"/>
    <cellStyle name="_DEM-WP(C) Costs not in AURORA 2006GRC_Book9 2" xfId="3048"/>
    <cellStyle name="_DEM-WP(C) Costs not in AURORA 2006GRC_Book9 2 2" xfId="3049"/>
    <cellStyle name="_DEM-WP(C) Costs not in AURORA 2006GRC_Book9 3" xfId="3050"/>
    <cellStyle name="_DEM-WP(C) Costs not in AURORA 2006GRC_Chelan PUD Power Costs (8-10)" xfId="3051"/>
    <cellStyle name="_DEM-WP(C) Costs not in AURORA 2006GRC_Electric COS Inputs" xfId="3052"/>
    <cellStyle name="_DEM-WP(C) Costs not in AURORA 2006GRC_Electric COS Inputs 2" xfId="3053"/>
    <cellStyle name="_DEM-WP(C) Costs not in AURORA 2006GRC_Electric COS Inputs 2 2" xfId="3054"/>
    <cellStyle name="_DEM-WP(C) Costs not in AURORA 2006GRC_Electric COS Inputs 2 2 2" xfId="3055"/>
    <cellStyle name="_DEM-WP(C) Costs not in AURORA 2006GRC_Electric COS Inputs 2 3" xfId="3056"/>
    <cellStyle name="_DEM-WP(C) Costs not in AURORA 2006GRC_Electric COS Inputs 2 3 2" xfId="3057"/>
    <cellStyle name="_DEM-WP(C) Costs not in AURORA 2006GRC_Electric COS Inputs 2 4" xfId="3058"/>
    <cellStyle name="_DEM-WP(C) Costs not in AURORA 2006GRC_Electric COS Inputs 2 4 2" xfId="3059"/>
    <cellStyle name="_DEM-WP(C) Costs not in AURORA 2006GRC_Electric COS Inputs 3" xfId="3060"/>
    <cellStyle name="_DEM-WP(C) Costs not in AURORA 2006GRC_Electric COS Inputs 3 2" xfId="3061"/>
    <cellStyle name="_DEM-WP(C) Costs not in AURORA 2006GRC_Electric COS Inputs 4" xfId="3062"/>
    <cellStyle name="_DEM-WP(C) Costs not in AURORA 2006GRC_Electric COS Inputs 4 2" xfId="3063"/>
    <cellStyle name="_DEM-WP(C) Costs not in AURORA 2006GRC_Electric COS Inputs 5" xfId="3064"/>
    <cellStyle name="_DEM-WP(C) Costs not in AURORA 2006GRC_Electric COS Inputs 6" xfId="3065"/>
    <cellStyle name="_DEM-WP(C) Costs not in AURORA 2006GRC_NIM Summary" xfId="3066"/>
    <cellStyle name="_DEM-WP(C) Costs not in AURORA 2006GRC_NIM Summary 09GRC" xfId="3067"/>
    <cellStyle name="_DEM-WP(C) Costs not in AURORA 2006GRC_NIM Summary 09GRC 2" xfId="3068"/>
    <cellStyle name="_DEM-WP(C) Costs not in AURORA 2006GRC_NIM Summary 2" xfId="3069"/>
    <cellStyle name="_DEM-WP(C) Costs not in AURORA 2006GRC_NIM Summary 3" xfId="3070"/>
    <cellStyle name="_DEM-WP(C) Costs not in AURORA 2006GRC_NIM Summary 4" xfId="3071"/>
    <cellStyle name="_DEM-WP(C) Costs not in AURORA 2006GRC_NIM Summary 5" xfId="3072"/>
    <cellStyle name="_DEM-WP(C) Costs not in AURORA 2006GRC_NIM Summary 6" xfId="3073"/>
    <cellStyle name="_DEM-WP(C) Costs not in AURORA 2006GRC_NIM Summary 7" xfId="3074"/>
    <cellStyle name="_DEM-WP(C) Costs not in AURORA 2006GRC_NIM Summary 8" xfId="3075"/>
    <cellStyle name="_DEM-WP(C) Costs not in AURORA 2006GRC_NIM Summary 9" xfId="3076"/>
    <cellStyle name="_DEM-WP(C) Costs not in AURORA 2006GRC_PCA 10 -  Exhibit D from A Kellogg Jan 2011" xfId="3077"/>
    <cellStyle name="_DEM-WP(C) Costs not in AURORA 2006GRC_PCA 10 -  Exhibit D from A Kellogg July 2011" xfId="3078"/>
    <cellStyle name="_DEM-WP(C) Costs not in AURORA 2006GRC_PCA 10 -  Exhibit D from S Free Rcv'd 12-11" xfId="3079"/>
    <cellStyle name="_DEM-WP(C) Costs not in AURORA 2006GRC_PCA 9 -  Exhibit D April 2010" xfId="3080"/>
    <cellStyle name="_DEM-WP(C) Costs not in AURORA 2006GRC_PCA 9 -  Exhibit D April 2010 (3)" xfId="3081"/>
    <cellStyle name="_DEM-WP(C) Costs not in AURORA 2006GRC_PCA 9 -  Exhibit D April 2010 (3) 2" xfId="3082"/>
    <cellStyle name="_DEM-WP(C) Costs not in AURORA 2006GRC_PCA 9 -  Exhibit D Nov 2010" xfId="3083"/>
    <cellStyle name="_DEM-WP(C) Costs not in AURORA 2006GRC_PCA 9 - Exhibit D at August 2010" xfId="3084"/>
    <cellStyle name="_DEM-WP(C) Costs not in AURORA 2006GRC_PCA 9 - Exhibit D June 2010 GRC" xfId="3085"/>
    <cellStyle name="_DEM-WP(C) Costs not in AURORA 2006GRC_Power Costs - Comparison bx Rbtl-Staff-Jt-PC" xfId="3086"/>
    <cellStyle name="_DEM-WP(C) Costs not in AURORA 2006GRC_Power Costs - Comparison bx Rbtl-Staff-Jt-PC 2" xfId="3087"/>
    <cellStyle name="_DEM-WP(C) Costs not in AURORA 2006GRC_Power Costs - Comparison bx Rbtl-Staff-Jt-PC 2 2" xfId="3088"/>
    <cellStyle name="_DEM-WP(C) Costs not in AURORA 2006GRC_Power Costs - Comparison bx Rbtl-Staff-Jt-PC 3" xfId="3089"/>
    <cellStyle name="_DEM-WP(C) Costs not in AURORA 2006GRC_Power Costs - Comparison bx Rbtl-Staff-Jt-PC_Adj Bench DR 3 for Initial Briefs (Electric)" xfId="3090"/>
    <cellStyle name="_DEM-WP(C) Costs not in AURORA 2006GRC_Power Costs - Comparison bx Rbtl-Staff-Jt-PC_Adj Bench DR 3 for Initial Briefs (Electric) 2" xfId="3091"/>
    <cellStyle name="_DEM-WP(C) Costs not in AURORA 2006GRC_Power Costs - Comparison bx Rbtl-Staff-Jt-PC_Adj Bench DR 3 for Initial Briefs (Electric) 2 2" xfId="3092"/>
    <cellStyle name="_DEM-WP(C) Costs not in AURORA 2006GRC_Power Costs - Comparison bx Rbtl-Staff-Jt-PC_Adj Bench DR 3 for Initial Briefs (Electric) 3" xfId="3093"/>
    <cellStyle name="_DEM-WP(C) Costs not in AURORA 2006GRC_Power Costs - Comparison bx Rbtl-Staff-Jt-PC_Electric Rev Req Model (2009 GRC) Rebuttal" xfId="3094"/>
    <cellStyle name="_DEM-WP(C) Costs not in AURORA 2006GRC_Power Costs - Comparison bx Rbtl-Staff-Jt-PC_Electric Rev Req Model (2009 GRC) Rebuttal 2" xfId="3095"/>
    <cellStyle name="_DEM-WP(C) Costs not in AURORA 2006GRC_Power Costs - Comparison bx Rbtl-Staff-Jt-PC_Electric Rev Req Model (2009 GRC) Rebuttal 2 2" xfId="3096"/>
    <cellStyle name="_DEM-WP(C) Costs not in AURORA 2006GRC_Power Costs - Comparison bx Rbtl-Staff-Jt-PC_Electric Rev Req Model (2009 GRC) Rebuttal 3" xfId="3097"/>
    <cellStyle name="_DEM-WP(C) Costs not in AURORA 2006GRC_Power Costs - Comparison bx Rbtl-Staff-Jt-PC_Electric Rev Req Model (2009 GRC) Rebuttal REmoval of New  WH Solar AdjustMI" xfId="3098"/>
    <cellStyle name="_DEM-WP(C) Costs not in AURORA 2006GRC_Power Costs - Comparison bx Rbtl-Staff-Jt-PC_Electric Rev Req Model (2009 GRC) Rebuttal REmoval of New  WH Solar AdjustMI 2" xfId="3099"/>
    <cellStyle name="_DEM-WP(C) Costs not in AURORA 2006GRC_Power Costs - Comparison bx Rbtl-Staff-Jt-PC_Electric Rev Req Model (2009 GRC) Rebuttal REmoval of New  WH Solar AdjustMI 2 2" xfId="3100"/>
    <cellStyle name="_DEM-WP(C) Costs not in AURORA 2006GRC_Power Costs - Comparison bx Rbtl-Staff-Jt-PC_Electric Rev Req Model (2009 GRC) Rebuttal REmoval of New  WH Solar AdjustMI 3" xfId="3101"/>
    <cellStyle name="_DEM-WP(C) Costs not in AURORA 2006GRC_Power Costs - Comparison bx Rbtl-Staff-Jt-PC_Electric Rev Req Model (2009 GRC) Revised 01-18-2010" xfId="3102"/>
    <cellStyle name="_DEM-WP(C) Costs not in AURORA 2006GRC_Power Costs - Comparison bx Rbtl-Staff-Jt-PC_Electric Rev Req Model (2009 GRC) Revised 01-18-2010 2" xfId="3103"/>
    <cellStyle name="_DEM-WP(C) Costs not in AURORA 2006GRC_Power Costs - Comparison bx Rbtl-Staff-Jt-PC_Electric Rev Req Model (2009 GRC) Revised 01-18-2010 2 2" xfId="3104"/>
    <cellStyle name="_DEM-WP(C) Costs not in AURORA 2006GRC_Power Costs - Comparison bx Rbtl-Staff-Jt-PC_Electric Rev Req Model (2009 GRC) Revised 01-18-2010 3" xfId="3105"/>
    <cellStyle name="_DEM-WP(C) Costs not in AURORA 2006GRC_Power Costs - Comparison bx Rbtl-Staff-Jt-PC_Final Order Electric EXHIBIT A-1" xfId="3106"/>
    <cellStyle name="_DEM-WP(C) Costs not in AURORA 2006GRC_Power Costs - Comparison bx Rbtl-Staff-Jt-PC_Final Order Electric EXHIBIT A-1 2" xfId="3107"/>
    <cellStyle name="_DEM-WP(C) Costs not in AURORA 2006GRC_Power Costs - Comparison bx Rbtl-Staff-Jt-PC_Final Order Electric EXHIBIT A-1 2 2" xfId="3108"/>
    <cellStyle name="_DEM-WP(C) Costs not in AURORA 2006GRC_Power Costs - Comparison bx Rbtl-Staff-Jt-PC_Final Order Electric EXHIBIT A-1 3" xfId="3109"/>
    <cellStyle name="_DEM-WP(C) Costs not in AURORA 2006GRC_Production Adj 4.37" xfId="3110"/>
    <cellStyle name="_DEM-WP(C) Costs not in AURORA 2006GRC_Production Adj 4.37 2" xfId="3111"/>
    <cellStyle name="_DEM-WP(C) Costs not in AURORA 2006GRC_Production Adj 4.37 2 2" xfId="3112"/>
    <cellStyle name="_DEM-WP(C) Costs not in AURORA 2006GRC_Production Adj 4.37 3" xfId="3113"/>
    <cellStyle name="_DEM-WP(C) Costs not in AURORA 2006GRC_Purchased Power Adj 4.03" xfId="3114"/>
    <cellStyle name="_DEM-WP(C) Costs not in AURORA 2006GRC_Purchased Power Adj 4.03 2" xfId="3115"/>
    <cellStyle name="_DEM-WP(C) Costs not in AURORA 2006GRC_Purchased Power Adj 4.03 2 2" xfId="3116"/>
    <cellStyle name="_DEM-WP(C) Costs not in AURORA 2006GRC_Purchased Power Adj 4.03 3" xfId="3117"/>
    <cellStyle name="_DEM-WP(C) Costs not in AURORA 2006GRC_Rebuttal Power Costs" xfId="3118"/>
    <cellStyle name="_DEM-WP(C) Costs not in AURORA 2006GRC_Rebuttal Power Costs 2" xfId="3119"/>
    <cellStyle name="_DEM-WP(C) Costs not in AURORA 2006GRC_Rebuttal Power Costs 2 2" xfId="3120"/>
    <cellStyle name="_DEM-WP(C) Costs not in AURORA 2006GRC_Rebuttal Power Costs 3" xfId="3121"/>
    <cellStyle name="_DEM-WP(C) Costs not in AURORA 2006GRC_Rebuttal Power Costs_Adj Bench DR 3 for Initial Briefs (Electric)" xfId="3122"/>
    <cellStyle name="_DEM-WP(C) Costs not in AURORA 2006GRC_Rebuttal Power Costs_Adj Bench DR 3 for Initial Briefs (Electric) 2" xfId="3123"/>
    <cellStyle name="_DEM-WP(C) Costs not in AURORA 2006GRC_Rebuttal Power Costs_Adj Bench DR 3 for Initial Briefs (Electric) 2 2" xfId="3124"/>
    <cellStyle name="_DEM-WP(C) Costs not in AURORA 2006GRC_Rebuttal Power Costs_Adj Bench DR 3 for Initial Briefs (Electric) 3" xfId="3125"/>
    <cellStyle name="_DEM-WP(C) Costs not in AURORA 2006GRC_Rebuttal Power Costs_Electric Rev Req Model (2009 GRC) Rebuttal" xfId="3126"/>
    <cellStyle name="_DEM-WP(C) Costs not in AURORA 2006GRC_Rebuttal Power Costs_Electric Rev Req Model (2009 GRC) Rebuttal 2" xfId="3127"/>
    <cellStyle name="_DEM-WP(C) Costs not in AURORA 2006GRC_Rebuttal Power Costs_Electric Rev Req Model (2009 GRC) Rebuttal 2 2" xfId="3128"/>
    <cellStyle name="_DEM-WP(C) Costs not in AURORA 2006GRC_Rebuttal Power Costs_Electric Rev Req Model (2009 GRC) Rebuttal 3" xfId="3129"/>
    <cellStyle name="_DEM-WP(C) Costs not in AURORA 2006GRC_Rebuttal Power Costs_Electric Rev Req Model (2009 GRC) Rebuttal REmoval of New  WH Solar AdjustMI" xfId="3130"/>
    <cellStyle name="_DEM-WP(C) Costs not in AURORA 2006GRC_Rebuttal Power Costs_Electric Rev Req Model (2009 GRC) Rebuttal REmoval of New  WH Solar AdjustMI 2" xfId="3131"/>
    <cellStyle name="_DEM-WP(C) Costs not in AURORA 2006GRC_Rebuttal Power Costs_Electric Rev Req Model (2009 GRC) Rebuttal REmoval of New  WH Solar AdjustMI 2 2" xfId="3132"/>
    <cellStyle name="_DEM-WP(C) Costs not in AURORA 2006GRC_Rebuttal Power Costs_Electric Rev Req Model (2009 GRC) Rebuttal REmoval of New  WH Solar AdjustMI 3" xfId="3133"/>
    <cellStyle name="_DEM-WP(C) Costs not in AURORA 2006GRC_Rebuttal Power Costs_Electric Rev Req Model (2009 GRC) Revised 01-18-2010" xfId="3134"/>
    <cellStyle name="_DEM-WP(C) Costs not in AURORA 2006GRC_Rebuttal Power Costs_Electric Rev Req Model (2009 GRC) Revised 01-18-2010 2" xfId="3135"/>
    <cellStyle name="_DEM-WP(C) Costs not in AURORA 2006GRC_Rebuttal Power Costs_Electric Rev Req Model (2009 GRC) Revised 01-18-2010 2 2" xfId="3136"/>
    <cellStyle name="_DEM-WP(C) Costs not in AURORA 2006GRC_Rebuttal Power Costs_Electric Rev Req Model (2009 GRC) Revised 01-18-2010 3" xfId="3137"/>
    <cellStyle name="_DEM-WP(C) Costs not in AURORA 2006GRC_Rebuttal Power Costs_Final Order Electric EXHIBIT A-1" xfId="3138"/>
    <cellStyle name="_DEM-WP(C) Costs not in AURORA 2006GRC_Rebuttal Power Costs_Final Order Electric EXHIBIT A-1 2" xfId="3139"/>
    <cellStyle name="_DEM-WP(C) Costs not in AURORA 2006GRC_Rebuttal Power Costs_Final Order Electric EXHIBIT A-1 2 2" xfId="3140"/>
    <cellStyle name="_DEM-WP(C) Costs not in AURORA 2006GRC_Rebuttal Power Costs_Final Order Electric EXHIBIT A-1 3" xfId="3141"/>
    <cellStyle name="_DEM-WP(C) Costs not in AURORA 2006GRC_ROR 5.02" xfId="3142"/>
    <cellStyle name="_DEM-WP(C) Costs not in AURORA 2006GRC_ROR 5.02 2" xfId="3143"/>
    <cellStyle name="_DEM-WP(C) Costs not in AURORA 2006GRC_ROR 5.02 2 2" xfId="3144"/>
    <cellStyle name="_DEM-WP(C) Costs not in AURORA 2006GRC_ROR 5.02 3" xfId="3145"/>
    <cellStyle name="_DEM-WP(C) Costs not in AURORA 2006GRC_Transmission Workbook for May BOD" xfId="3146"/>
    <cellStyle name="_DEM-WP(C) Costs not in AURORA 2006GRC_Transmission Workbook for May BOD 2" xfId="3147"/>
    <cellStyle name="_DEM-WP(C) Costs not in AURORA 2006GRC_Wind Integration 10GRC" xfId="3148"/>
    <cellStyle name="_DEM-WP(C) Costs not in AURORA 2006GRC_Wind Integration 10GRC 2" xfId="3149"/>
    <cellStyle name="_DEM-WP(C) Costs not in AURORA 2007GRC" xfId="3150"/>
    <cellStyle name="_DEM-WP(C) Costs not in AURORA 2007GRC 2" xfId="3151"/>
    <cellStyle name="_DEM-WP(C) Costs not in AURORA 2007GRC 2 2" xfId="3152"/>
    <cellStyle name="_DEM-WP(C) Costs not in AURORA 2007GRC 3" xfId="3153"/>
    <cellStyle name="_DEM-WP(C) Costs not in AURORA 2007GRC Update" xfId="3154"/>
    <cellStyle name="_DEM-WP(C) Costs not in AURORA 2007GRC Update 2" xfId="3155"/>
    <cellStyle name="_DEM-WP(C) Costs not in AURORA 2007GRC Update_NIM Summary" xfId="3156"/>
    <cellStyle name="_DEM-WP(C) Costs not in AURORA 2007GRC Update_NIM Summary 2" xfId="3157"/>
    <cellStyle name="_DEM-WP(C) Costs not in AURORA 2007GRC_16.37E Wild Horse Expansion DeferralRevwrkingfile SF" xfId="3158"/>
    <cellStyle name="_DEM-WP(C) Costs not in AURORA 2007GRC_16.37E Wild Horse Expansion DeferralRevwrkingfile SF 2" xfId="3159"/>
    <cellStyle name="_DEM-WP(C) Costs not in AURORA 2007GRC_16.37E Wild Horse Expansion DeferralRevwrkingfile SF 2 2" xfId="3160"/>
    <cellStyle name="_DEM-WP(C) Costs not in AURORA 2007GRC_16.37E Wild Horse Expansion DeferralRevwrkingfile SF 3" xfId="3161"/>
    <cellStyle name="_DEM-WP(C) Costs not in AURORA 2007GRC_2009 GRC Compl Filing - Exhibit D" xfId="3162"/>
    <cellStyle name="_DEM-WP(C) Costs not in AURORA 2007GRC_2009 GRC Compl Filing - Exhibit D 2" xfId="3163"/>
    <cellStyle name="_DEM-WP(C) Costs not in AURORA 2007GRC_Adj Bench DR 3 for Initial Briefs (Electric)" xfId="3164"/>
    <cellStyle name="_DEM-WP(C) Costs not in AURORA 2007GRC_Adj Bench DR 3 for Initial Briefs (Electric) 2" xfId="3165"/>
    <cellStyle name="_DEM-WP(C) Costs not in AURORA 2007GRC_Adj Bench DR 3 for Initial Briefs (Electric) 2 2" xfId="3166"/>
    <cellStyle name="_DEM-WP(C) Costs not in AURORA 2007GRC_Adj Bench DR 3 for Initial Briefs (Electric) 3" xfId="3167"/>
    <cellStyle name="_DEM-WP(C) Costs not in AURORA 2007GRC_Book1" xfId="3168"/>
    <cellStyle name="_DEM-WP(C) Costs not in AURORA 2007GRC_Book2" xfId="3169"/>
    <cellStyle name="_DEM-WP(C) Costs not in AURORA 2007GRC_Book2 2" xfId="3170"/>
    <cellStyle name="_DEM-WP(C) Costs not in AURORA 2007GRC_Book2 2 2" xfId="3171"/>
    <cellStyle name="_DEM-WP(C) Costs not in AURORA 2007GRC_Book2 3" xfId="3172"/>
    <cellStyle name="_DEM-WP(C) Costs not in AURORA 2007GRC_Book4" xfId="3173"/>
    <cellStyle name="_DEM-WP(C) Costs not in AURORA 2007GRC_Book4 2" xfId="3174"/>
    <cellStyle name="_DEM-WP(C) Costs not in AURORA 2007GRC_Book4 2 2" xfId="3175"/>
    <cellStyle name="_DEM-WP(C) Costs not in AURORA 2007GRC_Book4 3" xfId="3176"/>
    <cellStyle name="_DEM-WP(C) Costs not in AURORA 2007GRC_Electric Rev Req Model (2009 GRC) " xfId="3177"/>
    <cellStyle name="_DEM-WP(C) Costs not in AURORA 2007GRC_Electric Rev Req Model (2009 GRC)  2" xfId="3178"/>
    <cellStyle name="_DEM-WP(C) Costs not in AURORA 2007GRC_Electric Rev Req Model (2009 GRC)  2 2" xfId="3179"/>
    <cellStyle name="_DEM-WP(C) Costs not in AURORA 2007GRC_Electric Rev Req Model (2009 GRC)  3" xfId="3180"/>
    <cellStyle name="_DEM-WP(C) Costs not in AURORA 2007GRC_Electric Rev Req Model (2009 GRC) Rebuttal" xfId="3181"/>
    <cellStyle name="_DEM-WP(C) Costs not in AURORA 2007GRC_Electric Rev Req Model (2009 GRC) Rebuttal 2" xfId="3182"/>
    <cellStyle name="_DEM-WP(C) Costs not in AURORA 2007GRC_Electric Rev Req Model (2009 GRC) Rebuttal 2 2" xfId="3183"/>
    <cellStyle name="_DEM-WP(C) Costs not in AURORA 2007GRC_Electric Rev Req Model (2009 GRC) Rebuttal 3" xfId="3184"/>
    <cellStyle name="_DEM-WP(C) Costs not in AURORA 2007GRC_Electric Rev Req Model (2009 GRC) Rebuttal REmoval of New  WH Solar AdjustMI" xfId="3185"/>
    <cellStyle name="_DEM-WP(C) Costs not in AURORA 2007GRC_Electric Rev Req Model (2009 GRC) Rebuttal REmoval of New  WH Solar AdjustMI 2" xfId="3186"/>
    <cellStyle name="_DEM-WP(C) Costs not in AURORA 2007GRC_Electric Rev Req Model (2009 GRC) Rebuttal REmoval of New  WH Solar AdjustMI 2 2" xfId="3187"/>
    <cellStyle name="_DEM-WP(C) Costs not in AURORA 2007GRC_Electric Rev Req Model (2009 GRC) Rebuttal REmoval of New  WH Solar AdjustMI 3" xfId="3188"/>
    <cellStyle name="_DEM-WP(C) Costs not in AURORA 2007GRC_Electric Rev Req Model (2009 GRC) Revised 01-18-2010" xfId="3189"/>
    <cellStyle name="_DEM-WP(C) Costs not in AURORA 2007GRC_Electric Rev Req Model (2009 GRC) Revised 01-18-2010 2" xfId="3190"/>
    <cellStyle name="_DEM-WP(C) Costs not in AURORA 2007GRC_Electric Rev Req Model (2009 GRC) Revised 01-18-2010 2 2" xfId="3191"/>
    <cellStyle name="_DEM-WP(C) Costs not in AURORA 2007GRC_Electric Rev Req Model (2009 GRC) Revised 01-18-2010 3" xfId="3192"/>
    <cellStyle name="_DEM-WP(C) Costs not in AURORA 2007GRC_Electric Rev Req Model (2010 GRC)" xfId="3193"/>
    <cellStyle name="_DEM-WP(C) Costs not in AURORA 2007GRC_Electric Rev Req Model (2010 GRC) SF" xfId="3194"/>
    <cellStyle name="_DEM-WP(C) Costs not in AURORA 2007GRC_Final Order Electric" xfId="3195"/>
    <cellStyle name="_DEM-WP(C) Costs not in AURORA 2007GRC_Final Order Electric EXHIBIT A-1" xfId="3196"/>
    <cellStyle name="_DEM-WP(C) Costs not in AURORA 2007GRC_Final Order Electric EXHIBIT A-1 2" xfId="3197"/>
    <cellStyle name="_DEM-WP(C) Costs not in AURORA 2007GRC_Final Order Electric EXHIBIT A-1 2 2" xfId="3198"/>
    <cellStyle name="_DEM-WP(C) Costs not in AURORA 2007GRC_Final Order Electric EXHIBIT A-1 3" xfId="3199"/>
    <cellStyle name="_DEM-WP(C) Costs not in AURORA 2007GRC_NIM Summary" xfId="3200"/>
    <cellStyle name="_DEM-WP(C) Costs not in AURORA 2007GRC_NIM Summary 2" xfId="3201"/>
    <cellStyle name="_DEM-WP(C) Costs not in AURORA 2007GRC_Power Costs - Comparison bx Rbtl-Staff-Jt-PC" xfId="3202"/>
    <cellStyle name="_DEM-WP(C) Costs not in AURORA 2007GRC_Power Costs - Comparison bx Rbtl-Staff-Jt-PC 2" xfId="3203"/>
    <cellStyle name="_DEM-WP(C) Costs not in AURORA 2007GRC_Power Costs - Comparison bx Rbtl-Staff-Jt-PC 2 2" xfId="3204"/>
    <cellStyle name="_DEM-WP(C) Costs not in AURORA 2007GRC_Power Costs - Comparison bx Rbtl-Staff-Jt-PC 3" xfId="3205"/>
    <cellStyle name="_DEM-WP(C) Costs not in AURORA 2007GRC_Rebuttal Power Costs" xfId="3206"/>
    <cellStyle name="_DEM-WP(C) Costs not in AURORA 2007GRC_Rebuttal Power Costs 2" xfId="3207"/>
    <cellStyle name="_DEM-WP(C) Costs not in AURORA 2007GRC_Rebuttal Power Costs 2 2" xfId="3208"/>
    <cellStyle name="_DEM-WP(C) Costs not in AURORA 2007GRC_Rebuttal Power Costs 3" xfId="3209"/>
    <cellStyle name="_DEM-WP(C) Costs not in AURORA 2007GRC_TENASKA REGULATORY ASSET" xfId="3210"/>
    <cellStyle name="_DEM-WP(C) Costs not in AURORA 2007GRC_TENASKA REGULATORY ASSET 2" xfId="3211"/>
    <cellStyle name="_DEM-WP(C) Costs not in AURORA 2007GRC_TENASKA REGULATORY ASSET 2 2" xfId="3212"/>
    <cellStyle name="_DEM-WP(C) Costs not in AURORA 2007GRC_TENASKA REGULATORY ASSET 3" xfId="3213"/>
    <cellStyle name="_DEM-WP(C) Costs not in AURORA 2007PCORC" xfId="3214"/>
    <cellStyle name="_DEM-WP(C) Costs not in AURORA 2007PCORC 2" xfId="3215"/>
    <cellStyle name="_DEM-WP(C) Costs not in AURORA 2007PCORC_Chelan PUD Power Costs (8-10)" xfId="3216"/>
    <cellStyle name="_DEM-WP(C) Costs not in AURORA 2007PCORC_NIM Summary" xfId="3217"/>
    <cellStyle name="_DEM-WP(C) Costs not in AURORA 2007PCORC_NIM Summary 2" xfId="3218"/>
    <cellStyle name="_DEM-WP(C) Costs not in AURORA 2007PCORC-5.07Update" xfId="3219"/>
    <cellStyle name="_DEM-WP(C) Costs not in AURORA 2007PCORC-5.07Update 2" xfId="3220"/>
    <cellStyle name="_DEM-WP(C) Costs not in AURORA 2007PCORC-5.07Update 2 2" xfId="3221"/>
    <cellStyle name="_DEM-WP(C) Costs not in AURORA 2007PCORC-5.07Update 3" xfId="3222"/>
    <cellStyle name="_DEM-WP(C) Costs not in AURORA 2007PCORC-5.07Update_16.37E Wild Horse Expansion DeferralRevwrkingfile SF" xfId="3223"/>
    <cellStyle name="_DEM-WP(C) Costs not in AURORA 2007PCORC-5.07Update_16.37E Wild Horse Expansion DeferralRevwrkingfile SF 2" xfId="3224"/>
    <cellStyle name="_DEM-WP(C) Costs not in AURORA 2007PCORC-5.07Update_16.37E Wild Horse Expansion DeferralRevwrkingfile SF 2 2" xfId="3225"/>
    <cellStyle name="_DEM-WP(C) Costs not in AURORA 2007PCORC-5.07Update_16.37E Wild Horse Expansion DeferralRevwrkingfile SF 3" xfId="3226"/>
    <cellStyle name="_DEM-WP(C) Costs not in AURORA 2007PCORC-5.07Update_2009 GRC Compl Filing - Exhibit D" xfId="3227"/>
    <cellStyle name="_DEM-WP(C) Costs not in AURORA 2007PCORC-5.07Update_2009 GRC Compl Filing - Exhibit D 2" xfId="3228"/>
    <cellStyle name="_DEM-WP(C) Costs not in AURORA 2007PCORC-5.07Update_Adj Bench DR 3 for Initial Briefs (Electric)" xfId="3229"/>
    <cellStyle name="_DEM-WP(C) Costs not in AURORA 2007PCORC-5.07Update_Adj Bench DR 3 for Initial Briefs (Electric) 2" xfId="3230"/>
    <cellStyle name="_DEM-WP(C) Costs not in AURORA 2007PCORC-5.07Update_Adj Bench DR 3 for Initial Briefs (Electric) 2 2" xfId="3231"/>
    <cellStyle name="_DEM-WP(C) Costs not in AURORA 2007PCORC-5.07Update_Adj Bench DR 3 for Initial Briefs (Electric) 3" xfId="3232"/>
    <cellStyle name="_DEM-WP(C) Costs not in AURORA 2007PCORC-5.07Update_Book1" xfId="3233"/>
    <cellStyle name="_DEM-WP(C) Costs not in AURORA 2007PCORC-5.07Update_Book2" xfId="3234"/>
    <cellStyle name="_DEM-WP(C) Costs not in AURORA 2007PCORC-5.07Update_Book2 2" xfId="3235"/>
    <cellStyle name="_DEM-WP(C) Costs not in AURORA 2007PCORC-5.07Update_Book2 2 2" xfId="3236"/>
    <cellStyle name="_DEM-WP(C) Costs not in AURORA 2007PCORC-5.07Update_Book2 3" xfId="3237"/>
    <cellStyle name="_DEM-WP(C) Costs not in AURORA 2007PCORC-5.07Update_Book4" xfId="3238"/>
    <cellStyle name="_DEM-WP(C) Costs not in AURORA 2007PCORC-5.07Update_Book4 2" xfId="3239"/>
    <cellStyle name="_DEM-WP(C) Costs not in AURORA 2007PCORC-5.07Update_Book4 2 2" xfId="3240"/>
    <cellStyle name="_DEM-WP(C) Costs not in AURORA 2007PCORC-5.07Update_Book4 3" xfId="3241"/>
    <cellStyle name="_DEM-WP(C) Costs not in AURORA 2007PCORC-5.07Update_Chelan PUD Power Costs (8-10)" xfId="3242"/>
    <cellStyle name="_DEM-WP(C) Costs not in AURORA 2007PCORC-5.07Update_Confidential Material" xfId="3243"/>
    <cellStyle name="_DEM-WP(C) Costs not in AURORA 2007PCORC-5.07Update_DEM-WP(C) Colstrip 12 Coal Cost Forecast 2010GRC" xfId="3244"/>
    <cellStyle name="_DEM-WP(C) Costs not in AURORA 2007PCORC-5.07Update_DEM-WP(C) Production O&amp;M 2009GRC Rebuttal" xfId="3245"/>
    <cellStyle name="_DEM-WP(C) Costs not in AURORA 2007PCORC-5.07Update_DEM-WP(C) Production O&amp;M 2009GRC Rebuttal 2" xfId="3246"/>
    <cellStyle name="_DEM-WP(C) Costs not in AURORA 2007PCORC-5.07Update_DEM-WP(C) Production O&amp;M 2009GRC Rebuttal 2 2" xfId="3247"/>
    <cellStyle name="_DEM-WP(C) Costs not in AURORA 2007PCORC-5.07Update_DEM-WP(C) Production O&amp;M 2009GRC Rebuttal 3" xfId="3248"/>
    <cellStyle name="_DEM-WP(C) Costs not in AURORA 2007PCORC-5.07Update_DEM-WP(C) Production O&amp;M 2009GRC Rebuttal_Adj Bench DR 3 for Initial Briefs (Electric)" xfId="3249"/>
    <cellStyle name="_DEM-WP(C) Costs not in AURORA 2007PCORC-5.07Update_DEM-WP(C) Production O&amp;M 2009GRC Rebuttal_Adj Bench DR 3 for Initial Briefs (Electric) 2" xfId="3250"/>
    <cellStyle name="_DEM-WP(C) Costs not in AURORA 2007PCORC-5.07Update_DEM-WP(C) Production O&amp;M 2009GRC Rebuttal_Adj Bench DR 3 for Initial Briefs (Electric) 2 2" xfId="3251"/>
    <cellStyle name="_DEM-WP(C) Costs not in AURORA 2007PCORC-5.07Update_DEM-WP(C) Production O&amp;M 2009GRC Rebuttal_Adj Bench DR 3 for Initial Briefs (Electric) 3" xfId="3252"/>
    <cellStyle name="_DEM-WP(C) Costs not in AURORA 2007PCORC-5.07Update_DEM-WP(C) Production O&amp;M 2009GRC Rebuttal_Book2" xfId="3253"/>
    <cellStyle name="_DEM-WP(C) Costs not in AURORA 2007PCORC-5.07Update_DEM-WP(C) Production O&amp;M 2009GRC Rebuttal_Book2 2" xfId="3254"/>
    <cellStyle name="_DEM-WP(C) Costs not in AURORA 2007PCORC-5.07Update_DEM-WP(C) Production O&amp;M 2009GRC Rebuttal_Book2 2 2" xfId="3255"/>
    <cellStyle name="_DEM-WP(C) Costs not in AURORA 2007PCORC-5.07Update_DEM-WP(C) Production O&amp;M 2009GRC Rebuttal_Book2 3" xfId="3256"/>
    <cellStyle name="_DEM-WP(C) Costs not in AURORA 2007PCORC-5.07Update_DEM-WP(C) Production O&amp;M 2009GRC Rebuttal_Book2_Adj Bench DR 3 for Initial Briefs (Electric)" xfId="3257"/>
    <cellStyle name="_DEM-WP(C) Costs not in AURORA 2007PCORC-5.07Update_DEM-WP(C) Production O&amp;M 2009GRC Rebuttal_Book2_Adj Bench DR 3 for Initial Briefs (Electric) 2" xfId="3258"/>
    <cellStyle name="_DEM-WP(C) Costs not in AURORA 2007PCORC-5.07Update_DEM-WP(C) Production O&amp;M 2009GRC Rebuttal_Book2_Adj Bench DR 3 for Initial Briefs (Electric) 2 2" xfId="3259"/>
    <cellStyle name="_DEM-WP(C) Costs not in AURORA 2007PCORC-5.07Update_DEM-WP(C) Production O&amp;M 2009GRC Rebuttal_Book2_Adj Bench DR 3 for Initial Briefs (Electric) 3" xfId="3260"/>
    <cellStyle name="_DEM-WP(C) Costs not in AURORA 2007PCORC-5.07Update_DEM-WP(C) Production O&amp;M 2009GRC Rebuttal_Book2_Electric Rev Req Model (2009 GRC) Rebuttal" xfId="3261"/>
    <cellStyle name="_DEM-WP(C) Costs not in AURORA 2007PCORC-5.07Update_DEM-WP(C) Production O&amp;M 2009GRC Rebuttal_Book2_Electric Rev Req Model (2009 GRC) Rebuttal 2" xfId="3262"/>
    <cellStyle name="_DEM-WP(C) Costs not in AURORA 2007PCORC-5.07Update_DEM-WP(C) Production O&amp;M 2009GRC Rebuttal_Book2_Electric Rev Req Model (2009 GRC) Rebuttal 2 2" xfId="3263"/>
    <cellStyle name="_DEM-WP(C) Costs not in AURORA 2007PCORC-5.07Update_DEM-WP(C) Production O&amp;M 2009GRC Rebuttal_Book2_Electric Rev Req Model (2009 GRC) Rebuttal 3" xfId="3264"/>
    <cellStyle name="_DEM-WP(C) Costs not in AURORA 2007PCORC-5.07Update_DEM-WP(C) Production O&amp;M 2009GRC Rebuttal_Book2_Electric Rev Req Model (2009 GRC) Rebuttal REmoval of New  WH Solar AdjustMI" xfId="3265"/>
    <cellStyle name="_DEM-WP(C) Costs not in AURORA 2007PCORC-5.07Update_DEM-WP(C) Production O&amp;M 2009GRC Rebuttal_Book2_Electric Rev Req Model (2009 GRC) Rebuttal REmoval of New  WH Solar AdjustMI 2" xfId="3266"/>
    <cellStyle name="_DEM-WP(C) Costs not in AURORA 2007PCORC-5.07Update_DEM-WP(C) Production O&amp;M 2009GRC Rebuttal_Book2_Electric Rev Req Model (2009 GRC) Rebuttal REmoval of New  WH Solar AdjustMI 2 2" xfId="3267"/>
    <cellStyle name="_DEM-WP(C) Costs not in AURORA 2007PCORC-5.07Update_DEM-WP(C) Production O&amp;M 2009GRC Rebuttal_Book2_Electric Rev Req Model (2009 GRC) Rebuttal REmoval of New  WH Solar AdjustMI 3" xfId="3268"/>
    <cellStyle name="_DEM-WP(C) Costs not in AURORA 2007PCORC-5.07Update_DEM-WP(C) Production O&amp;M 2009GRC Rebuttal_Book2_Electric Rev Req Model (2009 GRC) Revised 01-18-2010" xfId="3269"/>
    <cellStyle name="_DEM-WP(C) Costs not in AURORA 2007PCORC-5.07Update_DEM-WP(C) Production O&amp;M 2009GRC Rebuttal_Book2_Electric Rev Req Model (2009 GRC) Revised 01-18-2010 2" xfId="3270"/>
    <cellStyle name="_DEM-WP(C) Costs not in AURORA 2007PCORC-5.07Update_DEM-WP(C) Production O&amp;M 2009GRC Rebuttal_Book2_Electric Rev Req Model (2009 GRC) Revised 01-18-2010 2 2" xfId="3271"/>
    <cellStyle name="_DEM-WP(C) Costs not in AURORA 2007PCORC-5.07Update_DEM-WP(C) Production O&amp;M 2009GRC Rebuttal_Book2_Electric Rev Req Model (2009 GRC) Revised 01-18-2010 3" xfId="3272"/>
    <cellStyle name="_DEM-WP(C) Costs not in AURORA 2007PCORC-5.07Update_DEM-WP(C) Production O&amp;M 2009GRC Rebuttal_Book2_Final Order Electric EXHIBIT A-1" xfId="3273"/>
    <cellStyle name="_DEM-WP(C) Costs not in AURORA 2007PCORC-5.07Update_DEM-WP(C) Production O&amp;M 2009GRC Rebuttal_Book2_Final Order Electric EXHIBIT A-1 2" xfId="3274"/>
    <cellStyle name="_DEM-WP(C) Costs not in AURORA 2007PCORC-5.07Update_DEM-WP(C) Production O&amp;M 2009GRC Rebuttal_Book2_Final Order Electric EXHIBIT A-1 2 2" xfId="3275"/>
    <cellStyle name="_DEM-WP(C) Costs not in AURORA 2007PCORC-5.07Update_DEM-WP(C) Production O&amp;M 2009GRC Rebuttal_Book2_Final Order Electric EXHIBIT A-1 3" xfId="3276"/>
    <cellStyle name="_DEM-WP(C) Costs not in AURORA 2007PCORC-5.07Update_DEM-WP(C) Production O&amp;M 2009GRC Rebuttal_Electric Rev Req Model (2009 GRC) Rebuttal" xfId="3277"/>
    <cellStyle name="_DEM-WP(C) Costs not in AURORA 2007PCORC-5.07Update_DEM-WP(C) Production O&amp;M 2009GRC Rebuttal_Electric Rev Req Model (2009 GRC) Rebuttal 2" xfId="3278"/>
    <cellStyle name="_DEM-WP(C) Costs not in AURORA 2007PCORC-5.07Update_DEM-WP(C) Production O&amp;M 2009GRC Rebuttal_Electric Rev Req Model (2009 GRC) Rebuttal 2 2" xfId="3279"/>
    <cellStyle name="_DEM-WP(C) Costs not in AURORA 2007PCORC-5.07Update_DEM-WP(C) Production O&amp;M 2009GRC Rebuttal_Electric Rev Req Model (2009 GRC) Rebuttal 3" xfId="3280"/>
    <cellStyle name="_DEM-WP(C) Costs not in AURORA 2007PCORC-5.07Update_DEM-WP(C) Production O&amp;M 2009GRC Rebuttal_Electric Rev Req Model (2009 GRC) Rebuttal REmoval of New  WH Solar AdjustMI" xfId="3281"/>
    <cellStyle name="_DEM-WP(C) Costs not in AURORA 2007PCORC-5.07Update_DEM-WP(C) Production O&amp;M 2009GRC Rebuttal_Electric Rev Req Model (2009 GRC) Rebuttal REmoval of New  WH Solar AdjustMI 2" xfId="3282"/>
    <cellStyle name="_DEM-WP(C) Costs not in AURORA 2007PCORC-5.07Update_DEM-WP(C) Production O&amp;M 2009GRC Rebuttal_Electric Rev Req Model (2009 GRC) Rebuttal REmoval of New  WH Solar AdjustMI 2 2" xfId="3283"/>
    <cellStyle name="_DEM-WP(C) Costs not in AURORA 2007PCORC-5.07Update_DEM-WP(C) Production O&amp;M 2009GRC Rebuttal_Electric Rev Req Model (2009 GRC) Rebuttal REmoval of New  WH Solar AdjustMI 3" xfId="3284"/>
    <cellStyle name="_DEM-WP(C) Costs not in AURORA 2007PCORC-5.07Update_DEM-WP(C) Production O&amp;M 2009GRC Rebuttal_Electric Rev Req Model (2009 GRC) Revised 01-18-2010" xfId="3285"/>
    <cellStyle name="_DEM-WP(C) Costs not in AURORA 2007PCORC-5.07Update_DEM-WP(C) Production O&amp;M 2009GRC Rebuttal_Electric Rev Req Model (2009 GRC) Revised 01-18-2010 2" xfId="3286"/>
    <cellStyle name="_DEM-WP(C) Costs not in AURORA 2007PCORC-5.07Update_DEM-WP(C) Production O&amp;M 2009GRC Rebuttal_Electric Rev Req Model (2009 GRC) Revised 01-18-2010 2 2" xfId="3287"/>
    <cellStyle name="_DEM-WP(C) Costs not in AURORA 2007PCORC-5.07Update_DEM-WP(C) Production O&amp;M 2009GRC Rebuttal_Electric Rev Req Model (2009 GRC) Revised 01-18-2010 3" xfId="3288"/>
    <cellStyle name="_DEM-WP(C) Costs not in AURORA 2007PCORC-5.07Update_DEM-WP(C) Production O&amp;M 2009GRC Rebuttal_Final Order Electric EXHIBIT A-1" xfId="3289"/>
    <cellStyle name="_DEM-WP(C) Costs not in AURORA 2007PCORC-5.07Update_DEM-WP(C) Production O&amp;M 2009GRC Rebuttal_Final Order Electric EXHIBIT A-1 2" xfId="3290"/>
    <cellStyle name="_DEM-WP(C) Costs not in AURORA 2007PCORC-5.07Update_DEM-WP(C) Production O&amp;M 2009GRC Rebuttal_Final Order Electric EXHIBIT A-1 2 2" xfId="3291"/>
    <cellStyle name="_DEM-WP(C) Costs not in AURORA 2007PCORC-5.07Update_DEM-WP(C) Production O&amp;M 2009GRC Rebuttal_Final Order Electric EXHIBIT A-1 3" xfId="3292"/>
    <cellStyle name="_DEM-WP(C) Costs not in AURORA 2007PCORC-5.07Update_DEM-WP(C) Production O&amp;M 2009GRC Rebuttal_Rebuttal Power Costs" xfId="3293"/>
    <cellStyle name="_DEM-WP(C) Costs not in AURORA 2007PCORC-5.07Update_DEM-WP(C) Production O&amp;M 2009GRC Rebuttal_Rebuttal Power Costs 2" xfId="3294"/>
    <cellStyle name="_DEM-WP(C) Costs not in AURORA 2007PCORC-5.07Update_DEM-WP(C) Production O&amp;M 2009GRC Rebuttal_Rebuttal Power Costs 2 2" xfId="3295"/>
    <cellStyle name="_DEM-WP(C) Costs not in AURORA 2007PCORC-5.07Update_DEM-WP(C) Production O&amp;M 2009GRC Rebuttal_Rebuttal Power Costs 3" xfId="3296"/>
    <cellStyle name="_DEM-WP(C) Costs not in AURORA 2007PCORC-5.07Update_DEM-WP(C) Production O&amp;M 2009GRC Rebuttal_Rebuttal Power Costs_Adj Bench DR 3 for Initial Briefs (Electric)" xfId="3297"/>
    <cellStyle name="_DEM-WP(C) Costs not in AURORA 2007PCORC-5.07Update_DEM-WP(C) Production O&amp;M 2009GRC Rebuttal_Rebuttal Power Costs_Adj Bench DR 3 for Initial Briefs (Electric) 2" xfId="3298"/>
    <cellStyle name="_DEM-WP(C) Costs not in AURORA 2007PCORC-5.07Update_DEM-WP(C) Production O&amp;M 2009GRC Rebuttal_Rebuttal Power Costs_Adj Bench DR 3 for Initial Briefs (Electric) 2 2" xfId="3299"/>
    <cellStyle name="_DEM-WP(C) Costs not in AURORA 2007PCORC-5.07Update_DEM-WP(C) Production O&amp;M 2009GRC Rebuttal_Rebuttal Power Costs_Adj Bench DR 3 for Initial Briefs (Electric) 3" xfId="3300"/>
    <cellStyle name="_DEM-WP(C) Costs not in AURORA 2007PCORC-5.07Update_DEM-WP(C) Production O&amp;M 2009GRC Rebuttal_Rebuttal Power Costs_Electric Rev Req Model (2009 GRC) Rebuttal" xfId="3301"/>
    <cellStyle name="_DEM-WP(C) Costs not in AURORA 2007PCORC-5.07Update_DEM-WP(C) Production O&amp;M 2009GRC Rebuttal_Rebuttal Power Costs_Electric Rev Req Model (2009 GRC) Rebuttal 2" xfId="3302"/>
    <cellStyle name="_DEM-WP(C) Costs not in AURORA 2007PCORC-5.07Update_DEM-WP(C) Production O&amp;M 2009GRC Rebuttal_Rebuttal Power Costs_Electric Rev Req Model (2009 GRC) Rebuttal 2 2" xfId="3303"/>
    <cellStyle name="_DEM-WP(C) Costs not in AURORA 2007PCORC-5.07Update_DEM-WP(C) Production O&amp;M 2009GRC Rebuttal_Rebuttal Power Costs_Electric Rev Req Model (2009 GRC) Rebuttal 3" xfId="3304"/>
    <cellStyle name="_DEM-WP(C) Costs not in AURORA 2007PCORC-5.07Update_DEM-WP(C) Production O&amp;M 2009GRC Rebuttal_Rebuttal Power Costs_Electric Rev Req Model (2009 GRC) Rebuttal REmoval of New  WH Solar AdjustMI" xfId="3305"/>
    <cellStyle name="_DEM-WP(C) Costs not in AURORA 2007PCORC-5.07Update_DEM-WP(C) Production O&amp;M 2009GRC Rebuttal_Rebuttal Power Costs_Electric Rev Req Model (2009 GRC) Rebuttal REmoval of New  WH Solar AdjustMI 2" xfId="3306"/>
    <cellStyle name="_DEM-WP(C) Costs not in AURORA 2007PCORC-5.07Update_DEM-WP(C) Production O&amp;M 2009GRC Rebuttal_Rebuttal Power Costs_Electric Rev Req Model (2009 GRC) Rebuttal REmoval of New  WH Solar AdjustMI 2 2" xfId="3307"/>
    <cellStyle name="_DEM-WP(C) Costs not in AURORA 2007PCORC-5.07Update_DEM-WP(C) Production O&amp;M 2009GRC Rebuttal_Rebuttal Power Costs_Electric Rev Req Model (2009 GRC) Rebuttal REmoval of New  WH Solar AdjustMI 3" xfId="3308"/>
    <cellStyle name="_DEM-WP(C) Costs not in AURORA 2007PCORC-5.07Update_DEM-WP(C) Production O&amp;M 2009GRC Rebuttal_Rebuttal Power Costs_Electric Rev Req Model (2009 GRC) Revised 01-18-2010" xfId="3309"/>
    <cellStyle name="_DEM-WP(C) Costs not in AURORA 2007PCORC-5.07Update_DEM-WP(C) Production O&amp;M 2009GRC Rebuttal_Rebuttal Power Costs_Electric Rev Req Model (2009 GRC) Revised 01-18-2010 2" xfId="3310"/>
    <cellStyle name="_DEM-WP(C) Costs not in AURORA 2007PCORC-5.07Update_DEM-WP(C) Production O&amp;M 2009GRC Rebuttal_Rebuttal Power Costs_Electric Rev Req Model (2009 GRC) Revised 01-18-2010 2 2" xfId="3311"/>
    <cellStyle name="_DEM-WP(C) Costs not in AURORA 2007PCORC-5.07Update_DEM-WP(C) Production O&amp;M 2009GRC Rebuttal_Rebuttal Power Costs_Electric Rev Req Model (2009 GRC) Revised 01-18-2010 3" xfId="3312"/>
    <cellStyle name="_DEM-WP(C) Costs not in AURORA 2007PCORC-5.07Update_DEM-WP(C) Production O&amp;M 2009GRC Rebuttal_Rebuttal Power Costs_Final Order Electric EXHIBIT A-1" xfId="3313"/>
    <cellStyle name="_DEM-WP(C) Costs not in AURORA 2007PCORC-5.07Update_DEM-WP(C) Production O&amp;M 2009GRC Rebuttal_Rebuttal Power Costs_Final Order Electric EXHIBIT A-1 2" xfId="3314"/>
    <cellStyle name="_DEM-WP(C) Costs not in AURORA 2007PCORC-5.07Update_DEM-WP(C) Production O&amp;M 2009GRC Rebuttal_Rebuttal Power Costs_Final Order Electric EXHIBIT A-1 2 2" xfId="3315"/>
    <cellStyle name="_DEM-WP(C) Costs not in AURORA 2007PCORC-5.07Update_DEM-WP(C) Production O&amp;M 2009GRC Rebuttal_Rebuttal Power Costs_Final Order Electric EXHIBIT A-1 3" xfId="3316"/>
    <cellStyle name="_DEM-WP(C) Costs not in AURORA 2007PCORC-5.07Update_DEM-WP(C) Production O&amp;M 2010GRC As-Filed" xfId="3317"/>
    <cellStyle name="_DEM-WP(C) Costs not in AURORA 2007PCORC-5.07Update_DEM-WP(C) Production O&amp;M 2010GRC As-Filed 2" xfId="3318"/>
    <cellStyle name="_DEM-WP(C) Costs not in AURORA 2007PCORC-5.07Update_Electric Rev Req Model (2009 GRC) " xfId="3319"/>
    <cellStyle name="_DEM-WP(C) Costs not in AURORA 2007PCORC-5.07Update_Electric Rev Req Model (2009 GRC)  2" xfId="3320"/>
    <cellStyle name="_DEM-WP(C) Costs not in AURORA 2007PCORC-5.07Update_Electric Rev Req Model (2009 GRC)  2 2" xfId="3321"/>
    <cellStyle name="_DEM-WP(C) Costs not in AURORA 2007PCORC-5.07Update_Electric Rev Req Model (2009 GRC)  3" xfId="3322"/>
    <cellStyle name="_DEM-WP(C) Costs not in AURORA 2007PCORC-5.07Update_Electric Rev Req Model (2009 GRC) Rebuttal" xfId="3323"/>
    <cellStyle name="_DEM-WP(C) Costs not in AURORA 2007PCORC-5.07Update_Electric Rev Req Model (2009 GRC) Rebuttal 2" xfId="3324"/>
    <cellStyle name="_DEM-WP(C) Costs not in AURORA 2007PCORC-5.07Update_Electric Rev Req Model (2009 GRC) Rebuttal 2 2" xfId="3325"/>
    <cellStyle name="_DEM-WP(C) Costs not in AURORA 2007PCORC-5.07Update_Electric Rev Req Model (2009 GRC) Rebuttal 3" xfId="3326"/>
    <cellStyle name="_DEM-WP(C) Costs not in AURORA 2007PCORC-5.07Update_Electric Rev Req Model (2009 GRC) Rebuttal REmoval of New  WH Solar AdjustMI" xfId="3327"/>
    <cellStyle name="_DEM-WP(C) Costs not in AURORA 2007PCORC-5.07Update_Electric Rev Req Model (2009 GRC) Rebuttal REmoval of New  WH Solar AdjustMI 2" xfId="3328"/>
    <cellStyle name="_DEM-WP(C) Costs not in AURORA 2007PCORC-5.07Update_Electric Rev Req Model (2009 GRC) Rebuttal REmoval of New  WH Solar AdjustMI 2 2" xfId="3329"/>
    <cellStyle name="_DEM-WP(C) Costs not in AURORA 2007PCORC-5.07Update_Electric Rev Req Model (2009 GRC) Rebuttal REmoval of New  WH Solar AdjustMI 3" xfId="3330"/>
    <cellStyle name="_DEM-WP(C) Costs not in AURORA 2007PCORC-5.07Update_Electric Rev Req Model (2009 GRC) Revised 01-18-2010" xfId="3331"/>
    <cellStyle name="_DEM-WP(C) Costs not in AURORA 2007PCORC-5.07Update_Electric Rev Req Model (2009 GRC) Revised 01-18-2010 2" xfId="3332"/>
    <cellStyle name="_DEM-WP(C) Costs not in AURORA 2007PCORC-5.07Update_Electric Rev Req Model (2009 GRC) Revised 01-18-2010 2 2" xfId="3333"/>
    <cellStyle name="_DEM-WP(C) Costs not in AURORA 2007PCORC-5.07Update_Electric Rev Req Model (2009 GRC) Revised 01-18-2010 3" xfId="3334"/>
    <cellStyle name="_DEM-WP(C) Costs not in AURORA 2007PCORC-5.07Update_Electric Rev Req Model (2010 GRC)" xfId="3335"/>
    <cellStyle name="_DEM-WP(C) Costs not in AURORA 2007PCORC-5.07Update_Electric Rev Req Model (2010 GRC) SF" xfId="3336"/>
    <cellStyle name="_DEM-WP(C) Costs not in AURORA 2007PCORC-5.07Update_Final Order Electric" xfId="3337"/>
    <cellStyle name="_DEM-WP(C) Costs not in AURORA 2007PCORC-5.07Update_Final Order Electric EXHIBIT A-1" xfId="3338"/>
    <cellStyle name="_DEM-WP(C) Costs not in AURORA 2007PCORC-5.07Update_Final Order Electric EXHIBIT A-1 2" xfId="3339"/>
    <cellStyle name="_DEM-WP(C) Costs not in AURORA 2007PCORC-5.07Update_Final Order Electric EXHIBIT A-1 2 2" xfId="3340"/>
    <cellStyle name="_DEM-WP(C) Costs not in AURORA 2007PCORC-5.07Update_Final Order Electric EXHIBIT A-1 3" xfId="3341"/>
    <cellStyle name="_DEM-WP(C) Costs not in AURORA 2007PCORC-5.07Update_NIM Summary" xfId="3342"/>
    <cellStyle name="_DEM-WP(C) Costs not in AURORA 2007PCORC-5.07Update_NIM Summary 09GRC" xfId="3343"/>
    <cellStyle name="_DEM-WP(C) Costs not in AURORA 2007PCORC-5.07Update_NIM Summary 09GRC 2" xfId="3344"/>
    <cellStyle name="_DEM-WP(C) Costs not in AURORA 2007PCORC-5.07Update_NIM Summary 09GRC_NIM Summary" xfId="3345"/>
    <cellStyle name="_DEM-WP(C) Costs not in AURORA 2007PCORC-5.07Update_NIM Summary 09GRC_NIM Summary 2" xfId="3346"/>
    <cellStyle name="_DEM-WP(C) Costs not in AURORA 2007PCORC-5.07Update_NIM Summary 2" xfId="3347"/>
    <cellStyle name="_DEM-WP(C) Costs not in AURORA 2007PCORC-5.07Update_NIM Summary 3" xfId="3348"/>
    <cellStyle name="_DEM-WP(C) Costs not in AURORA 2007PCORC-5.07Update_NIM Summary 4" xfId="3349"/>
    <cellStyle name="_DEM-WP(C) Costs not in AURORA 2007PCORC-5.07Update_NIM Summary 5" xfId="3350"/>
    <cellStyle name="_DEM-WP(C) Costs not in AURORA 2007PCORC-5.07Update_NIM Summary 6" xfId="3351"/>
    <cellStyle name="_DEM-WP(C) Costs not in AURORA 2007PCORC-5.07Update_NIM Summary 7" xfId="3352"/>
    <cellStyle name="_DEM-WP(C) Costs not in AURORA 2007PCORC-5.07Update_NIM Summary 8" xfId="3353"/>
    <cellStyle name="_DEM-WP(C) Costs not in AURORA 2007PCORC-5.07Update_NIM Summary 9" xfId="3354"/>
    <cellStyle name="_DEM-WP(C) Costs not in AURORA 2007PCORC-5.07Update_Power Costs - Comparison bx Rbtl-Staff-Jt-PC" xfId="3355"/>
    <cellStyle name="_DEM-WP(C) Costs not in AURORA 2007PCORC-5.07Update_Power Costs - Comparison bx Rbtl-Staff-Jt-PC 2" xfId="3356"/>
    <cellStyle name="_DEM-WP(C) Costs not in AURORA 2007PCORC-5.07Update_Power Costs - Comparison bx Rbtl-Staff-Jt-PC 2 2" xfId="3357"/>
    <cellStyle name="_DEM-WP(C) Costs not in AURORA 2007PCORC-5.07Update_Power Costs - Comparison bx Rbtl-Staff-Jt-PC 3" xfId="3358"/>
    <cellStyle name="_DEM-WP(C) Costs not in AURORA 2007PCORC-5.07Update_Rebuttal Power Costs" xfId="3359"/>
    <cellStyle name="_DEM-WP(C) Costs not in AURORA 2007PCORC-5.07Update_Rebuttal Power Costs 2" xfId="3360"/>
    <cellStyle name="_DEM-WP(C) Costs not in AURORA 2007PCORC-5.07Update_Rebuttal Power Costs 2 2" xfId="3361"/>
    <cellStyle name="_DEM-WP(C) Costs not in AURORA 2007PCORC-5.07Update_Rebuttal Power Costs 3" xfId="3362"/>
    <cellStyle name="_DEM-WP(C) Costs not in AURORA 2007PCORC-5.07Update_TENASKA REGULATORY ASSET" xfId="3363"/>
    <cellStyle name="_DEM-WP(C) Costs not in AURORA 2007PCORC-5.07Update_TENASKA REGULATORY ASSET 2" xfId="3364"/>
    <cellStyle name="_DEM-WP(C) Costs not in AURORA 2007PCORC-5.07Update_TENASKA REGULATORY ASSET 2 2" xfId="3365"/>
    <cellStyle name="_DEM-WP(C) Costs not in AURORA 2007PCORC-5.07Update_TENASKA REGULATORY ASSET 3" xfId="3366"/>
    <cellStyle name="_DEM-WP(C) Costs Not In AURORA 2009GRC" xfId="3367"/>
    <cellStyle name="_DEM-WP(C) Prod O&amp;M 2007GRC" xfId="3368"/>
    <cellStyle name="_DEM-WP(C) Prod O&amp;M 2007GRC 2" xfId="3369"/>
    <cellStyle name="_DEM-WP(C) Prod O&amp;M 2007GRC 2 2" xfId="3370"/>
    <cellStyle name="_DEM-WP(C) Prod O&amp;M 2007GRC 3" xfId="3371"/>
    <cellStyle name="_DEM-WP(C) Prod O&amp;M 2007GRC_Adj Bench DR 3 for Initial Briefs (Electric)" xfId="3372"/>
    <cellStyle name="_DEM-WP(C) Prod O&amp;M 2007GRC_Adj Bench DR 3 for Initial Briefs (Electric) 2" xfId="3373"/>
    <cellStyle name="_DEM-WP(C) Prod O&amp;M 2007GRC_Adj Bench DR 3 for Initial Briefs (Electric) 2 2" xfId="3374"/>
    <cellStyle name="_DEM-WP(C) Prod O&amp;M 2007GRC_Adj Bench DR 3 for Initial Briefs (Electric) 3" xfId="3375"/>
    <cellStyle name="_DEM-WP(C) Prod O&amp;M 2007GRC_Book2" xfId="3376"/>
    <cellStyle name="_DEM-WP(C) Prod O&amp;M 2007GRC_Book2 2" xfId="3377"/>
    <cellStyle name="_DEM-WP(C) Prod O&amp;M 2007GRC_Book2 2 2" xfId="3378"/>
    <cellStyle name="_DEM-WP(C) Prod O&amp;M 2007GRC_Book2 3" xfId="3379"/>
    <cellStyle name="_DEM-WP(C) Prod O&amp;M 2007GRC_Book2_Adj Bench DR 3 for Initial Briefs (Electric)" xfId="3380"/>
    <cellStyle name="_DEM-WP(C) Prod O&amp;M 2007GRC_Book2_Adj Bench DR 3 for Initial Briefs (Electric) 2" xfId="3381"/>
    <cellStyle name="_DEM-WP(C) Prod O&amp;M 2007GRC_Book2_Adj Bench DR 3 for Initial Briefs (Electric) 2 2" xfId="3382"/>
    <cellStyle name="_DEM-WP(C) Prod O&amp;M 2007GRC_Book2_Adj Bench DR 3 for Initial Briefs (Electric) 3" xfId="3383"/>
    <cellStyle name="_DEM-WP(C) Prod O&amp;M 2007GRC_Book2_Electric Rev Req Model (2009 GRC) Rebuttal" xfId="3384"/>
    <cellStyle name="_DEM-WP(C) Prod O&amp;M 2007GRC_Book2_Electric Rev Req Model (2009 GRC) Rebuttal 2" xfId="3385"/>
    <cellStyle name="_DEM-WP(C) Prod O&amp;M 2007GRC_Book2_Electric Rev Req Model (2009 GRC) Rebuttal 2 2" xfId="3386"/>
    <cellStyle name="_DEM-WP(C) Prod O&amp;M 2007GRC_Book2_Electric Rev Req Model (2009 GRC) Rebuttal 3" xfId="3387"/>
    <cellStyle name="_DEM-WP(C) Prod O&amp;M 2007GRC_Book2_Electric Rev Req Model (2009 GRC) Rebuttal REmoval of New  WH Solar AdjustMI" xfId="3388"/>
    <cellStyle name="_DEM-WP(C) Prod O&amp;M 2007GRC_Book2_Electric Rev Req Model (2009 GRC) Rebuttal REmoval of New  WH Solar AdjustMI 2" xfId="3389"/>
    <cellStyle name="_DEM-WP(C) Prod O&amp;M 2007GRC_Book2_Electric Rev Req Model (2009 GRC) Rebuttal REmoval of New  WH Solar AdjustMI 2 2" xfId="3390"/>
    <cellStyle name="_DEM-WP(C) Prod O&amp;M 2007GRC_Book2_Electric Rev Req Model (2009 GRC) Rebuttal REmoval of New  WH Solar AdjustMI 3" xfId="3391"/>
    <cellStyle name="_DEM-WP(C) Prod O&amp;M 2007GRC_Book2_Electric Rev Req Model (2009 GRC) Revised 01-18-2010" xfId="3392"/>
    <cellStyle name="_DEM-WP(C) Prod O&amp;M 2007GRC_Book2_Electric Rev Req Model (2009 GRC) Revised 01-18-2010 2" xfId="3393"/>
    <cellStyle name="_DEM-WP(C) Prod O&amp;M 2007GRC_Book2_Electric Rev Req Model (2009 GRC) Revised 01-18-2010 2 2" xfId="3394"/>
    <cellStyle name="_DEM-WP(C) Prod O&amp;M 2007GRC_Book2_Electric Rev Req Model (2009 GRC) Revised 01-18-2010 3" xfId="3395"/>
    <cellStyle name="_DEM-WP(C) Prod O&amp;M 2007GRC_Book2_Final Order Electric EXHIBIT A-1" xfId="3396"/>
    <cellStyle name="_DEM-WP(C) Prod O&amp;M 2007GRC_Book2_Final Order Electric EXHIBIT A-1 2" xfId="3397"/>
    <cellStyle name="_DEM-WP(C) Prod O&amp;M 2007GRC_Book2_Final Order Electric EXHIBIT A-1 2 2" xfId="3398"/>
    <cellStyle name="_DEM-WP(C) Prod O&amp;M 2007GRC_Book2_Final Order Electric EXHIBIT A-1 3" xfId="3399"/>
    <cellStyle name="_DEM-WP(C) Prod O&amp;M 2007GRC_Confidential Material" xfId="3400"/>
    <cellStyle name="_DEM-WP(C) Prod O&amp;M 2007GRC_DEM-WP(C) Colstrip 12 Coal Cost Forecast 2010GRC" xfId="3401"/>
    <cellStyle name="_DEM-WP(C) Prod O&amp;M 2007GRC_DEM-WP(C) Production O&amp;M 2010GRC As-Filed" xfId="3402"/>
    <cellStyle name="_DEM-WP(C) Prod O&amp;M 2007GRC_DEM-WP(C) Production O&amp;M 2010GRC As-Filed 2" xfId="3403"/>
    <cellStyle name="_DEM-WP(C) Prod O&amp;M 2007GRC_Electric Rev Req Model (2009 GRC) Rebuttal" xfId="3404"/>
    <cellStyle name="_DEM-WP(C) Prod O&amp;M 2007GRC_Electric Rev Req Model (2009 GRC) Rebuttal 2" xfId="3405"/>
    <cellStyle name="_DEM-WP(C) Prod O&amp;M 2007GRC_Electric Rev Req Model (2009 GRC) Rebuttal 2 2" xfId="3406"/>
    <cellStyle name="_DEM-WP(C) Prod O&amp;M 2007GRC_Electric Rev Req Model (2009 GRC) Rebuttal 3" xfId="3407"/>
    <cellStyle name="_DEM-WP(C) Prod O&amp;M 2007GRC_Electric Rev Req Model (2009 GRC) Rebuttal REmoval of New  WH Solar AdjustMI" xfId="3408"/>
    <cellStyle name="_DEM-WP(C) Prod O&amp;M 2007GRC_Electric Rev Req Model (2009 GRC) Rebuttal REmoval of New  WH Solar AdjustMI 2" xfId="3409"/>
    <cellStyle name="_DEM-WP(C) Prod O&amp;M 2007GRC_Electric Rev Req Model (2009 GRC) Rebuttal REmoval of New  WH Solar AdjustMI 2 2" xfId="3410"/>
    <cellStyle name="_DEM-WP(C) Prod O&amp;M 2007GRC_Electric Rev Req Model (2009 GRC) Rebuttal REmoval of New  WH Solar AdjustMI 3" xfId="3411"/>
    <cellStyle name="_DEM-WP(C) Prod O&amp;M 2007GRC_Electric Rev Req Model (2009 GRC) Revised 01-18-2010" xfId="3412"/>
    <cellStyle name="_DEM-WP(C) Prod O&amp;M 2007GRC_Electric Rev Req Model (2009 GRC) Revised 01-18-2010 2" xfId="3413"/>
    <cellStyle name="_DEM-WP(C) Prod O&amp;M 2007GRC_Electric Rev Req Model (2009 GRC) Revised 01-18-2010 2 2" xfId="3414"/>
    <cellStyle name="_DEM-WP(C) Prod O&amp;M 2007GRC_Electric Rev Req Model (2009 GRC) Revised 01-18-2010 3" xfId="3415"/>
    <cellStyle name="_DEM-WP(C) Prod O&amp;M 2007GRC_Final Order Electric EXHIBIT A-1" xfId="3416"/>
    <cellStyle name="_DEM-WP(C) Prod O&amp;M 2007GRC_Final Order Electric EXHIBIT A-1 2" xfId="3417"/>
    <cellStyle name="_DEM-WP(C) Prod O&amp;M 2007GRC_Final Order Electric EXHIBIT A-1 2 2" xfId="3418"/>
    <cellStyle name="_DEM-WP(C) Prod O&amp;M 2007GRC_Final Order Electric EXHIBIT A-1 3" xfId="3419"/>
    <cellStyle name="_DEM-WP(C) Prod O&amp;M 2007GRC_Rebuttal Power Costs" xfId="3420"/>
    <cellStyle name="_DEM-WP(C) Prod O&amp;M 2007GRC_Rebuttal Power Costs 2" xfId="3421"/>
    <cellStyle name="_DEM-WP(C) Prod O&amp;M 2007GRC_Rebuttal Power Costs 2 2" xfId="3422"/>
    <cellStyle name="_DEM-WP(C) Prod O&amp;M 2007GRC_Rebuttal Power Costs 3" xfId="3423"/>
    <cellStyle name="_DEM-WP(C) Prod O&amp;M 2007GRC_Rebuttal Power Costs_Adj Bench DR 3 for Initial Briefs (Electric)" xfId="3424"/>
    <cellStyle name="_DEM-WP(C) Prod O&amp;M 2007GRC_Rebuttal Power Costs_Adj Bench DR 3 for Initial Briefs (Electric) 2" xfId="3425"/>
    <cellStyle name="_DEM-WP(C) Prod O&amp;M 2007GRC_Rebuttal Power Costs_Adj Bench DR 3 for Initial Briefs (Electric) 2 2" xfId="3426"/>
    <cellStyle name="_DEM-WP(C) Prod O&amp;M 2007GRC_Rebuttal Power Costs_Adj Bench DR 3 for Initial Briefs (Electric) 3" xfId="3427"/>
    <cellStyle name="_DEM-WP(C) Prod O&amp;M 2007GRC_Rebuttal Power Costs_Electric Rev Req Model (2009 GRC) Rebuttal" xfId="3428"/>
    <cellStyle name="_DEM-WP(C) Prod O&amp;M 2007GRC_Rebuttal Power Costs_Electric Rev Req Model (2009 GRC) Rebuttal 2" xfId="3429"/>
    <cellStyle name="_DEM-WP(C) Prod O&amp;M 2007GRC_Rebuttal Power Costs_Electric Rev Req Model (2009 GRC) Rebuttal 2 2" xfId="3430"/>
    <cellStyle name="_DEM-WP(C) Prod O&amp;M 2007GRC_Rebuttal Power Costs_Electric Rev Req Model (2009 GRC) Rebuttal 3" xfId="3431"/>
    <cellStyle name="_DEM-WP(C) Prod O&amp;M 2007GRC_Rebuttal Power Costs_Electric Rev Req Model (2009 GRC) Rebuttal REmoval of New  WH Solar AdjustMI" xfId="3432"/>
    <cellStyle name="_DEM-WP(C) Prod O&amp;M 2007GRC_Rebuttal Power Costs_Electric Rev Req Model (2009 GRC) Rebuttal REmoval of New  WH Solar AdjustMI 2" xfId="3433"/>
    <cellStyle name="_DEM-WP(C) Prod O&amp;M 2007GRC_Rebuttal Power Costs_Electric Rev Req Model (2009 GRC) Rebuttal REmoval of New  WH Solar AdjustMI 2 2" xfId="3434"/>
    <cellStyle name="_DEM-WP(C) Prod O&amp;M 2007GRC_Rebuttal Power Costs_Electric Rev Req Model (2009 GRC) Rebuttal REmoval of New  WH Solar AdjustMI 3" xfId="3435"/>
    <cellStyle name="_DEM-WP(C) Prod O&amp;M 2007GRC_Rebuttal Power Costs_Electric Rev Req Model (2009 GRC) Revised 01-18-2010" xfId="3436"/>
    <cellStyle name="_DEM-WP(C) Prod O&amp;M 2007GRC_Rebuttal Power Costs_Electric Rev Req Model (2009 GRC) Revised 01-18-2010 2" xfId="3437"/>
    <cellStyle name="_DEM-WP(C) Prod O&amp;M 2007GRC_Rebuttal Power Costs_Electric Rev Req Model (2009 GRC) Revised 01-18-2010 2 2" xfId="3438"/>
    <cellStyle name="_DEM-WP(C) Prod O&amp;M 2007GRC_Rebuttal Power Costs_Electric Rev Req Model (2009 GRC) Revised 01-18-2010 3" xfId="3439"/>
    <cellStyle name="_DEM-WP(C) Prod O&amp;M 2007GRC_Rebuttal Power Costs_Final Order Electric EXHIBIT A-1" xfId="3440"/>
    <cellStyle name="_DEM-WP(C) Prod O&amp;M 2007GRC_Rebuttal Power Costs_Final Order Electric EXHIBIT A-1 2" xfId="3441"/>
    <cellStyle name="_DEM-WP(C) Prod O&amp;M 2007GRC_Rebuttal Power Costs_Final Order Electric EXHIBIT A-1 2 2" xfId="3442"/>
    <cellStyle name="_DEM-WP(C) Prod O&amp;M 2007GRC_Rebuttal Power Costs_Final Order Electric EXHIBIT A-1 3" xfId="3443"/>
    <cellStyle name="_x0013__DEM-WP(C) Production O&amp;M 2010GRC As-Filed" xfId="3444"/>
    <cellStyle name="_x0013__DEM-WP(C) Production O&amp;M 2010GRC As-Filed 2" xfId="3445"/>
    <cellStyle name="_DEM-WP(C) Rate Year Sumas by Month Update Corrected" xfId="3446"/>
    <cellStyle name="_DEM-WP(C) Sumas Proforma 11.14.07" xfId="3447"/>
    <cellStyle name="_DEM-WP(C) Sumas Proforma 11.5.07" xfId="3448"/>
    <cellStyle name="_DEM-WP(C) Westside Hydro Data_051007" xfId="3449"/>
    <cellStyle name="_DEM-WP(C) Westside Hydro Data_051007 2" xfId="3450"/>
    <cellStyle name="_DEM-WP(C) Westside Hydro Data_051007 2 2" xfId="3451"/>
    <cellStyle name="_DEM-WP(C) Westside Hydro Data_051007 3" xfId="3452"/>
    <cellStyle name="_DEM-WP(C) Westside Hydro Data_051007_16.37E Wild Horse Expansion DeferralRevwrkingfile SF" xfId="3453"/>
    <cellStyle name="_DEM-WP(C) Westside Hydro Data_051007_16.37E Wild Horse Expansion DeferralRevwrkingfile SF 2" xfId="3454"/>
    <cellStyle name="_DEM-WP(C) Westside Hydro Data_051007_16.37E Wild Horse Expansion DeferralRevwrkingfile SF 2 2" xfId="3455"/>
    <cellStyle name="_DEM-WP(C) Westside Hydro Data_051007_16.37E Wild Horse Expansion DeferralRevwrkingfile SF 3" xfId="3456"/>
    <cellStyle name="_DEM-WP(C) Westside Hydro Data_051007_2009 GRC Compl Filing - Exhibit D" xfId="3457"/>
    <cellStyle name="_DEM-WP(C) Westside Hydro Data_051007_2009 GRC Compl Filing - Exhibit D 2" xfId="3458"/>
    <cellStyle name="_DEM-WP(C) Westside Hydro Data_051007_Adj Bench DR 3 for Initial Briefs (Electric)" xfId="3459"/>
    <cellStyle name="_DEM-WP(C) Westside Hydro Data_051007_Adj Bench DR 3 for Initial Briefs (Electric) 2" xfId="3460"/>
    <cellStyle name="_DEM-WP(C) Westside Hydro Data_051007_Adj Bench DR 3 for Initial Briefs (Electric) 2 2" xfId="3461"/>
    <cellStyle name="_DEM-WP(C) Westside Hydro Data_051007_Adj Bench DR 3 for Initial Briefs (Electric) 3" xfId="3462"/>
    <cellStyle name="_DEM-WP(C) Westside Hydro Data_051007_Book1" xfId="3463"/>
    <cellStyle name="_DEM-WP(C) Westside Hydro Data_051007_Book2" xfId="3464"/>
    <cellStyle name="_DEM-WP(C) Westside Hydro Data_051007_Book2 2" xfId="3465"/>
    <cellStyle name="_DEM-WP(C) Westside Hydro Data_051007_Book2 2 2" xfId="3466"/>
    <cellStyle name="_DEM-WP(C) Westside Hydro Data_051007_Book2 3" xfId="3467"/>
    <cellStyle name="_DEM-WP(C) Westside Hydro Data_051007_Book4" xfId="3468"/>
    <cellStyle name="_DEM-WP(C) Westside Hydro Data_051007_Book4 2" xfId="3469"/>
    <cellStyle name="_DEM-WP(C) Westside Hydro Data_051007_Book4 2 2" xfId="3470"/>
    <cellStyle name="_DEM-WP(C) Westside Hydro Data_051007_Book4 3" xfId="3471"/>
    <cellStyle name="_DEM-WP(C) Westside Hydro Data_051007_Electric Rev Req Model (2009 GRC) " xfId="3472"/>
    <cellStyle name="_DEM-WP(C) Westside Hydro Data_051007_Electric Rev Req Model (2009 GRC)  2" xfId="3473"/>
    <cellStyle name="_DEM-WP(C) Westside Hydro Data_051007_Electric Rev Req Model (2009 GRC)  2 2" xfId="3474"/>
    <cellStyle name="_DEM-WP(C) Westside Hydro Data_051007_Electric Rev Req Model (2009 GRC)  3" xfId="3475"/>
    <cellStyle name="_DEM-WP(C) Westside Hydro Data_051007_Electric Rev Req Model (2009 GRC) Rebuttal" xfId="3476"/>
    <cellStyle name="_DEM-WP(C) Westside Hydro Data_051007_Electric Rev Req Model (2009 GRC) Rebuttal 2" xfId="3477"/>
    <cellStyle name="_DEM-WP(C) Westside Hydro Data_051007_Electric Rev Req Model (2009 GRC) Rebuttal 2 2" xfId="3478"/>
    <cellStyle name="_DEM-WP(C) Westside Hydro Data_051007_Electric Rev Req Model (2009 GRC) Rebuttal 3" xfId="3479"/>
    <cellStyle name="_DEM-WP(C) Westside Hydro Data_051007_Electric Rev Req Model (2009 GRC) Rebuttal REmoval of New  WH Solar AdjustMI" xfId="3480"/>
    <cellStyle name="_DEM-WP(C) Westside Hydro Data_051007_Electric Rev Req Model (2009 GRC) Rebuttal REmoval of New  WH Solar AdjustMI 2" xfId="3481"/>
    <cellStyle name="_DEM-WP(C) Westside Hydro Data_051007_Electric Rev Req Model (2009 GRC) Rebuttal REmoval of New  WH Solar AdjustMI 2 2" xfId="3482"/>
    <cellStyle name="_DEM-WP(C) Westside Hydro Data_051007_Electric Rev Req Model (2009 GRC) Rebuttal REmoval of New  WH Solar AdjustMI 3" xfId="3483"/>
    <cellStyle name="_DEM-WP(C) Westside Hydro Data_051007_Electric Rev Req Model (2009 GRC) Revised 01-18-2010" xfId="3484"/>
    <cellStyle name="_DEM-WP(C) Westside Hydro Data_051007_Electric Rev Req Model (2009 GRC) Revised 01-18-2010 2" xfId="3485"/>
    <cellStyle name="_DEM-WP(C) Westside Hydro Data_051007_Electric Rev Req Model (2009 GRC) Revised 01-18-2010 2 2" xfId="3486"/>
    <cellStyle name="_DEM-WP(C) Westside Hydro Data_051007_Electric Rev Req Model (2009 GRC) Revised 01-18-2010 3" xfId="3487"/>
    <cellStyle name="_DEM-WP(C) Westside Hydro Data_051007_Electric Rev Req Model (2010 GRC)" xfId="3488"/>
    <cellStyle name="_DEM-WP(C) Westside Hydro Data_051007_Electric Rev Req Model (2010 GRC) SF" xfId="3489"/>
    <cellStyle name="_DEM-WP(C) Westside Hydro Data_051007_Final Order Electric" xfId="3490"/>
    <cellStyle name="_DEM-WP(C) Westside Hydro Data_051007_Final Order Electric EXHIBIT A-1" xfId="3491"/>
    <cellStyle name="_DEM-WP(C) Westside Hydro Data_051007_Final Order Electric EXHIBIT A-1 2" xfId="3492"/>
    <cellStyle name="_DEM-WP(C) Westside Hydro Data_051007_Final Order Electric EXHIBIT A-1 2 2" xfId="3493"/>
    <cellStyle name="_DEM-WP(C) Westside Hydro Data_051007_Final Order Electric EXHIBIT A-1 3" xfId="3494"/>
    <cellStyle name="_DEM-WP(C) Westside Hydro Data_051007_NIM Summary" xfId="3495"/>
    <cellStyle name="_DEM-WP(C) Westside Hydro Data_051007_NIM Summary 2" xfId="3496"/>
    <cellStyle name="_DEM-WP(C) Westside Hydro Data_051007_Power Costs - Comparison bx Rbtl-Staff-Jt-PC" xfId="3497"/>
    <cellStyle name="_DEM-WP(C) Westside Hydro Data_051007_Power Costs - Comparison bx Rbtl-Staff-Jt-PC 2" xfId="3498"/>
    <cellStyle name="_DEM-WP(C) Westside Hydro Data_051007_Power Costs - Comparison bx Rbtl-Staff-Jt-PC 2 2" xfId="3499"/>
    <cellStyle name="_DEM-WP(C) Westside Hydro Data_051007_Power Costs - Comparison bx Rbtl-Staff-Jt-PC 3" xfId="3500"/>
    <cellStyle name="_DEM-WP(C) Westside Hydro Data_051007_Rebuttal Power Costs" xfId="3501"/>
    <cellStyle name="_DEM-WP(C) Westside Hydro Data_051007_Rebuttal Power Costs 2" xfId="3502"/>
    <cellStyle name="_DEM-WP(C) Westside Hydro Data_051007_Rebuttal Power Costs 2 2" xfId="3503"/>
    <cellStyle name="_DEM-WP(C) Westside Hydro Data_051007_Rebuttal Power Costs 3" xfId="3504"/>
    <cellStyle name="_DEM-WP(C) Westside Hydro Data_051007_TENASKA REGULATORY ASSET" xfId="3505"/>
    <cellStyle name="_DEM-WP(C) Westside Hydro Data_051007_TENASKA REGULATORY ASSET 2" xfId="3506"/>
    <cellStyle name="_DEM-WP(C) Westside Hydro Data_051007_TENASKA REGULATORY ASSET 2 2" xfId="3507"/>
    <cellStyle name="_DEM-WP(C) Westside Hydro Data_051007_TENASKA REGULATORY ASSET 3" xfId="3508"/>
    <cellStyle name="_Elec Peak Capacity Need_2008-2029_032709_Wind 5% Cap" xfId="3509"/>
    <cellStyle name="_Elec Peak Capacity Need_2008-2029_032709_Wind 5% Cap 2" xfId="3510"/>
    <cellStyle name="_Elec Peak Capacity Need_2008-2029_032709_Wind 5% Cap_NIM Summary" xfId="3511"/>
    <cellStyle name="_Elec Peak Capacity Need_2008-2029_032709_Wind 5% Cap_NIM Summary 2" xfId="3512"/>
    <cellStyle name="_Elec Peak Capacity Need_2008-2029_032709_Wind 5% Cap-ST-Adj-PJP1" xfId="3513"/>
    <cellStyle name="_Elec Peak Capacity Need_2008-2029_032709_Wind 5% Cap-ST-Adj-PJP1 2" xfId="3514"/>
    <cellStyle name="_Elec Peak Capacity Need_2008-2029_032709_Wind 5% Cap-ST-Adj-PJP1_NIM Summary" xfId="3515"/>
    <cellStyle name="_Elec Peak Capacity Need_2008-2029_032709_Wind 5% Cap-ST-Adj-PJP1_NIM Summary 2" xfId="3516"/>
    <cellStyle name="_Elec Peak Capacity Need_2008-2029_120908_Wind 5% Cap_Low" xfId="3517"/>
    <cellStyle name="_Elec Peak Capacity Need_2008-2029_120908_Wind 5% Cap_Low 2" xfId="3518"/>
    <cellStyle name="_Elec Peak Capacity Need_2008-2029_120908_Wind 5% Cap_Low_NIM Summary" xfId="3519"/>
    <cellStyle name="_Elec Peak Capacity Need_2008-2029_120908_Wind 5% Cap_Low_NIM Summary 2" xfId="3520"/>
    <cellStyle name="_Elec Peak Capacity Need_2008-2029_Wind 5% Cap_050809" xfId="3521"/>
    <cellStyle name="_Elec Peak Capacity Need_2008-2029_Wind 5% Cap_050809 2" xfId="3522"/>
    <cellStyle name="_Elec Peak Capacity Need_2008-2029_Wind 5% Cap_050809_NIM Summary" xfId="3523"/>
    <cellStyle name="_Elec Peak Capacity Need_2008-2029_Wind 5% Cap_050809_NIM Summary 2" xfId="3524"/>
    <cellStyle name="_x0013__Electric Rev Req Model (2009 GRC) " xfId="3525"/>
    <cellStyle name="_x0013__Electric Rev Req Model (2009 GRC)  2" xfId="3526"/>
    <cellStyle name="_x0013__Electric Rev Req Model (2009 GRC)  2 2" xfId="3527"/>
    <cellStyle name="_x0013__Electric Rev Req Model (2009 GRC)  3" xfId="3528"/>
    <cellStyle name="_x0013__Electric Rev Req Model (2009 GRC) Rebuttal" xfId="3529"/>
    <cellStyle name="_x0013__Electric Rev Req Model (2009 GRC) Rebuttal 2" xfId="3530"/>
    <cellStyle name="_x0013__Electric Rev Req Model (2009 GRC) Rebuttal 2 2" xfId="3531"/>
    <cellStyle name="_x0013__Electric Rev Req Model (2009 GRC) Rebuttal 3" xfId="3532"/>
    <cellStyle name="_x0013__Electric Rev Req Model (2009 GRC) Rebuttal REmoval of New  WH Solar AdjustMI" xfId="3533"/>
    <cellStyle name="_x0013__Electric Rev Req Model (2009 GRC) Rebuttal REmoval of New  WH Solar AdjustMI 2" xfId="3534"/>
    <cellStyle name="_x0013__Electric Rev Req Model (2009 GRC) Rebuttal REmoval of New  WH Solar AdjustMI 2 2" xfId="3535"/>
    <cellStyle name="_x0013__Electric Rev Req Model (2009 GRC) Rebuttal REmoval of New  WH Solar AdjustMI 3" xfId="3536"/>
    <cellStyle name="_x0013__Electric Rev Req Model (2009 GRC) Revised 01-18-2010" xfId="3537"/>
    <cellStyle name="_x0013__Electric Rev Req Model (2009 GRC) Revised 01-18-2010 2" xfId="3538"/>
    <cellStyle name="_x0013__Electric Rev Req Model (2009 GRC) Revised 01-18-2010 2 2" xfId="3539"/>
    <cellStyle name="_x0013__Electric Rev Req Model (2009 GRC) Revised 01-18-2010 3" xfId="3540"/>
    <cellStyle name="_x0013__Electric Rev Req Model (2010 GRC)" xfId="3541"/>
    <cellStyle name="_x0013__Electric Rev Req Model (2010 GRC) SF" xfId="3542"/>
    <cellStyle name="_ENCOGEN_WBOOK" xfId="3543"/>
    <cellStyle name="_ENCOGEN_WBOOK 2" xfId="3544"/>
    <cellStyle name="_ENCOGEN_WBOOK_NIM Summary" xfId="3545"/>
    <cellStyle name="_ENCOGEN_WBOOK_NIM Summary 2" xfId="3546"/>
    <cellStyle name="_x0013__Final Order Electric EXHIBIT A-1" xfId="3547"/>
    <cellStyle name="_x0013__Final Order Electric EXHIBIT A-1 2" xfId="3548"/>
    <cellStyle name="_x0013__Final Order Electric EXHIBIT A-1 2 2" xfId="3549"/>
    <cellStyle name="_x0013__Final Order Electric EXHIBIT A-1 3" xfId="3550"/>
    <cellStyle name="_Fixed Gas Transport 1 19 09" xfId="3551"/>
    <cellStyle name="_Fixed Gas Transport 1 19 09 2" xfId="3552"/>
    <cellStyle name="_Fixed Gas Transport 1 19 09 2 2" xfId="3553"/>
    <cellStyle name="_Fixed Gas Transport 1 19 09 3" xfId="3554"/>
    <cellStyle name="_Fuel Prices 4-14" xfId="3555"/>
    <cellStyle name="_Fuel Prices 4-14 2" xfId="3556"/>
    <cellStyle name="_Fuel Prices 4-14 2 2" xfId="3557"/>
    <cellStyle name="_Fuel Prices 4-14 2 2 2" xfId="3558"/>
    <cellStyle name="_Fuel Prices 4-14 2 3" xfId="3559"/>
    <cellStyle name="_Fuel Prices 4-14 3" xfId="3560"/>
    <cellStyle name="_Fuel Prices 4-14 3 2" xfId="3561"/>
    <cellStyle name="_Fuel Prices 4-14 4" xfId="3562"/>
    <cellStyle name="_Fuel Prices 4-14 4 2" xfId="3563"/>
    <cellStyle name="_Fuel Prices 4-14 5" xfId="3564"/>
    <cellStyle name="_Fuel Prices 4-14_04 07E Wild Horse Wind Expansion (C) (2)" xfId="3565"/>
    <cellStyle name="_Fuel Prices 4-14_04 07E Wild Horse Wind Expansion (C) (2) 2" xfId="3566"/>
    <cellStyle name="_Fuel Prices 4-14_04 07E Wild Horse Wind Expansion (C) (2) 2 2" xfId="3567"/>
    <cellStyle name="_Fuel Prices 4-14_04 07E Wild Horse Wind Expansion (C) (2) 3" xfId="3568"/>
    <cellStyle name="_Fuel Prices 4-14_04 07E Wild Horse Wind Expansion (C) (2)_Adj Bench DR 3 for Initial Briefs (Electric)" xfId="3569"/>
    <cellStyle name="_Fuel Prices 4-14_04 07E Wild Horse Wind Expansion (C) (2)_Adj Bench DR 3 for Initial Briefs (Electric) 2" xfId="3570"/>
    <cellStyle name="_Fuel Prices 4-14_04 07E Wild Horse Wind Expansion (C) (2)_Adj Bench DR 3 for Initial Briefs (Electric) 2 2" xfId="3571"/>
    <cellStyle name="_Fuel Prices 4-14_04 07E Wild Horse Wind Expansion (C) (2)_Adj Bench DR 3 for Initial Briefs (Electric) 3" xfId="3572"/>
    <cellStyle name="_Fuel Prices 4-14_04 07E Wild Horse Wind Expansion (C) (2)_Book1" xfId="3573"/>
    <cellStyle name="_Fuel Prices 4-14_04 07E Wild Horse Wind Expansion (C) (2)_Electric Rev Req Model (2009 GRC) " xfId="3574"/>
    <cellStyle name="_Fuel Prices 4-14_04 07E Wild Horse Wind Expansion (C) (2)_Electric Rev Req Model (2009 GRC)  2" xfId="3575"/>
    <cellStyle name="_Fuel Prices 4-14_04 07E Wild Horse Wind Expansion (C) (2)_Electric Rev Req Model (2009 GRC)  2 2" xfId="3576"/>
    <cellStyle name="_Fuel Prices 4-14_04 07E Wild Horse Wind Expansion (C) (2)_Electric Rev Req Model (2009 GRC)  3" xfId="3577"/>
    <cellStyle name="_Fuel Prices 4-14_04 07E Wild Horse Wind Expansion (C) (2)_Electric Rev Req Model (2009 GRC) Rebuttal" xfId="3578"/>
    <cellStyle name="_Fuel Prices 4-14_04 07E Wild Horse Wind Expansion (C) (2)_Electric Rev Req Model (2009 GRC) Rebuttal 2" xfId="3579"/>
    <cellStyle name="_Fuel Prices 4-14_04 07E Wild Horse Wind Expansion (C) (2)_Electric Rev Req Model (2009 GRC) Rebuttal 2 2" xfId="3580"/>
    <cellStyle name="_Fuel Prices 4-14_04 07E Wild Horse Wind Expansion (C) (2)_Electric Rev Req Model (2009 GRC) Rebuttal 3" xfId="3581"/>
    <cellStyle name="_Fuel Prices 4-14_04 07E Wild Horse Wind Expansion (C) (2)_Electric Rev Req Model (2009 GRC) Rebuttal REmoval of New  WH Solar AdjustMI" xfId="3582"/>
    <cellStyle name="_Fuel Prices 4-14_04 07E Wild Horse Wind Expansion (C) (2)_Electric Rev Req Model (2009 GRC) Rebuttal REmoval of New  WH Solar AdjustMI 2" xfId="3583"/>
    <cellStyle name="_Fuel Prices 4-14_04 07E Wild Horse Wind Expansion (C) (2)_Electric Rev Req Model (2009 GRC) Rebuttal REmoval of New  WH Solar AdjustMI 2 2" xfId="3584"/>
    <cellStyle name="_Fuel Prices 4-14_04 07E Wild Horse Wind Expansion (C) (2)_Electric Rev Req Model (2009 GRC) Rebuttal REmoval of New  WH Solar AdjustMI 3" xfId="3585"/>
    <cellStyle name="_Fuel Prices 4-14_04 07E Wild Horse Wind Expansion (C) (2)_Electric Rev Req Model (2009 GRC) Revised 01-18-2010" xfId="3586"/>
    <cellStyle name="_Fuel Prices 4-14_04 07E Wild Horse Wind Expansion (C) (2)_Electric Rev Req Model (2009 GRC) Revised 01-18-2010 2" xfId="3587"/>
    <cellStyle name="_Fuel Prices 4-14_04 07E Wild Horse Wind Expansion (C) (2)_Electric Rev Req Model (2009 GRC) Revised 01-18-2010 2 2" xfId="3588"/>
    <cellStyle name="_Fuel Prices 4-14_04 07E Wild Horse Wind Expansion (C) (2)_Electric Rev Req Model (2009 GRC) Revised 01-18-2010 3" xfId="3589"/>
    <cellStyle name="_Fuel Prices 4-14_04 07E Wild Horse Wind Expansion (C) (2)_Electric Rev Req Model (2010 GRC)" xfId="3590"/>
    <cellStyle name="_Fuel Prices 4-14_04 07E Wild Horse Wind Expansion (C) (2)_Electric Rev Req Model (2010 GRC) SF" xfId="3591"/>
    <cellStyle name="_Fuel Prices 4-14_04 07E Wild Horse Wind Expansion (C) (2)_Final Order Electric EXHIBIT A-1" xfId="3592"/>
    <cellStyle name="_Fuel Prices 4-14_04 07E Wild Horse Wind Expansion (C) (2)_Final Order Electric EXHIBIT A-1 2" xfId="3593"/>
    <cellStyle name="_Fuel Prices 4-14_04 07E Wild Horse Wind Expansion (C) (2)_Final Order Electric EXHIBIT A-1 2 2" xfId="3594"/>
    <cellStyle name="_Fuel Prices 4-14_04 07E Wild Horse Wind Expansion (C) (2)_Final Order Electric EXHIBIT A-1 3" xfId="3595"/>
    <cellStyle name="_Fuel Prices 4-14_04 07E Wild Horse Wind Expansion (C) (2)_TENASKA REGULATORY ASSET" xfId="3596"/>
    <cellStyle name="_Fuel Prices 4-14_04 07E Wild Horse Wind Expansion (C) (2)_TENASKA REGULATORY ASSET 2" xfId="3597"/>
    <cellStyle name="_Fuel Prices 4-14_04 07E Wild Horse Wind Expansion (C) (2)_TENASKA REGULATORY ASSET 2 2" xfId="3598"/>
    <cellStyle name="_Fuel Prices 4-14_04 07E Wild Horse Wind Expansion (C) (2)_TENASKA REGULATORY ASSET 3" xfId="3599"/>
    <cellStyle name="_Fuel Prices 4-14_16.37E Wild Horse Expansion DeferralRevwrkingfile SF" xfId="3600"/>
    <cellStyle name="_Fuel Prices 4-14_16.37E Wild Horse Expansion DeferralRevwrkingfile SF 2" xfId="3601"/>
    <cellStyle name="_Fuel Prices 4-14_16.37E Wild Horse Expansion DeferralRevwrkingfile SF 2 2" xfId="3602"/>
    <cellStyle name="_Fuel Prices 4-14_16.37E Wild Horse Expansion DeferralRevwrkingfile SF 3" xfId="3603"/>
    <cellStyle name="_Fuel Prices 4-14_2009 Compliance Filing PCA Exhibits for GRC" xfId="3604"/>
    <cellStyle name="_Fuel Prices 4-14_2009 GRC Compl Filing - Exhibit D" xfId="3605"/>
    <cellStyle name="_Fuel Prices 4-14_2009 GRC Compl Filing - Exhibit D 2" xfId="3606"/>
    <cellStyle name="_Fuel Prices 4-14_3.01 Income Statement" xfId="3607"/>
    <cellStyle name="_Fuel Prices 4-14_4 31 Regulatory Assets and Liabilities  7 06- Exhibit D" xfId="3608"/>
    <cellStyle name="_Fuel Prices 4-14_4 31 Regulatory Assets and Liabilities  7 06- Exhibit D 2" xfId="3609"/>
    <cellStyle name="_Fuel Prices 4-14_4 31 Regulatory Assets and Liabilities  7 06- Exhibit D 2 2" xfId="3610"/>
    <cellStyle name="_Fuel Prices 4-14_4 31 Regulatory Assets and Liabilities  7 06- Exhibit D 3" xfId="3611"/>
    <cellStyle name="_Fuel Prices 4-14_4 31 Regulatory Assets and Liabilities  7 06- Exhibit D_NIM Summary" xfId="3612"/>
    <cellStyle name="_Fuel Prices 4-14_4 31 Regulatory Assets and Liabilities  7 06- Exhibit D_NIM Summary 2" xfId="3613"/>
    <cellStyle name="_Fuel Prices 4-14_4 32 Regulatory Assets and Liabilities  7 06- Exhibit D" xfId="3614"/>
    <cellStyle name="_Fuel Prices 4-14_4 32 Regulatory Assets and Liabilities  7 06- Exhibit D 2" xfId="3615"/>
    <cellStyle name="_Fuel Prices 4-14_4 32 Regulatory Assets and Liabilities  7 06- Exhibit D 2 2" xfId="3616"/>
    <cellStyle name="_Fuel Prices 4-14_4 32 Regulatory Assets and Liabilities  7 06- Exhibit D 3" xfId="3617"/>
    <cellStyle name="_Fuel Prices 4-14_4 32 Regulatory Assets and Liabilities  7 06- Exhibit D_NIM Summary" xfId="3618"/>
    <cellStyle name="_Fuel Prices 4-14_4 32 Regulatory Assets and Liabilities  7 06- Exhibit D_NIM Summary 2" xfId="3619"/>
    <cellStyle name="_Fuel Prices 4-14_AURORA Total New" xfId="3620"/>
    <cellStyle name="_Fuel Prices 4-14_AURORA Total New 2" xfId="3621"/>
    <cellStyle name="_Fuel Prices 4-14_Book2" xfId="3622"/>
    <cellStyle name="_Fuel Prices 4-14_Book2 2" xfId="3623"/>
    <cellStyle name="_Fuel Prices 4-14_Book2 2 2" xfId="3624"/>
    <cellStyle name="_Fuel Prices 4-14_Book2 3" xfId="3625"/>
    <cellStyle name="_Fuel Prices 4-14_Book2_Adj Bench DR 3 for Initial Briefs (Electric)" xfId="3626"/>
    <cellStyle name="_Fuel Prices 4-14_Book2_Adj Bench DR 3 for Initial Briefs (Electric) 2" xfId="3627"/>
    <cellStyle name="_Fuel Prices 4-14_Book2_Adj Bench DR 3 for Initial Briefs (Electric) 2 2" xfId="3628"/>
    <cellStyle name="_Fuel Prices 4-14_Book2_Adj Bench DR 3 for Initial Briefs (Electric) 3" xfId="3629"/>
    <cellStyle name="_Fuel Prices 4-14_Book2_Electric Rev Req Model (2009 GRC) Rebuttal" xfId="3630"/>
    <cellStyle name="_Fuel Prices 4-14_Book2_Electric Rev Req Model (2009 GRC) Rebuttal 2" xfId="3631"/>
    <cellStyle name="_Fuel Prices 4-14_Book2_Electric Rev Req Model (2009 GRC) Rebuttal 2 2" xfId="3632"/>
    <cellStyle name="_Fuel Prices 4-14_Book2_Electric Rev Req Model (2009 GRC) Rebuttal 3" xfId="3633"/>
    <cellStyle name="_Fuel Prices 4-14_Book2_Electric Rev Req Model (2009 GRC) Rebuttal REmoval of New  WH Solar AdjustMI" xfId="3634"/>
    <cellStyle name="_Fuel Prices 4-14_Book2_Electric Rev Req Model (2009 GRC) Rebuttal REmoval of New  WH Solar AdjustMI 2" xfId="3635"/>
    <cellStyle name="_Fuel Prices 4-14_Book2_Electric Rev Req Model (2009 GRC) Rebuttal REmoval of New  WH Solar AdjustMI 2 2" xfId="3636"/>
    <cellStyle name="_Fuel Prices 4-14_Book2_Electric Rev Req Model (2009 GRC) Rebuttal REmoval of New  WH Solar AdjustMI 3" xfId="3637"/>
    <cellStyle name="_Fuel Prices 4-14_Book2_Electric Rev Req Model (2009 GRC) Revised 01-18-2010" xfId="3638"/>
    <cellStyle name="_Fuel Prices 4-14_Book2_Electric Rev Req Model (2009 GRC) Revised 01-18-2010 2" xfId="3639"/>
    <cellStyle name="_Fuel Prices 4-14_Book2_Electric Rev Req Model (2009 GRC) Revised 01-18-2010 2 2" xfId="3640"/>
    <cellStyle name="_Fuel Prices 4-14_Book2_Electric Rev Req Model (2009 GRC) Revised 01-18-2010 3" xfId="3641"/>
    <cellStyle name="_Fuel Prices 4-14_Book2_Final Order Electric EXHIBIT A-1" xfId="3642"/>
    <cellStyle name="_Fuel Prices 4-14_Book2_Final Order Electric EXHIBIT A-1 2" xfId="3643"/>
    <cellStyle name="_Fuel Prices 4-14_Book2_Final Order Electric EXHIBIT A-1 2 2" xfId="3644"/>
    <cellStyle name="_Fuel Prices 4-14_Book2_Final Order Electric EXHIBIT A-1 3" xfId="3645"/>
    <cellStyle name="_Fuel Prices 4-14_Book4" xfId="3646"/>
    <cellStyle name="_Fuel Prices 4-14_Book4 2" xfId="3647"/>
    <cellStyle name="_Fuel Prices 4-14_Book4 2 2" xfId="3648"/>
    <cellStyle name="_Fuel Prices 4-14_Book4 3" xfId="3649"/>
    <cellStyle name="_Fuel Prices 4-14_Book9" xfId="3650"/>
    <cellStyle name="_Fuel Prices 4-14_Book9 2" xfId="3651"/>
    <cellStyle name="_Fuel Prices 4-14_Book9 2 2" xfId="3652"/>
    <cellStyle name="_Fuel Prices 4-14_Book9 3" xfId="3653"/>
    <cellStyle name="_Fuel Prices 4-14_Chelan PUD Power Costs (8-10)" xfId="3654"/>
    <cellStyle name="_Fuel Prices 4-14_Direct Assignment Distribution Plant 2008" xfId="3655"/>
    <cellStyle name="_Fuel Prices 4-14_Direct Assignment Distribution Plant 2008 2" xfId="3656"/>
    <cellStyle name="_Fuel Prices 4-14_Direct Assignment Distribution Plant 2008 2 2" xfId="3657"/>
    <cellStyle name="_Fuel Prices 4-14_Direct Assignment Distribution Plant 2008 2 2 2" xfId="3658"/>
    <cellStyle name="_Fuel Prices 4-14_Direct Assignment Distribution Plant 2008 2 3" xfId="3659"/>
    <cellStyle name="_Fuel Prices 4-14_Direct Assignment Distribution Plant 2008 2 3 2" xfId="3660"/>
    <cellStyle name="_Fuel Prices 4-14_Direct Assignment Distribution Plant 2008 2 4" xfId="3661"/>
    <cellStyle name="_Fuel Prices 4-14_Direct Assignment Distribution Plant 2008 2 4 2" xfId="3662"/>
    <cellStyle name="_Fuel Prices 4-14_Direct Assignment Distribution Plant 2008 3" xfId="3663"/>
    <cellStyle name="_Fuel Prices 4-14_Direct Assignment Distribution Plant 2008 3 2" xfId="3664"/>
    <cellStyle name="_Fuel Prices 4-14_Direct Assignment Distribution Plant 2008 4" xfId="3665"/>
    <cellStyle name="_Fuel Prices 4-14_Direct Assignment Distribution Plant 2008 4 2" xfId="3666"/>
    <cellStyle name="_Fuel Prices 4-14_Direct Assignment Distribution Plant 2008 5" xfId="3667"/>
    <cellStyle name="_Fuel Prices 4-14_Direct Assignment Distribution Plant 2008 6" xfId="3668"/>
    <cellStyle name="_Fuel Prices 4-14_Electric COS Inputs" xfId="3669"/>
    <cellStyle name="_Fuel Prices 4-14_Electric COS Inputs 2" xfId="3670"/>
    <cellStyle name="_Fuel Prices 4-14_Electric COS Inputs 2 2" xfId="3671"/>
    <cellStyle name="_Fuel Prices 4-14_Electric COS Inputs 2 2 2" xfId="3672"/>
    <cellStyle name="_Fuel Prices 4-14_Electric COS Inputs 2 3" xfId="3673"/>
    <cellStyle name="_Fuel Prices 4-14_Electric COS Inputs 2 3 2" xfId="3674"/>
    <cellStyle name="_Fuel Prices 4-14_Electric COS Inputs 2 4" xfId="3675"/>
    <cellStyle name="_Fuel Prices 4-14_Electric COS Inputs 2 4 2" xfId="3676"/>
    <cellStyle name="_Fuel Prices 4-14_Electric COS Inputs 3" xfId="3677"/>
    <cellStyle name="_Fuel Prices 4-14_Electric COS Inputs 3 2" xfId="3678"/>
    <cellStyle name="_Fuel Prices 4-14_Electric COS Inputs 4" xfId="3679"/>
    <cellStyle name="_Fuel Prices 4-14_Electric COS Inputs 4 2" xfId="3680"/>
    <cellStyle name="_Fuel Prices 4-14_Electric COS Inputs 5" xfId="3681"/>
    <cellStyle name="_Fuel Prices 4-14_Electric COS Inputs 6" xfId="3682"/>
    <cellStyle name="_Fuel Prices 4-14_Electric Rate Spread and Rate Design 3.23.09" xfId="3683"/>
    <cellStyle name="_Fuel Prices 4-14_Electric Rate Spread and Rate Design 3.23.09 2" xfId="3684"/>
    <cellStyle name="_Fuel Prices 4-14_Electric Rate Spread and Rate Design 3.23.09 2 2" xfId="3685"/>
    <cellStyle name="_Fuel Prices 4-14_Electric Rate Spread and Rate Design 3.23.09 2 2 2" xfId="3686"/>
    <cellStyle name="_Fuel Prices 4-14_Electric Rate Spread and Rate Design 3.23.09 2 3" xfId="3687"/>
    <cellStyle name="_Fuel Prices 4-14_Electric Rate Spread and Rate Design 3.23.09 2 3 2" xfId="3688"/>
    <cellStyle name="_Fuel Prices 4-14_Electric Rate Spread and Rate Design 3.23.09 2 4" xfId="3689"/>
    <cellStyle name="_Fuel Prices 4-14_Electric Rate Spread and Rate Design 3.23.09 2 4 2" xfId="3690"/>
    <cellStyle name="_Fuel Prices 4-14_Electric Rate Spread and Rate Design 3.23.09 3" xfId="3691"/>
    <cellStyle name="_Fuel Prices 4-14_Electric Rate Spread and Rate Design 3.23.09 3 2" xfId="3692"/>
    <cellStyle name="_Fuel Prices 4-14_Electric Rate Spread and Rate Design 3.23.09 4" xfId="3693"/>
    <cellStyle name="_Fuel Prices 4-14_Electric Rate Spread and Rate Design 3.23.09 4 2" xfId="3694"/>
    <cellStyle name="_Fuel Prices 4-14_Electric Rate Spread and Rate Design 3.23.09 5" xfId="3695"/>
    <cellStyle name="_Fuel Prices 4-14_Electric Rate Spread and Rate Design 3.23.09 6" xfId="3696"/>
    <cellStyle name="_Fuel Prices 4-14_INPUTS" xfId="3697"/>
    <cellStyle name="_Fuel Prices 4-14_INPUTS 2" xfId="3698"/>
    <cellStyle name="_Fuel Prices 4-14_INPUTS 2 2" xfId="3699"/>
    <cellStyle name="_Fuel Prices 4-14_INPUTS 2 2 2" xfId="3700"/>
    <cellStyle name="_Fuel Prices 4-14_INPUTS 2 3" xfId="3701"/>
    <cellStyle name="_Fuel Prices 4-14_INPUTS 2 3 2" xfId="3702"/>
    <cellStyle name="_Fuel Prices 4-14_INPUTS 2 4" xfId="3703"/>
    <cellStyle name="_Fuel Prices 4-14_INPUTS 2 4 2" xfId="3704"/>
    <cellStyle name="_Fuel Prices 4-14_INPUTS 3" xfId="3705"/>
    <cellStyle name="_Fuel Prices 4-14_INPUTS 3 2" xfId="3706"/>
    <cellStyle name="_Fuel Prices 4-14_INPUTS 4" xfId="3707"/>
    <cellStyle name="_Fuel Prices 4-14_INPUTS 4 2" xfId="3708"/>
    <cellStyle name="_Fuel Prices 4-14_INPUTS 5" xfId="3709"/>
    <cellStyle name="_Fuel Prices 4-14_INPUTS 6" xfId="3710"/>
    <cellStyle name="_Fuel Prices 4-14_Leased Transformer &amp; Substation Plant &amp; Rev 12-2009" xfId="3711"/>
    <cellStyle name="_Fuel Prices 4-14_Leased Transformer &amp; Substation Plant &amp; Rev 12-2009 2" xfId="3712"/>
    <cellStyle name="_Fuel Prices 4-14_Leased Transformer &amp; Substation Plant &amp; Rev 12-2009 2 2" xfId="3713"/>
    <cellStyle name="_Fuel Prices 4-14_Leased Transformer &amp; Substation Plant &amp; Rev 12-2009 2 2 2" xfId="3714"/>
    <cellStyle name="_Fuel Prices 4-14_Leased Transformer &amp; Substation Plant &amp; Rev 12-2009 2 3" xfId="3715"/>
    <cellStyle name="_Fuel Prices 4-14_Leased Transformer &amp; Substation Plant &amp; Rev 12-2009 2 3 2" xfId="3716"/>
    <cellStyle name="_Fuel Prices 4-14_Leased Transformer &amp; Substation Plant &amp; Rev 12-2009 2 4" xfId="3717"/>
    <cellStyle name="_Fuel Prices 4-14_Leased Transformer &amp; Substation Plant &amp; Rev 12-2009 2 4 2" xfId="3718"/>
    <cellStyle name="_Fuel Prices 4-14_Leased Transformer &amp; Substation Plant &amp; Rev 12-2009 3" xfId="3719"/>
    <cellStyle name="_Fuel Prices 4-14_Leased Transformer &amp; Substation Plant &amp; Rev 12-2009 3 2" xfId="3720"/>
    <cellStyle name="_Fuel Prices 4-14_Leased Transformer &amp; Substation Plant &amp; Rev 12-2009 4" xfId="3721"/>
    <cellStyle name="_Fuel Prices 4-14_Leased Transformer &amp; Substation Plant &amp; Rev 12-2009 4 2" xfId="3722"/>
    <cellStyle name="_Fuel Prices 4-14_Leased Transformer &amp; Substation Plant &amp; Rev 12-2009 5" xfId="3723"/>
    <cellStyle name="_Fuel Prices 4-14_Leased Transformer &amp; Substation Plant &amp; Rev 12-2009 6" xfId="3724"/>
    <cellStyle name="_Fuel Prices 4-14_NIM Summary" xfId="3725"/>
    <cellStyle name="_Fuel Prices 4-14_NIM Summary 09GRC" xfId="3726"/>
    <cellStyle name="_Fuel Prices 4-14_NIM Summary 09GRC 2" xfId="3727"/>
    <cellStyle name="_Fuel Prices 4-14_NIM Summary 2" xfId="3728"/>
    <cellStyle name="_Fuel Prices 4-14_NIM Summary 3" xfId="3729"/>
    <cellStyle name="_Fuel Prices 4-14_NIM Summary 4" xfId="3730"/>
    <cellStyle name="_Fuel Prices 4-14_NIM Summary 5" xfId="3731"/>
    <cellStyle name="_Fuel Prices 4-14_NIM Summary 6" xfId="3732"/>
    <cellStyle name="_Fuel Prices 4-14_NIM Summary 7" xfId="3733"/>
    <cellStyle name="_Fuel Prices 4-14_NIM Summary 8" xfId="3734"/>
    <cellStyle name="_Fuel Prices 4-14_NIM Summary 9" xfId="3735"/>
    <cellStyle name="_Fuel Prices 4-14_PCA 10 -  Exhibit D from A Kellogg Jan 2011" xfId="3736"/>
    <cellStyle name="_Fuel Prices 4-14_PCA 10 -  Exhibit D from A Kellogg July 2011" xfId="3737"/>
    <cellStyle name="_Fuel Prices 4-14_PCA 10 -  Exhibit D from S Free Rcv'd 12-11" xfId="3738"/>
    <cellStyle name="_Fuel Prices 4-14_PCA 9 -  Exhibit D April 2010" xfId="3739"/>
    <cellStyle name="_Fuel Prices 4-14_PCA 9 -  Exhibit D April 2010 (3)" xfId="3740"/>
    <cellStyle name="_Fuel Prices 4-14_PCA 9 -  Exhibit D April 2010 (3) 2" xfId="3741"/>
    <cellStyle name="_Fuel Prices 4-14_PCA 9 -  Exhibit D Nov 2010" xfId="3742"/>
    <cellStyle name="_Fuel Prices 4-14_PCA 9 - Exhibit D at August 2010" xfId="3743"/>
    <cellStyle name="_Fuel Prices 4-14_PCA 9 - Exhibit D June 2010 GRC" xfId="3744"/>
    <cellStyle name="_Fuel Prices 4-14_Peak Credit Exhibits for 2009 GRC" xfId="3745"/>
    <cellStyle name="_Fuel Prices 4-14_Peak Credit Exhibits for 2009 GRC 2" xfId="3746"/>
    <cellStyle name="_Fuel Prices 4-14_Peak Credit Exhibits for 2009 GRC 2 2" xfId="3747"/>
    <cellStyle name="_Fuel Prices 4-14_Peak Credit Exhibits for 2009 GRC 2 2 2" xfId="3748"/>
    <cellStyle name="_Fuel Prices 4-14_Peak Credit Exhibits for 2009 GRC 2 3" xfId="3749"/>
    <cellStyle name="_Fuel Prices 4-14_Peak Credit Exhibits for 2009 GRC 2 3 2" xfId="3750"/>
    <cellStyle name="_Fuel Prices 4-14_Peak Credit Exhibits for 2009 GRC 2 4" xfId="3751"/>
    <cellStyle name="_Fuel Prices 4-14_Peak Credit Exhibits for 2009 GRC 2 4 2" xfId="3752"/>
    <cellStyle name="_Fuel Prices 4-14_Peak Credit Exhibits for 2009 GRC 3" xfId="3753"/>
    <cellStyle name="_Fuel Prices 4-14_Peak Credit Exhibits for 2009 GRC 3 2" xfId="3754"/>
    <cellStyle name="_Fuel Prices 4-14_Peak Credit Exhibits for 2009 GRC 4" xfId="3755"/>
    <cellStyle name="_Fuel Prices 4-14_Peak Credit Exhibits for 2009 GRC 4 2" xfId="3756"/>
    <cellStyle name="_Fuel Prices 4-14_Peak Credit Exhibits for 2009 GRC 5" xfId="3757"/>
    <cellStyle name="_Fuel Prices 4-14_Peak Credit Exhibits for 2009 GRC 6" xfId="3758"/>
    <cellStyle name="_Fuel Prices 4-14_Power Costs - Comparison bx Rbtl-Staff-Jt-PC" xfId="3759"/>
    <cellStyle name="_Fuel Prices 4-14_Power Costs - Comparison bx Rbtl-Staff-Jt-PC 2" xfId="3760"/>
    <cellStyle name="_Fuel Prices 4-14_Power Costs - Comparison bx Rbtl-Staff-Jt-PC 2 2" xfId="3761"/>
    <cellStyle name="_Fuel Prices 4-14_Power Costs - Comparison bx Rbtl-Staff-Jt-PC 3" xfId="3762"/>
    <cellStyle name="_Fuel Prices 4-14_Power Costs - Comparison bx Rbtl-Staff-Jt-PC_Adj Bench DR 3 for Initial Briefs (Electric)" xfId="3763"/>
    <cellStyle name="_Fuel Prices 4-14_Power Costs - Comparison bx Rbtl-Staff-Jt-PC_Adj Bench DR 3 for Initial Briefs (Electric) 2" xfId="3764"/>
    <cellStyle name="_Fuel Prices 4-14_Power Costs - Comparison bx Rbtl-Staff-Jt-PC_Adj Bench DR 3 for Initial Briefs (Electric) 2 2" xfId="3765"/>
    <cellStyle name="_Fuel Prices 4-14_Power Costs - Comparison bx Rbtl-Staff-Jt-PC_Adj Bench DR 3 for Initial Briefs (Electric) 3" xfId="3766"/>
    <cellStyle name="_Fuel Prices 4-14_Power Costs - Comparison bx Rbtl-Staff-Jt-PC_Electric Rev Req Model (2009 GRC) Rebuttal" xfId="3767"/>
    <cellStyle name="_Fuel Prices 4-14_Power Costs - Comparison bx Rbtl-Staff-Jt-PC_Electric Rev Req Model (2009 GRC) Rebuttal 2" xfId="3768"/>
    <cellStyle name="_Fuel Prices 4-14_Power Costs - Comparison bx Rbtl-Staff-Jt-PC_Electric Rev Req Model (2009 GRC) Rebuttal 2 2" xfId="3769"/>
    <cellStyle name="_Fuel Prices 4-14_Power Costs - Comparison bx Rbtl-Staff-Jt-PC_Electric Rev Req Model (2009 GRC) Rebuttal 3" xfId="3770"/>
    <cellStyle name="_Fuel Prices 4-14_Power Costs - Comparison bx Rbtl-Staff-Jt-PC_Electric Rev Req Model (2009 GRC) Rebuttal REmoval of New  WH Solar AdjustMI" xfId="3771"/>
    <cellStyle name="_Fuel Prices 4-14_Power Costs - Comparison bx Rbtl-Staff-Jt-PC_Electric Rev Req Model (2009 GRC) Rebuttal REmoval of New  WH Solar AdjustMI 2" xfId="3772"/>
    <cellStyle name="_Fuel Prices 4-14_Power Costs - Comparison bx Rbtl-Staff-Jt-PC_Electric Rev Req Model (2009 GRC) Rebuttal REmoval of New  WH Solar AdjustMI 2 2" xfId="3773"/>
    <cellStyle name="_Fuel Prices 4-14_Power Costs - Comparison bx Rbtl-Staff-Jt-PC_Electric Rev Req Model (2009 GRC) Rebuttal REmoval of New  WH Solar AdjustMI 3" xfId="3774"/>
    <cellStyle name="_Fuel Prices 4-14_Power Costs - Comparison bx Rbtl-Staff-Jt-PC_Electric Rev Req Model (2009 GRC) Revised 01-18-2010" xfId="3775"/>
    <cellStyle name="_Fuel Prices 4-14_Power Costs - Comparison bx Rbtl-Staff-Jt-PC_Electric Rev Req Model (2009 GRC) Revised 01-18-2010 2" xfId="3776"/>
    <cellStyle name="_Fuel Prices 4-14_Power Costs - Comparison bx Rbtl-Staff-Jt-PC_Electric Rev Req Model (2009 GRC) Revised 01-18-2010 2 2" xfId="3777"/>
    <cellStyle name="_Fuel Prices 4-14_Power Costs - Comparison bx Rbtl-Staff-Jt-PC_Electric Rev Req Model (2009 GRC) Revised 01-18-2010 3" xfId="3778"/>
    <cellStyle name="_Fuel Prices 4-14_Power Costs - Comparison bx Rbtl-Staff-Jt-PC_Final Order Electric EXHIBIT A-1" xfId="3779"/>
    <cellStyle name="_Fuel Prices 4-14_Power Costs - Comparison bx Rbtl-Staff-Jt-PC_Final Order Electric EXHIBIT A-1 2" xfId="3780"/>
    <cellStyle name="_Fuel Prices 4-14_Power Costs - Comparison bx Rbtl-Staff-Jt-PC_Final Order Electric EXHIBIT A-1 2 2" xfId="3781"/>
    <cellStyle name="_Fuel Prices 4-14_Power Costs - Comparison bx Rbtl-Staff-Jt-PC_Final Order Electric EXHIBIT A-1 3" xfId="3782"/>
    <cellStyle name="_Fuel Prices 4-14_Production Adj 4.37" xfId="3783"/>
    <cellStyle name="_Fuel Prices 4-14_Production Adj 4.37 2" xfId="3784"/>
    <cellStyle name="_Fuel Prices 4-14_Production Adj 4.37 2 2" xfId="3785"/>
    <cellStyle name="_Fuel Prices 4-14_Production Adj 4.37 3" xfId="3786"/>
    <cellStyle name="_Fuel Prices 4-14_Purchased Power Adj 4.03" xfId="3787"/>
    <cellStyle name="_Fuel Prices 4-14_Purchased Power Adj 4.03 2" xfId="3788"/>
    <cellStyle name="_Fuel Prices 4-14_Purchased Power Adj 4.03 2 2" xfId="3789"/>
    <cellStyle name="_Fuel Prices 4-14_Purchased Power Adj 4.03 3" xfId="3790"/>
    <cellStyle name="_Fuel Prices 4-14_Rate Design Sch 24" xfId="3791"/>
    <cellStyle name="_Fuel Prices 4-14_Rate Design Sch 24 2" xfId="3792"/>
    <cellStyle name="_Fuel Prices 4-14_Rate Design Sch 25" xfId="3793"/>
    <cellStyle name="_Fuel Prices 4-14_Rate Design Sch 25 2" xfId="3794"/>
    <cellStyle name="_Fuel Prices 4-14_Rate Design Sch 25 2 2" xfId="3795"/>
    <cellStyle name="_Fuel Prices 4-14_Rate Design Sch 25 3" xfId="3796"/>
    <cellStyle name="_Fuel Prices 4-14_Rate Design Sch 26" xfId="3797"/>
    <cellStyle name="_Fuel Prices 4-14_Rate Design Sch 26 2" xfId="3798"/>
    <cellStyle name="_Fuel Prices 4-14_Rate Design Sch 26 2 2" xfId="3799"/>
    <cellStyle name="_Fuel Prices 4-14_Rate Design Sch 26 3" xfId="3800"/>
    <cellStyle name="_Fuel Prices 4-14_Rate Design Sch 31" xfId="3801"/>
    <cellStyle name="_Fuel Prices 4-14_Rate Design Sch 31 2" xfId="3802"/>
    <cellStyle name="_Fuel Prices 4-14_Rate Design Sch 31 2 2" xfId="3803"/>
    <cellStyle name="_Fuel Prices 4-14_Rate Design Sch 31 3" xfId="3804"/>
    <cellStyle name="_Fuel Prices 4-14_Rate Design Sch 43" xfId="3805"/>
    <cellStyle name="_Fuel Prices 4-14_Rate Design Sch 43 2" xfId="3806"/>
    <cellStyle name="_Fuel Prices 4-14_Rate Design Sch 43 2 2" xfId="3807"/>
    <cellStyle name="_Fuel Prices 4-14_Rate Design Sch 43 3" xfId="3808"/>
    <cellStyle name="_Fuel Prices 4-14_Rate Design Sch 448-449" xfId="3809"/>
    <cellStyle name="_Fuel Prices 4-14_Rate Design Sch 448-449 2" xfId="3810"/>
    <cellStyle name="_Fuel Prices 4-14_Rate Design Sch 46" xfId="3811"/>
    <cellStyle name="_Fuel Prices 4-14_Rate Design Sch 46 2" xfId="3812"/>
    <cellStyle name="_Fuel Prices 4-14_Rate Design Sch 46 2 2" xfId="3813"/>
    <cellStyle name="_Fuel Prices 4-14_Rate Design Sch 46 3" xfId="3814"/>
    <cellStyle name="_Fuel Prices 4-14_Rate Spread" xfId="3815"/>
    <cellStyle name="_Fuel Prices 4-14_Rate Spread 2" xfId="3816"/>
    <cellStyle name="_Fuel Prices 4-14_Rate Spread 2 2" xfId="3817"/>
    <cellStyle name="_Fuel Prices 4-14_Rate Spread 3" xfId="3818"/>
    <cellStyle name="_Fuel Prices 4-14_Rebuttal Power Costs" xfId="3819"/>
    <cellStyle name="_Fuel Prices 4-14_Rebuttal Power Costs 2" xfId="3820"/>
    <cellStyle name="_Fuel Prices 4-14_Rebuttal Power Costs 2 2" xfId="3821"/>
    <cellStyle name="_Fuel Prices 4-14_Rebuttal Power Costs 3" xfId="3822"/>
    <cellStyle name="_Fuel Prices 4-14_Rebuttal Power Costs_Adj Bench DR 3 for Initial Briefs (Electric)" xfId="3823"/>
    <cellStyle name="_Fuel Prices 4-14_Rebuttal Power Costs_Adj Bench DR 3 for Initial Briefs (Electric) 2" xfId="3824"/>
    <cellStyle name="_Fuel Prices 4-14_Rebuttal Power Costs_Adj Bench DR 3 for Initial Briefs (Electric) 2 2" xfId="3825"/>
    <cellStyle name="_Fuel Prices 4-14_Rebuttal Power Costs_Adj Bench DR 3 for Initial Briefs (Electric) 3" xfId="3826"/>
    <cellStyle name="_Fuel Prices 4-14_Rebuttal Power Costs_Electric Rev Req Model (2009 GRC) Rebuttal" xfId="3827"/>
    <cellStyle name="_Fuel Prices 4-14_Rebuttal Power Costs_Electric Rev Req Model (2009 GRC) Rebuttal 2" xfId="3828"/>
    <cellStyle name="_Fuel Prices 4-14_Rebuttal Power Costs_Electric Rev Req Model (2009 GRC) Rebuttal 2 2" xfId="3829"/>
    <cellStyle name="_Fuel Prices 4-14_Rebuttal Power Costs_Electric Rev Req Model (2009 GRC) Rebuttal 3" xfId="3830"/>
    <cellStyle name="_Fuel Prices 4-14_Rebuttal Power Costs_Electric Rev Req Model (2009 GRC) Rebuttal REmoval of New  WH Solar AdjustMI" xfId="3831"/>
    <cellStyle name="_Fuel Prices 4-14_Rebuttal Power Costs_Electric Rev Req Model (2009 GRC) Rebuttal REmoval of New  WH Solar AdjustMI 2" xfId="3832"/>
    <cellStyle name="_Fuel Prices 4-14_Rebuttal Power Costs_Electric Rev Req Model (2009 GRC) Rebuttal REmoval of New  WH Solar AdjustMI 2 2" xfId="3833"/>
    <cellStyle name="_Fuel Prices 4-14_Rebuttal Power Costs_Electric Rev Req Model (2009 GRC) Rebuttal REmoval of New  WH Solar AdjustMI 3" xfId="3834"/>
    <cellStyle name="_Fuel Prices 4-14_Rebuttal Power Costs_Electric Rev Req Model (2009 GRC) Revised 01-18-2010" xfId="3835"/>
    <cellStyle name="_Fuel Prices 4-14_Rebuttal Power Costs_Electric Rev Req Model (2009 GRC) Revised 01-18-2010 2" xfId="3836"/>
    <cellStyle name="_Fuel Prices 4-14_Rebuttal Power Costs_Electric Rev Req Model (2009 GRC) Revised 01-18-2010 2 2" xfId="3837"/>
    <cellStyle name="_Fuel Prices 4-14_Rebuttal Power Costs_Electric Rev Req Model (2009 GRC) Revised 01-18-2010 3" xfId="3838"/>
    <cellStyle name="_Fuel Prices 4-14_Rebuttal Power Costs_Final Order Electric EXHIBIT A-1" xfId="3839"/>
    <cellStyle name="_Fuel Prices 4-14_Rebuttal Power Costs_Final Order Electric EXHIBIT A-1 2" xfId="3840"/>
    <cellStyle name="_Fuel Prices 4-14_Rebuttal Power Costs_Final Order Electric EXHIBIT A-1 2 2" xfId="3841"/>
    <cellStyle name="_Fuel Prices 4-14_Rebuttal Power Costs_Final Order Electric EXHIBIT A-1 3" xfId="3842"/>
    <cellStyle name="_Fuel Prices 4-14_ROR 5.02" xfId="3843"/>
    <cellStyle name="_Fuel Prices 4-14_ROR 5.02 2" xfId="3844"/>
    <cellStyle name="_Fuel Prices 4-14_ROR 5.02 2 2" xfId="3845"/>
    <cellStyle name="_Fuel Prices 4-14_ROR 5.02 3" xfId="3846"/>
    <cellStyle name="_Fuel Prices 4-14_Sch 40 Feeder OH 2008" xfId="3847"/>
    <cellStyle name="_Fuel Prices 4-14_Sch 40 Feeder OH 2008 2" xfId="3848"/>
    <cellStyle name="_Fuel Prices 4-14_Sch 40 Feeder OH 2008 2 2" xfId="3849"/>
    <cellStyle name="_Fuel Prices 4-14_Sch 40 Feeder OH 2008 3" xfId="3850"/>
    <cellStyle name="_Fuel Prices 4-14_Sch 40 Interim Energy Rates " xfId="3851"/>
    <cellStyle name="_Fuel Prices 4-14_Sch 40 Interim Energy Rates  2" xfId="3852"/>
    <cellStyle name="_Fuel Prices 4-14_Sch 40 Interim Energy Rates  2 2" xfId="3853"/>
    <cellStyle name="_Fuel Prices 4-14_Sch 40 Interim Energy Rates  3" xfId="3854"/>
    <cellStyle name="_Fuel Prices 4-14_Sch 40 Substation A&amp;G 2008" xfId="3855"/>
    <cellStyle name="_Fuel Prices 4-14_Sch 40 Substation A&amp;G 2008 2" xfId="3856"/>
    <cellStyle name="_Fuel Prices 4-14_Sch 40 Substation A&amp;G 2008 2 2" xfId="3857"/>
    <cellStyle name="_Fuel Prices 4-14_Sch 40 Substation A&amp;G 2008 3" xfId="3858"/>
    <cellStyle name="_Fuel Prices 4-14_Sch 40 Substation O&amp;M 2008" xfId="3859"/>
    <cellStyle name="_Fuel Prices 4-14_Sch 40 Substation O&amp;M 2008 2" xfId="3860"/>
    <cellStyle name="_Fuel Prices 4-14_Sch 40 Substation O&amp;M 2008 2 2" xfId="3861"/>
    <cellStyle name="_Fuel Prices 4-14_Sch 40 Substation O&amp;M 2008 3" xfId="3862"/>
    <cellStyle name="_Fuel Prices 4-14_Subs 2008" xfId="3863"/>
    <cellStyle name="_Fuel Prices 4-14_Subs 2008 2" xfId="3864"/>
    <cellStyle name="_Fuel Prices 4-14_Subs 2008 2 2" xfId="3865"/>
    <cellStyle name="_Fuel Prices 4-14_Subs 2008 3" xfId="3866"/>
    <cellStyle name="_Fuel Prices 4-14_Wind Integration 10GRC" xfId="3867"/>
    <cellStyle name="_Fuel Prices 4-14_Wind Integration 10GRC 2" xfId="3868"/>
    <cellStyle name="_Gas Pro Forma Rev CY 2007 Janet 4_8_08" xfId="3869"/>
    <cellStyle name="_Gas Transportation Charges_2009GRC_120308" xfId="3870"/>
    <cellStyle name="_Gas Transportation Charges_2009GRC_120308 2" xfId="3871"/>
    <cellStyle name="_Gas Transportation Charges_2009GRC_120308 2 2" xfId="3872"/>
    <cellStyle name="_Gas Transportation Charges_2009GRC_120308 3" xfId="3873"/>
    <cellStyle name="_Gas Transportation Charges_2009GRC_120308_Chelan PUD Power Costs (8-10)" xfId="3874"/>
    <cellStyle name="_Gas Transportation Charges_2009GRC_120308_DEM-WP(C) Costs Not In AURORA 2010GRC As Filed" xfId="3875"/>
    <cellStyle name="_Gas Transportation Charges_2009GRC_120308_DEM-WP(C) Costs Not In AURORA 2010GRC As Filed 2" xfId="3876"/>
    <cellStyle name="_Gas Transportation Charges_2009GRC_120308_NIM Summary" xfId="3877"/>
    <cellStyle name="_Gas Transportation Charges_2009GRC_120308_NIM Summary 09GRC" xfId="3878"/>
    <cellStyle name="_Gas Transportation Charges_2009GRC_120308_NIM Summary 09GRC 2" xfId="3879"/>
    <cellStyle name="_Gas Transportation Charges_2009GRC_120308_NIM Summary 2" xfId="3880"/>
    <cellStyle name="_Gas Transportation Charges_2009GRC_120308_NIM Summary 3" xfId="3881"/>
    <cellStyle name="_Gas Transportation Charges_2009GRC_120308_NIM Summary 4" xfId="3882"/>
    <cellStyle name="_Gas Transportation Charges_2009GRC_120308_NIM Summary 5" xfId="3883"/>
    <cellStyle name="_Gas Transportation Charges_2009GRC_120308_NIM Summary 6" xfId="3884"/>
    <cellStyle name="_Gas Transportation Charges_2009GRC_120308_NIM Summary 7" xfId="3885"/>
    <cellStyle name="_Gas Transportation Charges_2009GRC_120308_NIM Summary 8" xfId="3886"/>
    <cellStyle name="_Gas Transportation Charges_2009GRC_120308_NIM Summary 9" xfId="3887"/>
    <cellStyle name="_Gas Transportation Charges_2009GRC_120308_PCA 9 -  Exhibit D April 2010 (3)" xfId="3888"/>
    <cellStyle name="_Gas Transportation Charges_2009GRC_120308_PCA 9 -  Exhibit D April 2010 (3) 2" xfId="3889"/>
    <cellStyle name="_Gas Transportation Charges_2009GRC_120308_Reconciliation" xfId="3890"/>
    <cellStyle name="_Gas Transportation Charges_2009GRC_120308_Reconciliation 2" xfId="3891"/>
    <cellStyle name="_Gas Transportation Charges_2009GRC_120308_Wind Integration 10GRC" xfId="3892"/>
    <cellStyle name="_Gas Transportation Charges_2009GRC_120308_Wind Integration 10GRC 2" xfId="3893"/>
    <cellStyle name="_Mid C 09GRC" xfId="3894"/>
    <cellStyle name="_Monthly Fixed Input" xfId="3895"/>
    <cellStyle name="_Monthly Fixed Input 2" xfId="3896"/>
    <cellStyle name="_Monthly Fixed Input_NIM Summary" xfId="3897"/>
    <cellStyle name="_Monthly Fixed Input_NIM Summary 2" xfId="3898"/>
    <cellStyle name="_NIM 06 Base Case Current Trends" xfId="3899"/>
    <cellStyle name="_NIM 06 Base Case Current Trends 2" xfId="3900"/>
    <cellStyle name="_NIM 06 Base Case Current Trends 2 2" xfId="3901"/>
    <cellStyle name="_NIM 06 Base Case Current Trends 3" xfId="3902"/>
    <cellStyle name="_NIM 06 Base Case Current Trends_Adj Bench DR 3 for Initial Briefs (Electric)" xfId="3903"/>
    <cellStyle name="_NIM 06 Base Case Current Trends_Adj Bench DR 3 for Initial Briefs (Electric) 2" xfId="3904"/>
    <cellStyle name="_NIM 06 Base Case Current Trends_Adj Bench DR 3 for Initial Briefs (Electric) 2 2" xfId="3905"/>
    <cellStyle name="_NIM 06 Base Case Current Trends_Adj Bench DR 3 for Initial Briefs (Electric) 3" xfId="3906"/>
    <cellStyle name="_NIM 06 Base Case Current Trends_Book1" xfId="3907"/>
    <cellStyle name="_NIM 06 Base Case Current Trends_Book2" xfId="3908"/>
    <cellStyle name="_NIM 06 Base Case Current Trends_Book2 2" xfId="3909"/>
    <cellStyle name="_NIM 06 Base Case Current Trends_Book2 2 2" xfId="3910"/>
    <cellStyle name="_NIM 06 Base Case Current Trends_Book2 3" xfId="3911"/>
    <cellStyle name="_NIM 06 Base Case Current Trends_Book2_Adj Bench DR 3 for Initial Briefs (Electric)" xfId="3912"/>
    <cellStyle name="_NIM 06 Base Case Current Trends_Book2_Adj Bench DR 3 for Initial Briefs (Electric) 2" xfId="3913"/>
    <cellStyle name="_NIM 06 Base Case Current Trends_Book2_Adj Bench DR 3 for Initial Briefs (Electric) 2 2" xfId="3914"/>
    <cellStyle name="_NIM 06 Base Case Current Trends_Book2_Adj Bench DR 3 for Initial Briefs (Electric) 3" xfId="3915"/>
    <cellStyle name="_NIM 06 Base Case Current Trends_Book2_Electric Rev Req Model (2009 GRC) Rebuttal" xfId="3916"/>
    <cellStyle name="_NIM 06 Base Case Current Trends_Book2_Electric Rev Req Model (2009 GRC) Rebuttal 2" xfId="3917"/>
    <cellStyle name="_NIM 06 Base Case Current Trends_Book2_Electric Rev Req Model (2009 GRC) Rebuttal 2 2" xfId="3918"/>
    <cellStyle name="_NIM 06 Base Case Current Trends_Book2_Electric Rev Req Model (2009 GRC) Rebuttal 3" xfId="3919"/>
    <cellStyle name="_NIM 06 Base Case Current Trends_Book2_Electric Rev Req Model (2009 GRC) Rebuttal REmoval of New  WH Solar AdjustMI" xfId="3920"/>
    <cellStyle name="_NIM 06 Base Case Current Trends_Book2_Electric Rev Req Model (2009 GRC) Rebuttal REmoval of New  WH Solar AdjustMI 2" xfId="3921"/>
    <cellStyle name="_NIM 06 Base Case Current Trends_Book2_Electric Rev Req Model (2009 GRC) Rebuttal REmoval of New  WH Solar AdjustMI 2 2" xfId="3922"/>
    <cellStyle name="_NIM 06 Base Case Current Trends_Book2_Electric Rev Req Model (2009 GRC) Rebuttal REmoval of New  WH Solar AdjustMI 3" xfId="3923"/>
    <cellStyle name="_NIM 06 Base Case Current Trends_Book2_Electric Rev Req Model (2009 GRC) Revised 01-18-2010" xfId="3924"/>
    <cellStyle name="_NIM 06 Base Case Current Trends_Book2_Electric Rev Req Model (2009 GRC) Revised 01-18-2010 2" xfId="3925"/>
    <cellStyle name="_NIM 06 Base Case Current Trends_Book2_Electric Rev Req Model (2009 GRC) Revised 01-18-2010 2 2" xfId="3926"/>
    <cellStyle name="_NIM 06 Base Case Current Trends_Book2_Electric Rev Req Model (2009 GRC) Revised 01-18-2010 3" xfId="3927"/>
    <cellStyle name="_NIM 06 Base Case Current Trends_Book2_Final Order Electric EXHIBIT A-1" xfId="3928"/>
    <cellStyle name="_NIM 06 Base Case Current Trends_Book2_Final Order Electric EXHIBIT A-1 2" xfId="3929"/>
    <cellStyle name="_NIM 06 Base Case Current Trends_Book2_Final Order Electric EXHIBIT A-1 2 2" xfId="3930"/>
    <cellStyle name="_NIM 06 Base Case Current Trends_Book2_Final Order Electric EXHIBIT A-1 3" xfId="3931"/>
    <cellStyle name="_NIM 06 Base Case Current Trends_Chelan PUD Power Costs (8-10)" xfId="3932"/>
    <cellStyle name="_NIM 06 Base Case Current Trends_Confidential Material" xfId="3933"/>
    <cellStyle name="_NIM 06 Base Case Current Trends_DEM-WP(C) Colstrip 12 Coal Cost Forecast 2010GRC" xfId="3934"/>
    <cellStyle name="_NIM 06 Base Case Current Trends_DEM-WP(C) Production O&amp;M 2010GRC As-Filed" xfId="3935"/>
    <cellStyle name="_NIM 06 Base Case Current Trends_DEM-WP(C) Production O&amp;M 2010GRC As-Filed 2" xfId="3936"/>
    <cellStyle name="_NIM 06 Base Case Current Trends_Electric Rev Req Model (2009 GRC) " xfId="3937"/>
    <cellStyle name="_NIM 06 Base Case Current Trends_Electric Rev Req Model (2009 GRC)  2" xfId="3938"/>
    <cellStyle name="_NIM 06 Base Case Current Trends_Electric Rev Req Model (2009 GRC)  2 2" xfId="3939"/>
    <cellStyle name="_NIM 06 Base Case Current Trends_Electric Rev Req Model (2009 GRC)  3" xfId="3940"/>
    <cellStyle name="_NIM 06 Base Case Current Trends_Electric Rev Req Model (2009 GRC) Rebuttal" xfId="3941"/>
    <cellStyle name="_NIM 06 Base Case Current Trends_Electric Rev Req Model (2009 GRC) Rebuttal 2" xfId="3942"/>
    <cellStyle name="_NIM 06 Base Case Current Trends_Electric Rev Req Model (2009 GRC) Rebuttal 2 2" xfId="3943"/>
    <cellStyle name="_NIM 06 Base Case Current Trends_Electric Rev Req Model (2009 GRC) Rebuttal 3" xfId="3944"/>
    <cellStyle name="_NIM 06 Base Case Current Trends_Electric Rev Req Model (2009 GRC) Rebuttal REmoval of New  WH Solar AdjustMI" xfId="3945"/>
    <cellStyle name="_NIM 06 Base Case Current Trends_Electric Rev Req Model (2009 GRC) Rebuttal REmoval of New  WH Solar AdjustMI 2" xfId="3946"/>
    <cellStyle name="_NIM 06 Base Case Current Trends_Electric Rev Req Model (2009 GRC) Rebuttal REmoval of New  WH Solar AdjustMI 2 2" xfId="3947"/>
    <cellStyle name="_NIM 06 Base Case Current Trends_Electric Rev Req Model (2009 GRC) Rebuttal REmoval of New  WH Solar AdjustMI 3" xfId="3948"/>
    <cellStyle name="_NIM 06 Base Case Current Trends_Electric Rev Req Model (2009 GRC) Revised 01-18-2010" xfId="3949"/>
    <cellStyle name="_NIM 06 Base Case Current Trends_Electric Rev Req Model (2009 GRC) Revised 01-18-2010 2" xfId="3950"/>
    <cellStyle name="_NIM 06 Base Case Current Trends_Electric Rev Req Model (2009 GRC) Revised 01-18-2010 2 2" xfId="3951"/>
    <cellStyle name="_NIM 06 Base Case Current Trends_Electric Rev Req Model (2009 GRC) Revised 01-18-2010 3" xfId="3952"/>
    <cellStyle name="_NIM 06 Base Case Current Trends_Electric Rev Req Model (2010 GRC)" xfId="3953"/>
    <cellStyle name="_NIM 06 Base Case Current Trends_Electric Rev Req Model (2010 GRC) SF" xfId="3954"/>
    <cellStyle name="_NIM 06 Base Case Current Trends_Final Order Electric EXHIBIT A-1" xfId="3955"/>
    <cellStyle name="_NIM 06 Base Case Current Trends_Final Order Electric EXHIBIT A-1 2" xfId="3956"/>
    <cellStyle name="_NIM 06 Base Case Current Trends_Final Order Electric EXHIBIT A-1 2 2" xfId="3957"/>
    <cellStyle name="_NIM 06 Base Case Current Trends_Final Order Electric EXHIBIT A-1 3" xfId="3958"/>
    <cellStyle name="_NIM 06 Base Case Current Trends_NIM Summary" xfId="3959"/>
    <cellStyle name="_NIM 06 Base Case Current Trends_NIM Summary 2" xfId="3960"/>
    <cellStyle name="_NIM 06 Base Case Current Trends_Rebuttal Power Costs" xfId="3961"/>
    <cellStyle name="_NIM 06 Base Case Current Trends_Rebuttal Power Costs 2" xfId="3962"/>
    <cellStyle name="_NIM 06 Base Case Current Trends_Rebuttal Power Costs 2 2" xfId="3963"/>
    <cellStyle name="_NIM 06 Base Case Current Trends_Rebuttal Power Costs 3" xfId="3964"/>
    <cellStyle name="_NIM 06 Base Case Current Trends_Rebuttal Power Costs_Adj Bench DR 3 for Initial Briefs (Electric)" xfId="3965"/>
    <cellStyle name="_NIM 06 Base Case Current Trends_Rebuttal Power Costs_Adj Bench DR 3 for Initial Briefs (Electric) 2" xfId="3966"/>
    <cellStyle name="_NIM 06 Base Case Current Trends_Rebuttal Power Costs_Adj Bench DR 3 for Initial Briefs (Electric) 2 2" xfId="3967"/>
    <cellStyle name="_NIM 06 Base Case Current Trends_Rebuttal Power Costs_Adj Bench DR 3 for Initial Briefs (Electric) 3" xfId="3968"/>
    <cellStyle name="_NIM 06 Base Case Current Trends_Rebuttal Power Costs_Electric Rev Req Model (2009 GRC) Rebuttal" xfId="3969"/>
    <cellStyle name="_NIM 06 Base Case Current Trends_Rebuttal Power Costs_Electric Rev Req Model (2009 GRC) Rebuttal 2" xfId="3970"/>
    <cellStyle name="_NIM 06 Base Case Current Trends_Rebuttal Power Costs_Electric Rev Req Model (2009 GRC) Rebuttal 2 2" xfId="3971"/>
    <cellStyle name="_NIM 06 Base Case Current Trends_Rebuttal Power Costs_Electric Rev Req Model (2009 GRC) Rebuttal 3" xfId="3972"/>
    <cellStyle name="_NIM 06 Base Case Current Trends_Rebuttal Power Costs_Electric Rev Req Model (2009 GRC) Rebuttal REmoval of New  WH Solar AdjustMI" xfId="3973"/>
    <cellStyle name="_NIM 06 Base Case Current Trends_Rebuttal Power Costs_Electric Rev Req Model (2009 GRC) Rebuttal REmoval of New  WH Solar AdjustMI 2" xfId="3974"/>
    <cellStyle name="_NIM 06 Base Case Current Trends_Rebuttal Power Costs_Electric Rev Req Model (2009 GRC) Rebuttal REmoval of New  WH Solar AdjustMI 2 2" xfId="3975"/>
    <cellStyle name="_NIM 06 Base Case Current Trends_Rebuttal Power Costs_Electric Rev Req Model (2009 GRC) Rebuttal REmoval of New  WH Solar AdjustMI 3" xfId="3976"/>
    <cellStyle name="_NIM 06 Base Case Current Trends_Rebuttal Power Costs_Electric Rev Req Model (2009 GRC) Revised 01-18-2010" xfId="3977"/>
    <cellStyle name="_NIM 06 Base Case Current Trends_Rebuttal Power Costs_Electric Rev Req Model (2009 GRC) Revised 01-18-2010 2" xfId="3978"/>
    <cellStyle name="_NIM 06 Base Case Current Trends_Rebuttal Power Costs_Electric Rev Req Model (2009 GRC) Revised 01-18-2010 2 2" xfId="3979"/>
    <cellStyle name="_NIM 06 Base Case Current Trends_Rebuttal Power Costs_Electric Rev Req Model (2009 GRC) Revised 01-18-2010 3" xfId="3980"/>
    <cellStyle name="_NIM 06 Base Case Current Trends_Rebuttal Power Costs_Final Order Electric EXHIBIT A-1" xfId="3981"/>
    <cellStyle name="_NIM 06 Base Case Current Trends_Rebuttal Power Costs_Final Order Electric EXHIBIT A-1 2" xfId="3982"/>
    <cellStyle name="_NIM 06 Base Case Current Trends_Rebuttal Power Costs_Final Order Electric EXHIBIT A-1 2 2" xfId="3983"/>
    <cellStyle name="_NIM 06 Base Case Current Trends_Rebuttal Power Costs_Final Order Electric EXHIBIT A-1 3" xfId="3984"/>
    <cellStyle name="_NIM 06 Base Case Current Trends_TENASKA REGULATORY ASSET" xfId="3985"/>
    <cellStyle name="_NIM 06 Base Case Current Trends_TENASKA REGULATORY ASSET 2" xfId="3986"/>
    <cellStyle name="_NIM 06 Base Case Current Trends_TENASKA REGULATORY ASSET 2 2" xfId="3987"/>
    <cellStyle name="_NIM 06 Base Case Current Trends_TENASKA REGULATORY ASSET 3" xfId="3988"/>
    <cellStyle name="_NIM Summary 09GRC" xfId="3989"/>
    <cellStyle name="_NIM Summary 09GRC 2" xfId="3990"/>
    <cellStyle name="_NIM Summary 09GRC_NIM Summary" xfId="3991"/>
    <cellStyle name="_NIM Summary 09GRC_NIM Summary 2" xfId="3992"/>
    <cellStyle name="_PC DRAFT 10 15 07" xfId="3993"/>
    <cellStyle name="_PCA 7 - Exhibit D update 9_30_2008" xfId="3994"/>
    <cellStyle name="_PCA 7 - Exhibit D update 9_30_2008 2" xfId="3995"/>
    <cellStyle name="_PCA 7 - Exhibit D update 9_30_2008_Chelan PUD Power Costs (8-10)" xfId="3996"/>
    <cellStyle name="_PCA 7 - Exhibit D update 9_30_2008_NIM Summary" xfId="3997"/>
    <cellStyle name="_PCA 7 - Exhibit D update 9_30_2008_NIM Summary 2" xfId="3998"/>
    <cellStyle name="_PCA 7 - Exhibit D update 9_30_2008_Transmission Workbook for May BOD" xfId="3999"/>
    <cellStyle name="_PCA 7 - Exhibit D update 9_30_2008_Transmission Workbook for May BOD 2" xfId="4000"/>
    <cellStyle name="_PCA 7 - Exhibit D update 9_30_2008_Wind Integration 10GRC" xfId="4001"/>
    <cellStyle name="_PCA 7 - Exhibit D update 9_30_2008_Wind Integration 10GRC 2" xfId="4002"/>
    <cellStyle name="_Portfolio SPlan Base Case.xls Chart 1" xfId="4003"/>
    <cellStyle name="_Portfolio SPlan Base Case.xls Chart 1 2" xfId="4004"/>
    <cellStyle name="_Portfolio SPlan Base Case.xls Chart 1 2 2" xfId="4005"/>
    <cellStyle name="_Portfolio SPlan Base Case.xls Chart 1 3" xfId="4006"/>
    <cellStyle name="_Portfolio SPlan Base Case.xls Chart 1_Adj Bench DR 3 for Initial Briefs (Electric)" xfId="4007"/>
    <cellStyle name="_Portfolio SPlan Base Case.xls Chart 1_Adj Bench DR 3 for Initial Briefs (Electric) 2" xfId="4008"/>
    <cellStyle name="_Portfolio SPlan Base Case.xls Chart 1_Adj Bench DR 3 for Initial Briefs (Electric) 2 2" xfId="4009"/>
    <cellStyle name="_Portfolio SPlan Base Case.xls Chart 1_Adj Bench DR 3 for Initial Briefs (Electric) 3" xfId="4010"/>
    <cellStyle name="_Portfolio SPlan Base Case.xls Chart 1_Book1" xfId="4011"/>
    <cellStyle name="_Portfolio SPlan Base Case.xls Chart 1_Book2" xfId="4012"/>
    <cellStyle name="_Portfolio SPlan Base Case.xls Chart 1_Book2 2" xfId="4013"/>
    <cellStyle name="_Portfolio SPlan Base Case.xls Chart 1_Book2 2 2" xfId="4014"/>
    <cellStyle name="_Portfolio SPlan Base Case.xls Chart 1_Book2 3" xfId="4015"/>
    <cellStyle name="_Portfolio SPlan Base Case.xls Chart 1_Book2_Adj Bench DR 3 for Initial Briefs (Electric)" xfId="4016"/>
    <cellStyle name="_Portfolio SPlan Base Case.xls Chart 1_Book2_Adj Bench DR 3 for Initial Briefs (Electric) 2" xfId="4017"/>
    <cellStyle name="_Portfolio SPlan Base Case.xls Chart 1_Book2_Adj Bench DR 3 for Initial Briefs (Electric) 2 2" xfId="4018"/>
    <cellStyle name="_Portfolio SPlan Base Case.xls Chart 1_Book2_Adj Bench DR 3 for Initial Briefs (Electric) 3" xfId="4019"/>
    <cellStyle name="_Portfolio SPlan Base Case.xls Chart 1_Book2_Electric Rev Req Model (2009 GRC) Rebuttal" xfId="4020"/>
    <cellStyle name="_Portfolio SPlan Base Case.xls Chart 1_Book2_Electric Rev Req Model (2009 GRC) Rebuttal 2" xfId="4021"/>
    <cellStyle name="_Portfolio SPlan Base Case.xls Chart 1_Book2_Electric Rev Req Model (2009 GRC) Rebuttal 2 2" xfId="4022"/>
    <cellStyle name="_Portfolio SPlan Base Case.xls Chart 1_Book2_Electric Rev Req Model (2009 GRC) Rebuttal 3" xfId="4023"/>
    <cellStyle name="_Portfolio SPlan Base Case.xls Chart 1_Book2_Electric Rev Req Model (2009 GRC) Rebuttal REmoval of New  WH Solar AdjustMI" xfId="4024"/>
    <cellStyle name="_Portfolio SPlan Base Case.xls Chart 1_Book2_Electric Rev Req Model (2009 GRC) Rebuttal REmoval of New  WH Solar AdjustMI 2" xfId="4025"/>
    <cellStyle name="_Portfolio SPlan Base Case.xls Chart 1_Book2_Electric Rev Req Model (2009 GRC) Rebuttal REmoval of New  WH Solar AdjustMI 2 2" xfId="4026"/>
    <cellStyle name="_Portfolio SPlan Base Case.xls Chart 1_Book2_Electric Rev Req Model (2009 GRC) Rebuttal REmoval of New  WH Solar AdjustMI 3" xfId="4027"/>
    <cellStyle name="_Portfolio SPlan Base Case.xls Chart 1_Book2_Electric Rev Req Model (2009 GRC) Revised 01-18-2010" xfId="4028"/>
    <cellStyle name="_Portfolio SPlan Base Case.xls Chart 1_Book2_Electric Rev Req Model (2009 GRC) Revised 01-18-2010 2" xfId="4029"/>
    <cellStyle name="_Portfolio SPlan Base Case.xls Chart 1_Book2_Electric Rev Req Model (2009 GRC) Revised 01-18-2010 2 2" xfId="4030"/>
    <cellStyle name="_Portfolio SPlan Base Case.xls Chart 1_Book2_Electric Rev Req Model (2009 GRC) Revised 01-18-2010 3" xfId="4031"/>
    <cellStyle name="_Portfolio SPlan Base Case.xls Chart 1_Book2_Final Order Electric EXHIBIT A-1" xfId="4032"/>
    <cellStyle name="_Portfolio SPlan Base Case.xls Chart 1_Book2_Final Order Electric EXHIBIT A-1 2" xfId="4033"/>
    <cellStyle name="_Portfolio SPlan Base Case.xls Chart 1_Book2_Final Order Electric EXHIBIT A-1 2 2" xfId="4034"/>
    <cellStyle name="_Portfolio SPlan Base Case.xls Chart 1_Book2_Final Order Electric EXHIBIT A-1 3" xfId="4035"/>
    <cellStyle name="_Portfolio SPlan Base Case.xls Chart 1_Chelan PUD Power Costs (8-10)" xfId="4036"/>
    <cellStyle name="_Portfolio SPlan Base Case.xls Chart 1_Confidential Material" xfId="4037"/>
    <cellStyle name="_Portfolio SPlan Base Case.xls Chart 1_DEM-WP(C) Colstrip 12 Coal Cost Forecast 2010GRC" xfId="4038"/>
    <cellStyle name="_Portfolio SPlan Base Case.xls Chart 1_DEM-WP(C) Production O&amp;M 2010GRC As-Filed" xfId="4039"/>
    <cellStyle name="_Portfolio SPlan Base Case.xls Chart 1_DEM-WP(C) Production O&amp;M 2010GRC As-Filed 2" xfId="4040"/>
    <cellStyle name="_Portfolio SPlan Base Case.xls Chart 1_Electric Rev Req Model (2009 GRC) " xfId="4041"/>
    <cellStyle name="_Portfolio SPlan Base Case.xls Chart 1_Electric Rev Req Model (2009 GRC)  2" xfId="4042"/>
    <cellStyle name="_Portfolio SPlan Base Case.xls Chart 1_Electric Rev Req Model (2009 GRC)  2 2" xfId="4043"/>
    <cellStyle name="_Portfolio SPlan Base Case.xls Chart 1_Electric Rev Req Model (2009 GRC)  3" xfId="4044"/>
    <cellStyle name="_Portfolio SPlan Base Case.xls Chart 1_Electric Rev Req Model (2009 GRC) Rebuttal" xfId="4045"/>
    <cellStyle name="_Portfolio SPlan Base Case.xls Chart 1_Electric Rev Req Model (2009 GRC) Rebuttal 2" xfId="4046"/>
    <cellStyle name="_Portfolio SPlan Base Case.xls Chart 1_Electric Rev Req Model (2009 GRC) Rebuttal 2 2" xfId="4047"/>
    <cellStyle name="_Portfolio SPlan Base Case.xls Chart 1_Electric Rev Req Model (2009 GRC) Rebuttal 3" xfId="4048"/>
    <cellStyle name="_Portfolio SPlan Base Case.xls Chart 1_Electric Rev Req Model (2009 GRC) Rebuttal REmoval of New  WH Solar AdjustMI" xfId="4049"/>
    <cellStyle name="_Portfolio SPlan Base Case.xls Chart 1_Electric Rev Req Model (2009 GRC) Rebuttal REmoval of New  WH Solar AdjustMI 2" xfId="4050"/>
    <cellStyle name="_Portfolio SPlan Base Case.xls Chart 1_Electric Rev Req Model (2009 GRC) Rebuttal REmoval of New  WH Solar AdjustMI 2 2" xfId="4051"/>
    <cellStyle name="_Portfolio SPlan Base Case.xls Chart 1_Electric Rev Req Model (2009 GRC) Rebuttal REmoval of New  WH Solar AdjustMI 3" xfId="4052"/>
    <cellStyle name="_Portfolio SPlan Base Case.xls Chart 1_Electric Rev Req Model (2009 GRC) Revised 01-18-2010" xfId="4053"/>
    <cellStyle name="_Portfolio SPlan Base Case.xls Chart 1_Electric Rev Req Model (2009 GRC) Revised 01-18-2010 2" xfId="4054"/>
    <cellStyle name="_Portfolio SPlan Base Case.xls Chart 1_Electric Rev Req Model (2009 GRC) Revised 01-18-2010 2 2" xfId="4055"/>
    <cellStyle name="_Portfolio SPlan Base Case.xls Chart 1_Electric Rev Req Model (2009 GRC) Revised 01-18-2010 3" xfId="4056"/>
    <cellStyle name="_Portfolio SPlan Base Case.xls Chart 1_Electric Rev Req Model (2010 GRC)" xfId="4057"/>
    <cellStyle name="_Portfolio SPlan Base Case.xls Chart 1_Electric Rev Req Model (2010 GRC) SF" xfId="4058"/>
    <cellStyle name="_Portfolio SPlan Base Case.xls Chart 1_Final Order Electric EXHIBIT A-1" xfId="4059"/>
    <cellStyle name="_Portfolio SPlan Base Case.xls Chart 1_Final Order Electric EXHIBIT A-1 2" xfId="4060"/>
    <cellStyle name="_Portfolio SPlan Base Case.xls Chart 1_Final Order Electric EXHIBIT A-1 2 2" xfId="4061"/>
    <cellStyle name="_Portfolio SPlan Base Case.xls Chart 1_Final Order Electric EXHIBIT A-1 3" xfId="4062"/>
    <cellStyle name="_Portfolio SPlan Base Case.xls Chart 1_NIM Summary" xfId="4063"/>
    <cellStyle name="_Portfolio SPlan Base Case.xls Chart 1_NIM Summary 2" xfId="4064"/>
    <cellStyle name="_Portfolio SPlan Base Case.xls Chart 1_Rebuttal Power Costs" xfId="4065"/>
    <cellStyle name="_Portfolio SPlan Base Case.xls Chart 1_Rebuttal Power Costs 2" xfId="4066"/>
    <cellStyle name="_Portfolio SPlan Base Case.xls Chart 1_Rebuttal Power Costs 2 2" xfId="4067"/>
    <cellStyle name="_Portfolio SPlan Base Case.xls Chart 1_Rebuttal Power Costs 3" xfId="4068"/>
    <cellStyle name="_Portfolio SPlan Base Case.xls Chart 1_Rebuttal Power Costs_Adj Bench DR 3 for Initial Briefs (Electric)" xfId="4069"/>
    <cellStyle name="_Portfolio SPlan Base Case.xls Chart 1_Rebuttal Power Costs_Adj Bench DR 3 for Initial Briefs (Electric) 2" xfId="4070"/>
    <cellStyle name="_Portfolio SPlan Base Case.xls Chart 1_Rebuttal Power Costs_Adj Bench DR 3 for Initial Briefs (Electric) 2 2" xfId="4071"/>
    <cellStyle name="_Portfolio SPlan Base Case.xls Chart 1_Rebuttal Power Costs_Adj Bench DR 3 for Initial Briefs (Electric) 3" xfId="4072"/>
    <cellStyle name="_Portfolio SPlan Base Case.xls Chart 1_Rebuttal Power Costs_Electric Rev Req Model (2009 GRC) Rebuttal" xfId="4073"/>
    <cellStyle name="_Portfolio SPlan Base Case.xls Chart 1_Rebuttal Power Costs_Electric Rev Req Model (2009 GRC) Rebuttal 2" xfId="4074"/>
    <cellStyle name="_Portfolio SPlan Base Case.xls Chart 1_Rebuttal Power Costs_Electric Rev Req Model (2009 GRC) Rebuttal 2 2" xfId="4075"/>
    <cellStyle name="_Portfolio SPlan Base Case.xls Chart 1_Rebuttal Power Costs_Electric Rev Req Model (2009 GRC) Rebuttal 3" xfId="4076"/>
    <cellStyle name="_Portfolio SPlan Base Case.xls Chart 1_Rebuttal Power Costs_Electric Rev Req Model (2009 GRC) Rebuttal REmoval of New  WH Solar AdjustMI" xfId="4077"/>
    <cellStyle name="_Portfolio SPlan Base Case.xls Chart 1_Rebuttal Power Costs_Electric Rev Req Model (2009 GRC) Rebuttal REmoval of New  WH Solar AdjustMI 2" xfId="4078"/>
    <cellStyle name="_Portfolio SPlan Base Case.xls Chart 1_Rebuttal Power Costs_Electric Rev Req Model (2009 GRC) Rebuttal REmoval of New  WH Solar AdjustMI 2 2" xfId="4079"/>
    <cellStyle name="_Portfolio SPlan Base Case.xls Chart 1_Rebuttal Power Costs_Electric Rev Req Model (2009 GRC) Rebuttal REmoval of New  WH Solar AdjustMI 3" xfId="4080"/>
    <cellStyle name="_Portfolio SPlan Base Case.xls Chart 1_Rebuttal Power Costs_Electric Rev Req Model (2009 GRC) Revised 01-18-2010" xfId="4081"/>
    <cellStyle name="_Portfolio SPlan Base Case.xls Chart 1_Rebuttal Power Costs_Electric Rev Req Model (2009 GRC) Revised 01-18-2010 2" xfId="4082"/>
    <cellStyle name="_Portfolio SPlan Base Case.xls Chart 1_Rebuttal Power Costs_Electric Rev Req Model (2009 GRC) Revised 01-18-2010 2 2" xfId="4083"/>
    <cellStyle name="_Portfolio SPlan Base Case.xls Chart 1_Rebuttal Power Costs_Electric Rev Req Model (2009 GRC) Revised 01-18-2010 3" xfId="4084"/>
    <cellStyle name="_Portfolio SPlan Base Case.xls Chart 1_Rebuttal Power Costs_Final Order Electric EXHIBIT A-1" xfId="4085"/>
    <cellStyle name="_Portfolio SPlan Base Case.xls Chart 1_Rebuttal Power Costs_Final Order Electric EXHIBIT A-1 2" xfId="4086"/>
    <cellStyle name="_Portfolio SPlan Base Case.xls Chart 1_Rebuttal Power Costs_Final Order Electric EXHIBIT A-1 2 2" xfId="4087"/>
    <cellStyle name="_Portfolio SPlan Base Case.xls Chart 1_Rebuttal Power Costs_Final Order Electric EXHIBIT A-1 3" xfId="4088"/>
    <cellStyle name="_Portfolio SPlan Base Case.xls Chart 1_TENASKA REGULATORY ASSET" xfId="4089"/>
    <cellStyle name="_Portfolio SPlan Base Case.xls Chart 1_TENASKA REGULATORY ASSET 2" xfId="4090"/>
    <cellStyle name="_Portfolio SPlan Base Case.xls Chart 1_TENASKA REGULATORY ASSET 2 2" xfId="4091"/>
    <cellStyle name="_Portfolio SPlan Base Case.xls Chart 1_TENASKA REGULATORY ASSET 3" xfId="4092"/>
    <cellStyle name="_Portfolio SPlan Base Case.xls Chart 2" xfId="4093"/>
    <cellStyle name="_Portfolio SPlan Base Case.xls Chart 2 2" xfId="4094"/>
    <cellStyle name="_Portfolio SPlan Base Case.xls Chart 2 2 2" xfId="4095"/>
    <cellStyle name="_Portfolio SPlan Base Case.xls Chart 2 3" xfId="4096"/>
    <cellStyle name="_Portfolio SPlan Base Case.xls Chart 2_Adj Bench DR 3 for Initial Briefs (Electric)" xfId="4097"/>
    <cellStyle name="_Portfolio SPlan Base Case.xls Chart 2_Adj Bench DR 3 for Initial Briefs (Electric) 2" xfId="4098"/>
    <cellStyle name="_Portfolio SPlan Base Case.xls Chart 2_Adj Bench DR 3 for Initial Briefs (Electric) 2 2" xfId="4099"/>
    <cellStyle name="_Portfolio SPlan Base Case.xls Chart 2_Adj Bench DR 3 for Initial Briefs (Electric) 3" xfId="4100"/>
    <cellStyle name="_Portfolio SPlan Base Case.xls Chart 2_Book1" xfId="4101"/>
    <cellStyle name="_Portfolio SPlan Base Case.xls Chart 2_Book2" xfId="4102"/>
    <cellStyle name="_Portfolio SPlan Base Case.xls Chart 2_Book2 2" xfId="4103"/>
    <cellStyle name="_Portfolio SPlan Base Case.xls Chart 2_Book2 2 2" xfId="4104"/>
    <cellStyle name="_Portfolio SPlan Base Case.xls Chart 2_Book2 3" xfId="4105"/>
    <cellStyle name="_Portfolio SPlan Base Case.xls Chart 2_Book2_Adj Bench DR 3 for Initial Briefs (Electric)" xfId="4106"/>
    <cellStyle name="_Portfolio SPlan Base Case.xls Chart 2_Book2_Adj Bench DR 3 for Initial Briefs (Electric) 2" xfId="4107"/>
    <cellStyle name="_Portfolio SPlan Base Case.xls Chart 2_Book2_Adj Bench DR 3 for Initial Briefs (Electric) 2 2" xfId="4108"/>
    <cellStyle name="_Portfolio SPlan Base Case.xls Chart 2_Book2_Adj Bench DR 3 for Initial Briefs (Electric) 3" xfId="4109"/>
    <cellStyle name="_Portfolio SPlan Base Case.xls Chart 2_Book2_Electric Rev Req Model (2009 GRC) Rebuttal" xfId="4110"/>
    <cellStyle name="_Portfolio SPlan Base Case.xls Chart 2_Book2_Electric Rev Req Model (2009 GRC) Rebuttal 2" xfId="4111"/>
    <cellStyle name="_Portfolio SPlan Base Case.xls Chart 2_Book2_Electric Rev Req Model (2009 GRC) Rebuttal 2 2" xfId="4112"/>
    <cellStyle name="_Portfolio SPlan Base Case.xls Chart 2_Book2_Electric Rev Req Model (2009 GRC) Rebuttal 3" xfId="4113"/>
    <cellStyle name="_Portfolio SPlan Base Case.xls Chart 2_Book2_Electric Rev Req Model (2009 GRC) Rebuttal REmoval of New  WH Solar AdjustMI" xfId="4114"/>
    <cellStyle name="_Portfolio SPlan Base Case.xls Chart 2_Book2_Electric Rev Req Model (2009 GRC) Rebuttal REmoval of New  WH Solar AdjustMI 2" xfId="4115"/>
    <cellStyle name="_Portfolio SPlan Base Case.xls Chart 2_Book2_Electric Rev Req Model (2009 GRC) Rebuttal REmoval of New  WH Solar AdjustMI 2 2" xfId="4116"/>
    <cellStyle name="_Portfolio SPlan Base Case.xls Chart 2_Book2_Electric Rev Req Model (2009 GRC) Rebuttal REmoval of New  WH Solar AdjustMI 3" xfId="4117"/>
    <cellStyle name="_Portfolio SPlan Base Case.xls Chart 2_Book2_Electric Rev Req Model (2009 GRC) Revised 01-18-2010" xfId="4118"/>
    <cellStyle name="_Portfolio SPlan Base Case.xls Chart 2_Book2_Electric Rev Req Model (2009 GRC) Revised 01-18-2010 2" xfId="4119"/>
    <cellStyle name="_Portfolio SPlan Base Case.xls Chart 2_Book2_Electric Rev Req Model (2009 GRC) Revised 01-18-2010 2 2" xfId="4120"/>
    <cellStyle name="_Portfolio SPlan Base Case.xls Chart 2_Book2_Electric Rev Req Model (2009 GRC) Revised 01-18-2010 3" xfId="4121"/>
    <cellStyle name="_Portfolio SPlan Base Case.xls Chart 2_Book2_Final Order Electric EXHIBIT A-1" xfId="4122"/>
    <cellStyle name="_Portfolio SPlan Base Case.xls Chart 2_Book2_Final Order Electric EXHIBIT A-1 2" xfId="4123"/>
    <cellStyle name="_Portfolio SPlan Base Case.xls Chart 2_Book2_Final Order Electric EXHIBIT A-1 2 2" xfId="4124"/>
    <cellStyle name="_Portfolio SPlan Base Case.xls Chart 2_Book2_Final Order Electric EXHIBIT A-1 3" xfId="4125"/>
    <cellStyle name="_Portfolio SPlan Base Case.xls Chart 2_Chelan PUD Power Costs (8-10)" xfId="4126"/>
    <cellStyle name="_Portfolio SPlan Base Case.xls Chart 2_Confidential Material" xfId="4127"/>
    <cellStyle name="_Portfolio SPlan Base Case.xls Chart 2_DEM-WP(C) Colstrip 12 Coal Cost Forecast 2010GRC" xfId="4128"/>
    <cellStyle name="_Portfolio SPlan Base Case.xls Chart 2_DEM-WP(C) Production O&amp;M 2010GRC As-Filed" xfId="4129"/>
    <cellStyle name="_Portfolio SPlan Base Case.xls Chart 2_DEM-WP(C) Production O&amp;M 2010GRC As-Filed 2" xfId="4130"/>
    <cellStyle name="_Portfolio SPlan Base Case.xls Chart 2_Electric Rev Req Model (2009 GRC) " xfId="4131"/>
    <cellStyle name="_Portfolio SPlan Base Case.xls Chart 2_Electric Rev Req Model (2009 GRC)  2" xfId="4132"/>
    <cellStyle name="_Portfolio SPlan Base Case.xls Chart 2_Electric Rev Req Model (2009 GRC)  2 2" xfId="4133"/>
    <cellStyle name="_Portfolio SPlan Base Case.xls Chart 2_Electric Rev Req Model (2009 GRC)  3" xfId="4134"/>
    <cellStyle name="_Portfolio SPlan Base Case.xls Chart 2_Electric Rev Req Model (2009 GRC)  4" xfId="4135"/>
    <cellStyle name="_Portfolio SPlan Base Case.xls Chart 2_Electric Rev Req Model (2009 GRC) Rebuttal" xfId="4136"/>
    <cellStyle name="_Portfolio SPlan Base Case.xls Chart 2_Electric Rev Req Model (2009 GRC) Rebuttal 2" xfId="4137"/>
    <cellStyle name="_Portfolio SPlan Base Case.xls Chart 2_Electric Rev Req Model (2009 GRC) Rebuttal 2 2" xfId="4138"/>
    <cellStyle name="_Portfolio SPlan Base Case.xls Chart 2_Electric Rev Req Model (2009 GRC) Rebuttal 3" xfId="4139"/>
    <cellStyle name="_Portfolio SPlan Base Case.xls Chart 2_Electric Rev Req Model (2009 GRC) Rebuttal 4" xfId="4140"/>
    <cellStyle name="_Portfolio SPlan Base Case.xls Chart 2_Electric Rev Req Model (2009 GRC) Rebuttal REmoval of New  WH Solar AdjustMI" xfId="4141"/>
    <cellStyle name="_Portfolio SPlan Base Case.xls Chart 2_Electric Rev Req Model (2009 GRC) Rebuttal REmoval of New  WH Solar AdjustMI 2" xfId="4142"/>
    <cellStyle name="_Portfolio SPlan Base Case.xls Chart 2_Electric Rev Req Model (2009 GRC) Rebuttal REmoval of New  WH Solar AdjustMI 2 2" xfId="4143"/>
    <cellStyle name="_Portfolio SPlan Base Case.xls Chart 2_Electric Rev Req Model (2009 GRC) Rebuttal REmoval of New  WH Solar AdjustMI 3" xfId="4144"/>
    <cellStyle name="_Portfolio SPlan Base Case.xls Chart 2_Electric Rev Req Model (2009 GRC) Rebuttal REmoval of New  WH Solar AdjustMI 4" xfId="4145"/>
    <cellStyle name="_Portfolio SPlan Base Case.xls Chart 2_Electric Rev Req Model (2009 GRC) Revised 01-18-2010" xfId="4146"/>
    <cellStyle name="_Portfolio SPlan Base Case.xls Chart 2_Electric Rev Req Model (2009 GRC) Revised 01-18-2010 2" xfId="4147"/>
    <cellStyle name="_Portfolio SPlan Base Case.xls Chart 2_Electric Rev Req Model (2009 GRC) Revised 01-18-2010 2 2" xfId="4148"/>
    <cellStyle name="_Portfolio SPlan Base Case.xls Chart 2_Electric Rev Req Model (2009 GRC) Revised 01-18-2010 3" xfId="4149"/>
    <cellStyle name="_Portfolio SPlan Base Case.xls Chart 2_Electric Rev Req Model (2009 GRC) Revised 01-18-2010 4" xfId="4150"/>
    <cellStyle name="_Portfolio SPlan Base Case.xls Chart 2_Electric Rev Req Model (2010 GRC)" xfId="4151"/>
    <cellStyle name="_Portfolio SPlan Base Case.xls Chart 2_Electric Rev Req Model (2010 GRC) SF" xfId="4152"/>
    <cellStyle name="_Portfolio SPlan Base Case.xls Chart 2_Final Order Electric EXHIBIT A-1" xfId="4153"/>
    <cellStyle name="_Portfolio SPlan Base Case.xls Chart 2_Final Order Electric EXHIBIT A-1 2" xfId="4154"/>
    <cellStyle name="_Portfolio SPlan Base Case.xls Chart 2_Final Order Electric EXHIBIT A-1 2 2" xfId="4155"/>
    <cellStyle name="_Portfolio SPlan Base Case.xls Chart 2_Final Order Electric EXHIBIT A-1 3" xfId="4156"/>
    <cellStyle name="_Portfolio SPlan Base Case.xls Chart 2_Final Order Electric EXHIBIT A-1 4" xfId="4157"/>
    <cellStyle name="_Portfolio SPlan Base Case.xls Chart 2_NIM Summary" xfId="4158"/>
    <cellStyle name="_Portfolio SPlan Base Case.xls Chart 2_NIM Summary 2" xfId="4159"/>
    <cellStyle name="_Portfolio SPlan Base Case.xls Chart 2_Rebuttal Power Costs" xfId="4160"/>
    <cellStyle name="_Portfolio SPlan Base Case.xls Chart 2_Rebuttal Power Costs 2" xfId="4161"/>
    <cellStyle name="_Portfolio SPlan Base Case.xls Chart 2_Rebuttal Power Costs 2 2" xfId="4162"/>
    <cellStyle name="_Portfolio SPlan Base Case.xls Chart 2_Rebuttal Power Costs 3" xfId="4163"/>
    <cellStyle name="_Portfolio SPlan Base Case.xls Chart 2_Rebuttal Power Costs 4" xfId="4164"/>
    <cellStyle name="_Portfolio SPlan Base Case.xls Chart 2_Rebuttal Power Costs_Adj Bench DR 3 for Initial Briefs (Electric)" xfId="4165"/>
    <cellStyle name="_Portfolio SPlan Base Case.xls Chart 2_Rebuttal Power Costs_Adj Bench DR 3 for Initial Briefs (Electric) 2" xfId="4166"/>
    <cellStyle name="_Portfolio SPlan Base Case.xls Chart 2_Rebuttal Power Costs_Adj Bench DR 3 for Initial Briefs (Electric) 2 2" xfId="4167"/>
    <cellStyle name="_Portfolio SPlan Base Case.xls Chart 2_Rebuttal Power Costs_Adj Bench DR 3 for Initial Briefs (Electric) 3" xfId="4168"/>
    <cellStyle name="_Portfolio SPlan Base Case.xls Chart 2_Rebuttal Power Costs_Adj Bench DR 3 for Initial Briefs (Electric) 4" xfId="4169"/>
    <cellStyle name="_Portfolio SPlan Base Case.xls Chart 2_Rebuttal Power Costs_Electric Rev Req Model (2009 GRC) Rebuttal" xfId="4170"/>
    <cellStyle name="_Portfolio SPlan Base Case.xls Chart 2_Rebuttal Power Costs_Electric Rev Req Model (2009 GRC) Rebuttal 2" xfId="4171"/>
    <cellStyle name="_Portfolio SPlan Base Case.xls Chart 2_Rebuttal Power Costs_Electric Rev Req Model (2009 GRC) Rebuttal 2 2" xfId="4172"/>
    <cellStyle name="_Portfolio SPlan Base Case.xls Chart 2_Rebuttal Power Costs_Electric Rev Req Model (2009 GRC) Rebuttal 3" xfId="4173"/>
    <cellStyle name="_Portfolio SPlan Base Case.xls Chart 2_Rebuttal Power Costs_Electric Rev Req Model (2009 GRC) Rebuttal 4" xfId="4174"/>
    <cellStyle name="_Portfolio SPlan Base Case.xls Chart 2_Rebuttal Power Costs_Electric Rev Req Model (2009 GRC) Rebuttal REmoval of New  WH Solar AdjustMI" xfId="4175"/>
    <cellStyle name="_Portfolio SPlan Base Case.xls Chart 2_Rebuttal Power Costs_Electric Rev Req Model (2009 GRC) Rebuttal REmoval of New  WH Solar AdjustMI 2" xfId="4176"/>
    <cellStyle name="_Portfolio SPlan Base Case.xls Chart 2_Rebuttal Power Costs_Electric Rev Req Model (2009 GRC) Rebuttal REmoval of New  WH Solar AdjustMI 2 2" xfId="4177"/>
    <cellStyle name="_Portfolio SPlan Base Case.xls Chart 2_Rebuttal Power Costs_Electric Rev Req Model (2009 GRC) Rebuttal REmoval of New  WH Solar AdjustMI 3" xfId="4178"/>
    <cellStyle name="_Portfolio SPlan Base Case.xls Chart 2_Rebuttal Power Costs_Electric Rev Req Model (2009 GRC) Rebuttal REmoval of New  WH Solar AdjustMI 4" xfId="4179"/>
    <cellStyle name="_Portfolio SPlan Base Case.xls Chart 2_Rebuttal Power Costs_Electric Rev Req Model (2009 GRC) Revised 01-18-2010" xfId="4180"/>
    <cellStyle name="_Portfolio SPlan Base Case.xls Chart 2_Rebuttal Power Costs_Electric Rev Req Model (2009 GRC) Revised 01-18-2010 2" xfId="4181"/>
    <cellStyle name="_Portfolio SPlan Base Case.xls Chart 2_Rebuttal Power Costs_Electric Rev Req Model (2009 GRC) Revised 01-18-2010 2 2" xfId="4182"/>
    <cellStyle name="_Portfolio SPlan Base Case.xls Chart 2_Rebuttal Power Costs_Electric Rev Req Model (2009 GRC) Revised 01-18-2010 3" xfId="4183"/>
    <cellStyle name="_Portfolio SPlan Base Case.xls Chart 2_Rebuttal Power Costs_Electric Rev Req Model (2009 GRC) Revised 01-18-2010 4" xfId="4184"/>
    <cellStyle name="_Portfolio SPlan Base Case.xls Chart 2_Rebuttal Power Costs_Final Order Electric EXHIBIT A-1" xfId="4185"/>
    <cellStyle name="_Portfolio SPlan Base Case.xls Chart 2_Rebuttal Power Costs_Final Order Electric EXHIBIT A-1 2" xfId="4186"/>
    <cellStyle name="_Portfolio SPlan Base Case.xls Chart 2_Rebuttal Power Costs_Final Order Electric EXHIBIT A-1 2 2" xfId="4187"/>
    <cellStyle name="_Portfolio SPlan Base Case.xls Chart 2_Rebuttal Power Costs_Final Order Electric EXHIBIT A-1 3" xfId="4188"/>
    <cellStyle name="_Portfolio SPlan Base Case.xls Chart 2_Rebuttal Power Costs_Final Order Electric EXHIBIT A-1 4" xfId="4189"/>
    <cellStyle name="_Portfolio SPlan Base Case.xls Chart 2_TENASKA REGULATORY ASSET" xfId="4190"/>
    <cellStyle name="_Portfolio SPlan Base Case.xls Chart 2_TENASKA REGULATORY ASSET 2" xfId="4191"/>
    <cellStyle name="_Portfolio SPlan Base Case.xls Chart 2_TENASKA REGULATORY ASSET 2 2" xfId="4192"/>
    <cellStyle name="_Portfolio SPlan Base Case.xls Chart 2_TENASKA REGULATORY ASSET 3" xfId="4193"/>
    <cellStyle name="_Portfolio SPlan Base Case.xls Chart 2_TENASKA REGULATORY ASSET 4" xfId="4194"/>
    <cellStyle name="_Portfolio SPlan Base Case.xls Chart 3" xfId="4195"/>
    <cellStyle name="_Portfolio SPlan Base Case.xls Chart 3 2" xfId="4196"/>
    <cellStyle name="_Portfolio SPlan Base Case.xls Chart 3 2 2" xfId="4197"/>
    <cellStyle name="_Portfolio SPlan Base Case.xls Chart 3 3" xfId="4198"/>
    <cellStyle name="_Portfolio SPlan Base Case.xls Chart 3 4" xfId="4199"/>
    <cellStyle name="_Portfolio SPlan Base Case.xls Chart 3_Adj Bench DR 3 for Initial Briefs (Electric)" xfId="4200"/>
    <cellStyle name="_Portfolio SPlan Base Case.xls Chart 3_Adj Bench DR 3 for Initial Briefs (Electric) 2" xfId="4201"/>
    <cellStyle name="_Portfolio SPlan Base Case.xls Chart 3_Adj Bench DR 3 for Initial Briefs (Electric) 2 2" xfId="4202"/>
    <cellStyle name="_Portfolio SPlan Base Case.xls Chart 3_Adj Bench DR 3 for Initial Briefs (Electric) 3" xfId="4203"/>
    <cellStyle name="_Portfolio SPlan Base Case.xls Chart 3_Adj Bench DR 3 for Initial Briefs (Electric) 4" xfId="4204"/>
    <cellStyle name="_Portfolio SPlan Base Case.xls Chart 3_Book1" xfId="4205"/>
    <cellStyle name="_Portfolio SPlan Base Case.xls Chart 3_Book2" xfId="4206"/>
    <cellStyle name="_Portfolio SPlan Base Case.xls Chart 3_Book2 2" xfId="4207"/>
    <cellStyle name="_Portfolio SPlan Base Case.xls Chart 3_Book2 2 2" xfId="4208"/>
    <cellStyle name="_Portfolio SPlan Base Case.xls Chart 3_Book2 3" xfId="4209"/>
    <cellStyle name="_Portfolio SPlan Base Case.xls Chart 3_Book2 4" xfId="4210"/>
    <cellStyle name="_Portfolio SPlan Base Case.xls Chart 3_Book2_Adj Bench DR 3 for Initial Briefs (Electric)" xfId="4211"/>
    <cellStyle name="_Portfolio SPlan Base Case.xls Chart 3_Book2_Adj Bench DR 3 for Initial Briefs (Electric) 2" xfId="4212"/>
    <cellStyle name="_Portfolio SPlan Base Case.xls Chart 3_Book2_Adj Bench DR 3 for Initial Briefs (Electric) 2 2" xfId="4213"/>
    <cellStyle name="_Portfolio SPlan Base Case.xls Chart 3_Book2_Adj Bench DR 3 for Initial Briefs (Electric) 3" xfId="4214"/>
    <cellStyle name="_Portfolio SPlan Base Case.xls Chart 3_Book2_Adj Bench DR 3 for Initial Briefs (Electric) 4" xfId="4215"/>
    <cellStyle name="_Portfolio SPlan Base Case.xls Chart 3_Book2_Electric Rev Req Model (2009 GRC) Rebuttal" xfId="4216"/>
    <cellStyle name="_Portfolio SPlan Base Case.xls Chart 3_Book2_Electric Rev Req Model (2009 GRC) Rebuttal 2" xfId="4217"/>
    <cellStyle name="_Portfolio SPlan Base Case.xls Chart 3_Book2_Electric Rev Req Model (2009 GRC) Rebuttal 2 2" xfId="4218"/>
    <cellStyle name="_Portfolio SPlan Base Case.xls Chart 3_Book2_Electric Rev Req Model (2009 GRC) Rebuttal 3" xfId="4219"/>
    <cellStyle name="_Portfolio SPlan Base Case.xls Chart 3_Book2_Electric Rev Req Model (2009 GRC) Rebuttal 4" xfId="4220"/>
    <cellStyle name="_Portfolio SPlan Base Case.xls Chart 3_Book2_Electric Rev Req Model (2009 GRC) Rebuttal REmoval of New  WH Solar AdjustMI" xfId="4221"/>
    <cellStyle name="_Portfolio SPlan Base Case.xls Chart 3_Book2_Electric Rev Req Model (2009 GRC) Rebuttal REmoval of New  WH Solar AdjustMI 2" xfId="4222"/>
    <cellStyle name="_Portfolio SPlan Base Case.xls Chart 3_Book2_Electric Rev Req Model (2009 GRC) Rebuttal REmoval of New  WH Solar AdjustMI 2 2" xfId="4223"/>
    <cellStyle name="_Portfolio SPlan Base Case.xls Chart 3_Book2_Electric Rev Req Model (2009 GRC) Rebuttal REmoval of New  WH Solar AdjustMI 3" xfId="4224"/>
    <cellStyle name="_Portfolio SPlan Base Case.xls Chart 3_Book2_Electric Rev Req Model (2009 GRC) Rebuttal REmoval of New  WH Solar AdjustMI 4" xfId="4225"/>
    <cellStyle name="_Portfolio SPlan Base Case.xls Chart 3_Book2_Electric Rev Req Model (2009 GRC) Revised 01-18-2010" xfId="4226"/>
    <cellStyle name="_Portfolio SPlan Base Case.xls Chart 3_Book2_Electric Rev Req Model (2009 GRC) Revised 01-18-2010 2" xfId="4227"/>
    <cellStyle name="_Portfolio SPlan Base Case.xls Chart 3_Book2_Electric Rev Req Model (2009 GRC) Revised 01-18-2010 2 2" xfId="4228"/>
    <cellStyle name="_Portfolio SPlan Base Case.xls Chart 3_Book2_Electric Rev Req Model (2009 GRC) Revised 01-18-2010 3" xfId="4229"/>
    <cellStyle name="_Portfolio SPlan Base Case.xls Chart 3_Book2_Electric Rev Req Model (2009 GRC) Revised 01-18-2010 4" xfId="4230"/>
    <cellStyle name="_Portfolio SPlan Base Case.xls Chart 3_Book2_Final Order Electric EXHIBIT A-1" xfId="4231"/>
    <cellStyle name="_Portfolio SPlan Base Case.xls Chart 3_Book2_Final Order Electric EXHIBIT A-1 2" xfId="4232"/>
    <cellStyle name="_Portfolio SPlan Base Case.xls Chart 3_Book2_Final Order Electric EXHIBIT A-1 2 2" xfId="4233"/>
    <cellStyle name="_Portfolio SPlan Base Case.xls Chart 3_Book2_Final Order Electric EXHIBIT A-1 3" xfId="4234"/>
    <cellStyle name="_Portfolio SPlan Base Case.xls Chart 3_Book2_Final Order Electric EXHIBIT A-1 4" xfId="4235"/>
    <cellStyle name="_Portfolio SPlan Base Case.xls Chart 3_Chelan PUD Power Costs (8-10)" xfId="4236"/>
    <cellStyle name="_Portfolio SPlan Base Case.xls Chart 3_Confidential Material" xfId="4237"/>
    <cellStyle name="_Portfolio SPlan Base Case.xls Chart 3_DEM-WP(C) Colstrip 12 Coal Cost Forecast 2010GRC" xfId="4238"/>
    <cellStyle name="_Portfolio SPlan Base Case.xls Chart 3_DEM-WP(C) Production O&amp;M 2010GRC As-Filed" xfId="4239"/>
    <cellStyle name="_Portfolio SPlan Base Case.xls Chart 3_DEM-WP(C) Production O&amp;M 2010GRC As-Filed 2" xfId="4240"/>
    <cellStyle name="_Portfolio SPlan Base Case.xls Chart 3_Electric Rev Req Model (2009 GRC) " xfId="4241"/>
    <cellStyle name="_Portfolio SPlan Base Case.xls Chart 3_Electric Rev Req Model (2009 GRC)  2" xfId="4242"/>
    <cellStyle name="_Portfolio SPlan Base Case.xls Chart 3_Electric Rev Req Model (2009 GRC)  2 2" xfId="4243"/>
    <cellStyle name="_Portfolio SPlan Base Case.xls Chart 3_Electric Rev Req Model (2009 GRC)  3" xfId="4244"/>
    <cellStyle name="_Portfolio SPlan Base Case.xls Chart 3_Electric Rev Req Model (2009 GRC)  4" xfId="4245"/>
    <cellStyle name="_Portfolio SPlan Base Case.xls Chart 3_Electric Rev Req Model (2009 GRC) Rebuttal" xfId="4246"/>
    <cellStyle name="_Portfolio SPlan Base Case.xls Chart 3_Electric Rev Req Model (2009 GRC) Rebuttal 2" xfId="4247"/>
    <cellStyle name="_Portfolio SPlan Base Case.xls Chart 3_Electric Rev Req Model (2009 GRC) Rebuttal 2 2" xfId="4248"/>
    <cellStyle name="_Portfolio SPlan Base Case.xls Chart 3_Electric Rev Req Model (2009 GRC) Rebuttal 3" xfId="4249"/>
    <cellStyle name="_Portfolio SPlan Base Case.xls Chart 3_Electric Rev Req Model (2009 GRC) Rebuttal 4" xfId="4250"/>
    <cellStyle name="_Portfolio SPlan Base Case.xls Chart 3_Electric Rev Req Model (2009 GRC) Rebuttal REmoval of New  WH Solar AdjustMI" xfId="4251"/>
    <cellStyle name="_Portfolio SPlan Base Case.xls Chart 3_Electric Rev Req Model (2009 GRC) Rebuttal REmoval of New  WH Solar AdjustMI 2" xfId="4252"/>
    <cellStyle name="_Portfolio SPlan Base Case.xls Chart 3_Electric Rev Req Model (2009 GRC) Rebuttal REmoval of New  WH Solar AdjustMI 2 2" xfId="4253"/>
    <cellStyle name="_Portfolio SPlan Base Case.xls Chart 3_Electric Rev Req Model (2009 GRC) Rebuttal REmoval of New  WH Solar AdjustMI 3" xfId="4254"/>
    <cellStyle name="_Portfolio SPlan Base Case.xls Chart 3_Electric Rev Req Model (2009 GRC) Rebuttal REmoval of New  WH Solar AdjustMI 4" xfId="4255"/>
    <cellStyle name="_Portfolio SPlan Base Case.xls Chart 3_Electric Rev Req Model (2009 GRC) Revised 01-18-2010" xfId="4256"/>
    <cellStyle name="_Portfolio SPlan Base Case.xls Chart 3_Electric Rev Req Model (2009 GRC) Revised 01-18-2010 2" xfId="4257"/>
    <cellStyle name="_Portfolio SPlan Base Case.xls Chart 3_Electric Rev Req Model (2009 GRC) Revised 01-18-2010 2 2" xfId="4258"/>
    <cellStyle name="_Portfolio SPlan Base Case.xls Chart 3_Electric Rev Req Model (2009 GRC) Revised 01-18-2010 3" xfId="4259"/>
    <cellStyle name="_Portfolio SPlan Base Case.xls Chart 3_Electric Rev Req Model (2009 GRC) Revised 01-18-2010 4" xfId="4260"/>
    <cellStyle name="_Portfolio SPlan Base Case.xls Chart 3_Electric Rev Req Model (2010 GRC)" xfId="4261"/>
    <cellStyle name="_Portfolio SPlan Base Case.xls Chart 3_Electric Rev Req Model (2010 GRC) SF" xfId="4262"/>
    <cellStyle name="_Portfolio SPlan Base Case.xls Chart 3_Final Order Electric EXHIBIT A-1" xfId="4263"/>
    <cellStyle name="_Portfolio SPlan Base Case.xls Chart 3_Final Order Electric EXHIBIT A-1 2" xfId="4264"/>
    <cellStyle name="_Portfolio SPlan Base Case.xls Chart 3_Final Order Electric EXHIBIT A-1 2 2" xfId="4265"/>
    <cellStyle name="_Portfolio SPlan Base Case.xls Chart 3_Final Order Electric EXHIBIT A-1 3" xfId="4266"/>
    <cellStyle name="_Portfolio SPlan Base Case.xls Chart 3_Final Order Electric EXHIBIT A-1 4" xfId="4267"/>
    <cellStyle name="_Portfolio SPlan Base Case.xls Chart 3_NIM Summary" xfId="4268"/>
    <cellStyle name="_Portfolio SPlan Base Case.xls Chart 3_NIM Summary 2" xfId="4269"/>
    <cellStyle name="_Portfolio SPlan Base Case.xls Chart 3_Rebuttal Power Costs" xfId="4270"/>
    <cellStyle name="_Portfolio SPlan Base Case.xls Chart 3_Rebuttal Power Costs 2" xfId="4271"/>
    <cellStyle name="_Portfolio SPlan Base Case.xls Chart 3_Rebuttal Power Costs 2 2" xfId="4272"/>
    <cellStyle name="_Portfolio SPlan Base Case.xls Chart 3_Rebuttal Power Costs 3" xfId="4273"/>
    <cellStyle name="_Portfolio SPlan Base Case.xls Chart 3_Rebuttal Power Costs 4" xfId="4274"/>
    <cellStyle name="_Portfolio SPlan Base Case.xls Chart 3_Rebuttal Power Costs_Adj Bench DR 3 for Initial Briefs (Electric)" xfId="4275"/>
    <cellStyle name="_Portfolio SPlan Base Case.xls Chart 3_Rebuttal Power Costs_Adj Bench DR 3 for Initial Briefs (Electric) 2" xfId="4276"/>
    <cellStyle name="_Portfolio SPlan Base Case.xls Chart 3_Rebuttal Power Costs_Adj Bench DR 3 for Initial Briefs (Electric) 2 2" xfId="4277"/>
    <cellStyle name="_Portfolio SPlan Base Case.xls Chart 3_Rebuttal Power Costs_Adj Bench DR 3 for Initial Briefs (Electric) 3" xfId="4278"/>
    <cellStyle name="_Portfolio SPlan Base Case.xls Chart 3_Rebuttal Power Costs_Adj Bench DR 3 for Initial Briefs (Electric) 4" xfId="4279"/>
    <cellStyle name="_Portfolio SPlan Base Case.xls Chart 3_Rebuttal Power Costs_Electric Rev Req Model (2009 GRC) Rebuttal" xfId="4280"/>
    <cellStyle name="_Portfolio SPlan Base Case.xls Chart 3_Rebuttal Power Costs_Electric Rev Req Model (2009 GRC) Rebuttal 2" xfId="4281"/>
    <cellStyle name="_Portfolio SPlan Base Case.xls Chart 3_Rebuttal Power Costs_Electric Rev Req Model (2009 GRC) Rebuttal 2 2" xfId="4282"/>
    <cellStyle name="_Portfolio SPlan Base Case.xls Chart 3_Rebuttal Power Costs_Electric Rev Req Model (2009 GRC) Rebuttal 3" xfId="4283"/>
    <cellStyle name="_Portfolio SPlan Base Case.xls Chart 3_Rebuttal Power Costs_Electric Rev Req Model (2009 GRC) Rebuttal 4" xfId="4284"/>
    <cellStyle name="_Portfolio SPlan Base Case.xls Chart 3_Rebuttal Power Costs_Electric Rev Req Model (2009 GRC) Rebuttal REmoval of New  WH Solar AdjustMI" xfId="4285"/>
    <cellStyle name="_Portfolio SPlan Base Case.xls Chart 3_Rebuttal Power Costs_Electric Rev Req Model (2009 GRC) Rebuttal REmoval of New  WH Solar AdjustMI 2" xfId="4286"/>
    <cellStyle name="_Portfolio SPlan Base Case.xls Chart 3_Rebuttal Power Costs_Electric Rev Req Model (2009 GRC) Rebuttal REmoval of New  WH Solar AdjustMI 2 2" xfId="4287"/>
    <cellStyle name="_Portfolio SPlan Base Case.xls Chart 3_Rebuttal Power Costs_Electric Rev Req Model (2009 GRC) Rebuttal REmoval of New  WH Solar AdjustMI 3" xfId="4288"/>
    <cellStyle name="_Portfolio SPlan Base Case.xls Chart 3_Rebuttal Power Costs_Electric Rev Req Model (2009 GRC) Rebuttal REmoval of New  WH Solar AdjustMI 4" xfId="4289"/>
    <cellStyle name="_Portfolio SPlan Base Case.xls Chart 3_Rebuttal Power Costs_Electric Rev Req Model (2009 GRC) Revised 01-18-2010" xfId="4290"/>
    <cellStyle name="_Portfolio SPlan Base Case.xls Chart 3_Rebuttal Power Costs_Electric Rev Req Model (2009 GRC) Revised 01-18-2010 2" xfId="4291"/>
    <cellStyle name="_Portfolio SPlan Base Case.xls Chart 3_Rebuttal Power Costs_Electric Rev Req Model (2009 GRC) Revised 01-18-2010 2 2" xfId="4292"/>
    <cellStyle name="_Portfolio SPlan Base Case.xls Chart 3_Rebuttal Power Costs_Electric Rev Req Model (2009 GRC) Revised 01-18-2010 3" xfId="4293"/>
    <cellStyle name="_Portfolio SPlan Base Case.xls Chart 3_Rebuttal Power Costs_Electric Rev Req Model (2009 GRC) Revised 01-18-2010 4" xfId="4294"/>
    <cellStyle name="_Portfolio SPlan Base Case.xls Chart 3_Rebuttal Power Costs_Final Order Electric EXHIBIT A-1" xfId="4295"/>
    <cellStyle name="_Portfolio SPlan Base Case.xls Chart 3_Rebuttal Power Costs_Final Order Electric EXHIBIT A-1 2" xfId="4296"/>
    <cellStyle name="_Portfolio SPlan Base Case.xls Chart 3_Rebuttal Power Costs_Final Order Electric EXHIBIT A-1 2 2" xfId="4297"/>
    <cellStyle name="_Portfolio SPlan Base Case.xls Chart 3_Rebuttal Power Costs_Final Order Electric EXHIBIT A-1 3" xfId="4298"/>
    <cellStyle name="_Portfolio SPlan Base Case.xls Chart 3_Rebuttal Power Costs_Final Order Electric EXHIBIT A-1 4" xfId="4299"/>
    <cellStyle name="_Portfolio SPlan Base Case.xls Chart 3_TENASKA REGULATORY ASSET" xfId="4300"/>
    <cellStyle name="_Portfolio SPlan Base Case.xls Chart 3_TENASKA REGULATORY ASSET 2" xfId="4301"/>
    <cellStyle name="_Portfolio SPlan Base Case.xls Chart 3_TENASKA REGULATORY ASSET 2 2" xfId="4302"/>
    <cellStyle name="_Portfolio SPlan Base Case.xls Chart 3_TENASKA REGULATORY ASSET 3" xfId="4303"/>
    <cellStyle name="_Portfolio SPlan Base Case.xls Chart 3_TENASKA REGULATORY ASSET 4" xfId="4304"/>
    <cellStyle name="_Power Cost Value Copy 11.30.05 gas 1.09.06 AURORA at 1.10.06" xfId="4305"/>
    <cellStyle name="_Power Cost Value Copy 11.30.05 gas 1.09.06 AURORA at 1.10.06 2" xfId="4306"/>
    <cellStyle name="_Power Cost Value Copy 11.30.05 gas 1.09.06 AURORA at 1.10.06 2 2" xfId="4307"/>
    <cellStyle name="_Power Cost Value Copy 11.30.05 gas 1.09.06 AURORA at 1.10.06 2 2 2" xfId="4308"/>
    <cellStyle name="_Power Cost Value Copy 11.30.05 gas 1.09.06 AURORA at 1.10.06 2 3" xfId="4309"/>
    <cellStyle name="_Power Cost Value Copy 11.30.05 gas 1.09.06 AURORA at 1.10.06 3" xfId="4310"/>
    <cellStyle name="_Power Cost Value Copy 11.30.05 gas 1.09.06 AURORA at 1.10.06 3 2" xfId="4311"/>
    <cellStyle name="_Power Cost Value Copy 11.30.05 gas 1.09.06 AURORA at 1.10.06 4" xfId="4312"/>
    <cellStyle name="_Power Cost Value Copy 11.30.05 gas 1.09.06 AURORA at 1.10.06 4 2" xfId="4313"/>
    <cellStyle name="_Power Cost Value Copy 11.30.05 gas 1.09.06 AURORA at 1.10.06 5" xfId="4314"/>
    <cellStyle name="_Power Cost Value Copy 11.30.05 gas 1.09.06 AURORA at 1.10.06_04 07E Wild Horse Wind Expansion (C) (2)" xfId="4315"/>
    <cellStyle name="_Power Cost Value Copy 11.30.05 gas 1.09.06 AURORA at 1.10.06_04 07E Wild Horse Wind Expansion (C) (2) 2" xfId="4316"/>
    <cellStyle name="_Power Cost Value Copy 11.30.05 gas 1.09.06 AURORA at 1.10.06_04 07E Wild Horse Wind Expansion (C) (2) 2 2" xfId="4317"/>
    <cellStyle name="_Power Cost Value Copy 11.30.05 gas 1.09.06 AURORA at 1.10.06_04 07E Wild Horse Wind Expansion (C) (2) 3" xfId="4318"/>
    <cellStyle name="_Power Cost Value Copy 11.30.05 gas 1.09.06 AURORA at 1.10.06_04 07E Wild Horse Wind Expansion (C) (2) 4" xfId="4319"/>
    <cellStyle name="_Power Cost Value Copy 11.30.05 gas 1.09.06 AURORA at 1.10.06_04 07E Wild Horse Wind Expansion (C) (2)_Adj Bench DR 3 for Initial Briefs (Electric)" xfId="4320"/>
    <cellStyle name="_Power Cost Value Copy 11.30.05 gas 1.09.06 AURORA at 1.10.06_04 07E Wild Horse Wind Expansion (C) (2)_Adj Bench DR 3 for Initial Briefs (Electric) 2" xfId="4321"/>
    <cellStyle name="_Power Cost Value Copy 11.30.05 gas 1.09.06 AURORA at 1.10.06_04 07E Wild Horse Wind Expansion (C) (2)_Adj Bench DR 3 for Initial Briefs (Electric) 2 2" xfId="4322"/>
    <cellStyle name="_Power Cost Value Copy 11.30.05 gas 1.09.06 AURORA at 1.10.06_04 07E Wild Horse Wind Expansion (C) (2)_Adj Bench DR 3 for Initial Briefs (Electric) 3" xfId="4323"/>
    <cellStyle name="_Power Cost Value Copy 11.30.05 gas 1.09.06 AURORA at 1.10.06_04 07E Wild Horse Wind Expansion (C) (2)_Adj Bench DR 3 for Initial Briefs (Electric) 4" xfId="4324"/>
    <cellStyle name="_Power Cost Value Copy 11.30.05 gas 1.09.06 AURORA at 1.10.06_04 07E Wild Horse Wind Expansion (C) (2)_Book1" xfId="4325"/>
    <cellStyle name="_Power Cost Value Copy 11.30.05 gas 1.09.06 AURORA at 1.10.06_04 07E Wild Horse Wind Expansion (C) (2)_Electric Rev Req Model (2009 GRC) " xfId="4326"/>
    <cellStyle name="_Power Cost Value Copy 11.30.05 gas 1.09.06 AURORA at 1.10.06_04 07E Wild Horse Wind Expansion (C) (2)_Electric Rev Req Model (2009 GRC)  2" xfId="4327"/>
    <cellStyle name="_Power Cost Value Copy 11.30.05 gas 1.09.06 AURORA at 1.10.06_04 07E Wild Horse Wind Expansion (C) (2)_Electric Rev Req Model (2009 GRC)  2 2" xfId="4328"/>
    <cellStyle name="_Power Cost Value Copy 11.30.05 gas 1.09.06 AURORA at 1.10.06_04 07E Wild Horse Wind Expansion (C) (2)_Electric Rev Req Model (2009 GRC)  3" xfId="4329"/>
    <cellStyle name="_Power Cost Value Copy 11.30.05 gas 1.09.06 AURORA at 1.10.06_04 07E Wild Horse Wind Expansion (C) (2)_Electric Rev Req Model (2009 GRC)  4" xfId="4330"/>
    <cellStyle name="_Power Cost Value Copy 11.30.05 gas 1.09.06 AURORA at 1.10.06_04 07E Wild Horse Wind Expansion (C) (2)_Electric Rev Req Model (2009 GRC) Rebuttal" xfId="4331"/>
    <cellStyle name="_Power Cost Value Copy 11.30.05 gas 1.09.06 AURORA at 1.10.06_04 07E Wild Horse Wind Expansion (C) (2)_Electric Rev Req Model (2009 GRC) Rebuttal 2" xfId="4332"/>
    <cellStyle name="_Power Cost Value Copy 11.30.05 gas 1.09.06 AURORA at 1.10.06_04 07E Wild Horse Wind Expansion (C) (2)_Electric Rev Req Model (2009 GRC) Rebuttal 2 2" xfId="4333"/>
    <cellStyle name="_Power Cost Value Copy 11.30.05 gas 1.09.06 AURORA at 1.10.06_04 07E Wild Horse Wind Expansion (C) (2)_Electric Rev Req Model (2009 GRC) Rebuttal 3" xfId="4334"/>
    <cellStyle name="_Power Cost Value Copy 11.30.05 gas 1.09.06 AURORA at 1.10.06_04 07E Wild Horse Wind Expansion (C) (2)_Electric Rev Req Model (2009 GRC) Rebuttal 4" xfId="4335"/>
    <cellStyle name="_Power Cost Value Copy 11.30.05 gas 1.09.06 AURORA at 1.10.06_04 07E Wild Horse Wind Expansion (C) (2)_Electric Rev Req Model (2009 GRC) Rebuttal REmoval of New  WH Solar AdjustMI" xfId="4336"/>
    <cellStyle name="_Power Cost Value Copy 11.30.05 gas 1.09.06 AURORA at 1.10.06_04 07E Wild Horse Wind Expansion (C) (2)_Electric Rev Req Model (2009 GRC) Rebuttal REmoval of New  WH Solar AdjustMI 2" xfId="4337"/>
    <cellStyle name="_Power Cost Value Copy 11.30.05 gas 1.09.06 AURORA at 1.10.06_04 07E Wild Horse Wind Expansion (C) (2)_Electric Rev Req Model (2009 GRC) Rebuttal REmoval of New  WH Solar AdjustMI 2 2" xfId="4338"/>
    <cellStyle name="_Power Cost Value Copy 11.30.05 gas 1.09.06 AURORA at 1.10.06_04 07E Wild Horse Wind Expansion (C) (2)_Electric Rev Req Model (2009 GRC) Rebuttal REmoval of New  WH Solar AdjustMI 3" xfId="4339"/>
    <cellStyle name="_Power Cost Value Copy 11.30.05 gas 1.09.06 AURORA at 1.10.06_04 07E Wild Horse Wind Expansion (C) (2)_Electric Rev Req Model (2009 GRC) Rebuttal REmoval of New  WH Solar AdjustMI 4" xfId="4340"/>
    <cellStyle name="_Power Cost Value Copy 11.30.05 gas 1.09.06 AURORA at 1.10.06_04 07E Wild Horse Wind Expansion (C) (2)_Electric Rev Req Model (2009 GRC) Revised 01-18-2010" xfId="4341"/>
    <cellStyle name="_Power Cost Value Copy 11.30.05 gas 1.09.06 AURORA at 1.10.06_04 07E Wild Horse Wind Expansion (C) (2)_Electric Rev Req Model (2009 GRC) Revised 01-18-2010 2" xfId="4342"/>
    <cellStyle name="_Power Cost Value Copy 11.30.05 gas 1.09.06 AURORA at 1.10.06_04 07E Wild Horse Wind Expansion (C) (2)_Electric Rev Req Model (2009 GRC) Revised 01-18-2010 2 2" xfId="4343"/>
    <cellStyle name="_Power Cost Value Copy 11.30.05 gas 1.09.06 AURORA at 1.10.06_04 07E Wild Horse Wind Expansion (C) (2)_Electric Rev Req Model (2009 GRC) Revised 01-18-2010 3" xfId="4344"/>
    <cellStyle name="_Power Cost Value Copy 11.30.05 gas 1.09.06 AURORA at 1.10.06_04 07E Wild Horse Wind Expansion (C) (2)_Electric Rev Req Model (2009 GRC) Revised 01-18-2010 4" xfId="4345"/>
    <cellStyle name="_Power Cost Value Copy 11.30.05 gas 1.09.06 AURORA at 1.10.06_04 07E Wild Horse Wind Expansion (C) (2)_Electric Rev Req Model (2010 GRC)" xfId="4346"/>
    <cellStyle name="_Power Cost Value Copy 11.30.05 gas 1.09.06 AURORA at 1.10.06_04 07E Wild Horse Wind Expansion (C) (2)_Electric Rev Req Model (2010 GRC) SF" xfId="4347"/>
    <cellStyle name="_Power Cost Value Copy 11.30.05 gas 1.09.06 AURORA at 1.10.06_04 07E Wild Horse Wind Expansion (C) (2)_Final Order Electric EXHIBIT A-1" xfId="4348"/>
    <cellStyle name="_Power Cost Value Copy 11.30.05 gas 1.09.06 AURORA at 1.10.06_04 07E Wild Horse Wind Expansion (C) (2)_Final Order Electric EXHIBIT A-1 2" xfId="4349"/>
    <cellStyle name="_Power Cost Value Copy 11.30.05 gas 1.09.06 AURORA at 1.10.06_04 07E Wild Horse Wind Expansion (C) (2)_Final Order Electric EXHIBIT A-1 2 2" xfId="4350"/>
    <cellStyle name="_Power Cost Value Copy 11.30.05 gas 1.09.06 AURORA at 1.10.06_04 07E Wild Horse Wind Expansion (C) (2)_Final Order Electric EXHIBIT A-1 3" xfId="4351"/>
    <cellStyle name="_Power Cost Value Copy 11.30.05 gas 1.09.06 AURORA at 1.10.06_04 07E Wild Horse Wind Expansion (C) (2)_Final Order Electric EXHIBIT A-1 4" xfId="4352"/>
    <cellStyle name="_Power Cost Value Copy 11.30.05 gas 1.09.06 AURORA at 1.10.06_04 07E Wild Horse Wind Expansion (C) (2)_TENASKA REGULATORY ASSET" xfId="4353"/>
    <cellStyle name="_Power Cost Value Copy 11.30.05 gas 1.09.06 AURORA at 1.10.06_04 07E Wild Horse Wind Expansion (C) (2)_TENASKA REGULATORY ASSET 2" xfId="4354"/>
    <cellStyle name="_Power Cost Value Copy 11.30.05 gas 1.09.06 AURORA at 1.10.06_04 07E Wild Horse Wind Expansion (C) (2)_TENASKA REGULATORY ASSET 2 2" xfId="4355"/>
    <cellStyle name="_Power Cost Value Copy 11.30.05 gas 1.09.06 AURORA at 1.10.06_04 07E Wild Horse Wind Expansion (C) (2)_TENASKA REGULATORY ASSET 3" xfId="4356"/>
    <cellStyle name="_Power Cost Value Copy 11.30.05 gas 1.09.06 AURORA at 1.10.06_04 07E Wild Horse Wind Expansion (C) (2)_TENASKA REGULATORY ASSET 4" xfId="4357"/>
    <cellStyle name="_Power Cost Value Copy 11.30.05 gas 1.09.06 AURORA at 1.10.06_16.37E Wild Horse Expansion DeferralRevwrkingfile SF" xfId="4358"/>
    <cellStyle name="_Power Cost Value Copy 11.30.05 gas 1.09.06 AURORA at 1.10.06_16.37E Wild Horse Expansion DeferralRevwrkingfile SF 2" xfId="4359"/>
    <cellStyle name="_Power Cost Value Copy 11.30.05 gas 1.09.06 AURORA at 1.10.06_16.37E Wild Horse Expansion DeferralRevwrkingfile SF 2 2" xfId="4360"/>
    <cellStyle name="_Power Cost Value Copy 11.30.05 gas 1.09.06 AURORA at 1.10.06_16.37E Wild Horse Expansion DeferralRevwrkingfile SF 3" xfId="4361"/>
    <cellStyle name="_Power Cost Value Copy 11.30.05 gas 1.09.06 AURORA at 1.10.06_16.37E Wild Horse Expansion DeferralRevwrkingfile SF 4" xfId="4362"/>
    <cellStyle name="_Power Cost Value Copy 11.30.05 gas 1.09.06 AURORA at 1.10.06_2009 Compliance Filing PCA Exhibits for GRC" xfId="4363"/>
    <cellStyle name="_Power Cost Value Copy 11.30.05 gas 1.09.06 AURORA at 1.10.06_2009 Compliance Filing PCA Exhibits for GRC 2" xfId="4364"/>
    <cellStyle name="_Power Cost Value Copy 11.30.05 gas 1.09.06 AURORA at 1.10.06_2009 GRC Compl Filing - Exhibit D" xfId="4365"/>
    <cellStyle name="_Power Cost Value Copy 11.30.05 gas 1.09.06 AURORA at 1.10.06_2009 GRC Compl Filing - Exhibit D 2" xfId="4366"/>
    <cellStyle name="_Power Cost Value Copy 11.30.05 gas 1.09.06 AURORA at 1.10.06_3.01 Income Statement" xfId="4367"/>
    <cellStyle name="_Power Cost Value Copy 11.30.05 gas 1.09.06 AURORA at 1.10.06_4 31 Regulatory Assets and Liabilities  7 06- Exhibit D" xfId="4368"/>
    <cellStyle name="_Power Cost Value Copy 11.30.05 gas 1.09.06 AURORA at 1.10.06_4 31 Regulatory Assets and Liabilities  7 06- Exhibit D 2" xfId="4369"/>
    <cellStyle name="_Power Cost Value Copy 11.30.05 gas 1.09.06 AURORA at 1.10.06_4 31 Regulatory Assets and Liabilities  7 06- Exhibit D 2 2" xfId="4370"/>
    <cellStyle name="_Power Cost Value Copy 11.30.05 gas 1.09.06 AURORA at 1.10.06_4 31 Regulatory Assets and Liabilities  7 06- Exhibit D 3" xfId="4371"/>
    <cellStyle name="_Power Cost Value Copy 11.30.05 gas 1.09.06 AURORA at 1.10.06_4 31 Regulatory Assets and Liabilities  7 06- Exhibit D 4" xfId="4372"/>
    <cellStyle name="_Power Cost Value Copy 11.30.05 gas 1.09.06 AURORA at 1.10.06_4 31 Regulatory Assets and Liabilities  7 06- Exhibit D_NIM Summary" xfId="4373"/>
    <cellStyle name="_Power Cost Value Copy 11.30.05 gas 1.09.06 AURORA at 1.10.06_4 31 Regulatory Assets and Liabilities  7 06- Exhibit D_NIM Summary 2" xfId="4374"/>
    <cellStyle name="_Power Cost Value Copy 11.30.05 gas 1.09.06 AURORA at 1.10.06_4 32 Regulatory Assets and Liabilities  7 06- Exhibit D" xfId="4375"/>
    <cellStyle name="_Power Cost Value Copy 11.30.05 gas 1.09.06 AURORA at 1.10.06_4 32 Regulatory Assets and Liabilities  7 06- Exhibit D 2" xfId="4376"/>
    <cellStyle name="_Power Cost Value Copy 11.30.05 gas 1.09.06 AURORA at 1.10.06_4 32 Regulatory Assets and Liabilities  7 06- Exhibit D 2 2" xfId="4377"/>
    <cellStyle name="_Power Cost Value Copy 11.30.05 gas 1.09.06 AURORA at 1.10.06_4 32 Regulatory Assets and Liabilities  7 06- Exhibit D 3" xfId="4378"/>
    <cellStyle name="_Power Cost Value Copy 11.30.05 gas 1.09.06 AURORA at 1.10.06_4 32 Regulatory Assets and Liabilities  7 06- Exhibit D 4" xfId="4379"/>
    <cellStyle name="_Power Cost Value Copy 11.30.05 gas 1.09.06 AURORA at 1.10.06_4 32 Regulatory Assets and Liabilities  7 06- Exhibit D_NIM Summary" xfId="4380"/>
    <cellStyle name="_Power Cost Value Copy 11.30.05 gas 1.09.06 AURORA at 1.10.06_4 32 Regulatory Assets and Liabilities  7 06- Exhibit D_NIM Summary 2" xfId="4381"/>
    <cellStyle name="_Power Cost Value Copy 11.30.05 gas 1.09.06 AURORA at 1.10.06_ACCOUNTS" xfId="4382"/>
    <cellStyle name="_Power Cost Value Copy 11.30.05 gas 1.09.06 AURORA at 1.10.06_AURORA Total New" xfId="4383"/>
    <cellStyle name="_Power Cost Value Copy 11.30.05 gas 1.09.06 AURORA at 1.10.06_AURORA Total New 2" xfId="4384"/>
    <cellStyle name="_Power Cost Value Copy 11.30.05 gas 1.09.06 AURORA at 1.10.06_Book2" xfId="4385"/>
    <cellStyle name="_Power Cost Value Copy 11.30.05 gas 1.09.06 AURORA at 1.10.06_Book2 2" xfId="4386"/>
    <cellStyle name="_Power Cost Value Copy 11.30.05 gas 1.09.06 AURORA at 1.10.06_Book2 2 2" xfId="4387"/>
    <cellStyle name="_Power Cost Value Copy 11.30.05 gas 1.09.06 AURORA at 1.10.06_Book2 3" xfId="4388"/>
    <cellStyle name="_Power Cost Value Copy 11.30.05 gas 1.09.06 AURORA at 1.10.06_Book2 4" xfId="4389"/>
    <cellStyle name="_Power Cost Value Copy 11.30.05 gas 1.09.06 AURORA at 1.10.06_Book2_Adj Bench DR 3 for Initial Briefs (Electric)" xfId="4390"/>
    <cellStyle name="_Power Cost Value Copy 11.30.05 gas 1.09.06 AURORA at 1.10.06_Book2_Adj Bench DR 3 for Initial Briefs (Electric) 2" xfId="4391"/>
    <cellStyle name="_Power Cost Value Copy 11.30.05 gas 1.09.06 AURORA at 1.10.06_Book2_Adj Bench DR 3 for Initial Briefs (Electric) 2 2" xfId="4392"/>
    <cellStyle name="_Power Cost Value Copy 11.30.05 gas 1.09.06 AURORA at 1.10.06_Book2_Adj Bench DR 3 for Initial Briefs (Electric) 3" xfId="4393"/>
    <cellStyle name="_Power Cost Value Copy 11.30.05 gas 1.09.06 AURORA at 1.10.06_Book2_Adj Bench DR 3 for Initial Briefs (Electric) 4" xfId="4394"/>
    <cellStyle name="_Power Cost Value Copy 11.30.05 gas 1.09.06 AURORA at 1.10.06_Book2_Electric Rev Req Model (2009 GRC) Rebuttal" xfId="4395"/>
    <cellStyle name="_Power Cost Value Copy 11.30.05 gas 1.09.06 AURORA at 1.10.06_Book2_Electric Rev Req Model (2009 GRC) Rebuttal 2" xfId="4396"/>
    <cellStyle name="_Power Cost Value Copy 11.30.05 gas 1.09.06 AURORA at 1.10.06_Book2_Electric Rev Req Model (2009 GRC) Rebuttal 2 2" xfId="4397"/>
    <cellStyle name="_Power Cost Value Copy 11.30.05 gas 1.09.06 AURORA at 1.10.06_Book2_Electric Rev Req Model (2009 GRC) Rebuttal 3" xfId="4398"/>
    <cellStyle name="_Power Cost Value Copy 11.30.05 gas 1.09.06 AURORA at 1.10.06_Book2_Electric Rev Req Model (2009 GRC) Rebuttal 4" xfId="4399"/>
    <cellStyle name="_Power Cost Value Copy 11.30.05 gas 1.09.06 AURORA at 1.10.06_Book2_Electric Rev Req Model (2009 GRC) Rebuttal REmoval of New  WH Solar AdjustMI" xfId="4400"/>
    <cellStyle name="_Power Cost Value Copy 11.30.05 gas 1.09.06 AURORA at 1.10.06_Book2_Electric Rev Req Model (2009 GRC) Rebuttal REmoval of New  WH Solar AdjustMI 2" xfId="4401"/>
    <cellStyle name="_Power Cost Value Copy 11.30.05 gas 1.09.06 AURORA at 1.10.06_Book2_Electric Rev Req Model (2009 GRC) Rebuttal REmoval of New  WH Solar AdjustMI 2 2" xfId="4402"/>
    <cellStyle name="_Power Cost Value Copy 11.30.05 gas 1.09.06 AURORA at 1.10.06_Book2_Electric Rev Req Model (2009 GRC) Rebuttal REmoval of New  WH Solar AdjustMI 3" xfId="4403"/>
    <cellStyle name="_Power Cost Value Copy 11.30.05 gas 1.09.06 AURORA at 1.10.06_Book2_Electric Rev Req Model (2009 GRC) Rebuttal REmoval of New  WH Solar AdjustMI 4" xfId="4404"/>
    <cellStyle name="_Power Cost Value Copy 11.30.05 gas 1.09.06 AURORA at 1.10.06_Book2_Electric Rev Req Model (2009 GRC) Revised 01-18-2010" xfId="4405"/>
    <cellStyle name="_Power Cost Value Copy 11.30.05 gas 1.09.06 AURORA at 1.10.06_Book2_Electric Rev Req Model (2009 GRC) Revised 01-18-2010 2" xfId="4406"/>
    <cellStyle name="_Power Cost Value Copy 11.30.05 gas 1.09.06 AURORA at 1.10.06_Book2_Electric Rev Req Model (2009 GRC) Revised 01-18-2010 2 2" xfId="4407"/>
    <cellStyle name="_Power Cost Value Copy 11.30.05 gas 1.09.06 AURORA at 1.10.06_Book2_Electric Rev Req Model (2009 GRC) Revised 01-18-2010 3" xfId="4408"/>
    <cellStyle name="_Power Cost Value Copy 11.30.05 gas 1.09.06 AURORA at 1.10.06_Book2_Electric Rev Req Model (2009 GRC) Revised 01-18-2010 4" xfId="4409"/>
    <cellStyle name="_Power Cost Value Copy 11.30.05 gas 1.09.06 AURORA at 1.10.06_Book2_Final Order Electric EXHIBIT A-1" xfId="4410"/>
    <cellStyle name="_Power Cost Value Copy 11.30.05 gas 1.09.06 AURORA at 1.10.06_Book2_Final Order Electric EXHIBIT A-1 2" xfId="4411"/>
    <cellStyle name="_Power Cost Value Copy 11.30.05 gas 1.09.06 AURORA at 1.10.06_Book2_Final Order Electric EXHIBIT A-1 2 2" xfId="4412"/>
    <cellStyle name="_Power Cost Value Copy 11.30.05 gas 1.09.06 AURORA at 1.10.06_Book2_Final Order Electric EXHIBIT A-1 3" xfId="4413"/>
    <cellStyle name="_Power Cost Value Copy 11.30.05 gas 1.09.06 AURORA at 1.10.06_Book2_Final Order Electric EXHIBIT A-1 4" xfId="4414"/>
    <cellStyle name="_Power Cost Value Copy 11.30.05 gas 1.09.06 AURORA at 1.10.06_Book4" xfId="4415"/>
    <cellStyle name="_Power Cost Value Copy 11.30.05 gas 1.09.06 AURORA at 1.10.06_Book4 2" xfId="4416"/>
    <cellStyle name="_Power Cost Value Copy 11.30.05 gas 1.09.06 AURORA at 1.10.06_Book4 2 2" xfId="4417"/>
    <cellStyle name="_Power Cost Value Copy 11.30.05 gas 1.09.06 AURORA at 1.10.06_Book4 3" xfId="4418"/>
    <cellStyle name="_Power Cost Value Copy 11.30.05 gas 1.09.06 AURORA at 1.10.06_Book4 4" xfId="4419"/>
    <cellStyle name="_Power Cost Value Copy 11.30.05 gas 1.09.06 AURORA at 1.10.06_Book9" xfId="4420"/>
    <cellStyle name="_Power Cost Value Copy 11.30.05 gas 1.09.06 AURORA at 1.10.06_Book9 2" xfId="4421"/>
    <cellStyle name="_Power Cost Value Copy 11.30.05 gas 1.09.06 AURORA at 1.10.06_Book9 2 2" xfId="4422"/>
    <cellStyle name="_Power Cost Value Copy 11.30.05 gas 1.09.06 AURORA at 1.10.06_Book9 3" xfId="4423"/>
    <cellStyle name="_Power Cost Value Copy 11.30.05 gas 1.09.06 AURORA at 1.10.06_Book9 4" xfId="4424"/>
    <cellStyle name="_Power Cost Value Copy 11.30.05 gas 1.09.06 AURORA at 1.10.06_Check the Interest Calculation" xfId="4425"/>
    <cellStyle name="_Power Cost Value Copy 11.30.05 gas 1.09.06 AURORA at 1.10.06_Check the Interest Calculation_Scenario 1 REC vs PTC Offset" xfId="4426"/>
    <cellStyle name="_Power Cost Value Copy 11.30.05 gas 1.09.06 AURORA at 1.10.06_Check the Interest Calculation_Scenario 3" xfId="4427"/>
    <cellStyle name="_Power Cost Value Copy 11.30.05 gas 1.09.06 AURORA at 1.10.06_Chelan PUD Power Costs (8-10)" xfId="4428"/>
    <cellStyle name="_Power Cost Value Copy 11.30.05 gas 1.09.06 AURORA at 1.10.06_Direct Assignment Distribution Plant 2008" xfId="4429"/>
    <cellStyle name="_Power Cost Value Copy 11.30.05 gas 1.09.06 AURORA at 1.10.06_Direct Assignment Distribution Plant 2008 2" xfId="4430"/>
    <cellStyle name="_Power Cost Value Copy 11.30.05 gas 1.09.06 AURORA at 1.10.06_Direct Assignment Distribution Plant 2008 2 2" xfId="4431"/>
    <cellStyle name="_Power Cost Value Copy 11.30.05 gas 1.09.06 AURORA at 1.10.06_Direct Assignment Distribution Plant 2008 2 2 2" xfId="4432"/>
    <cellStyle name="_Power Cost Value Copy 11.30.05 gas 1.09.06 AURORA at 1.10.06_Direct Assignment Distribution Plant 2008 2 3" xfId="4433"/>
    <cellStyle name="_Power Cost Value Copy 11.30.05 gas 1.09.06 AURORA at 1.10.06_Direct Assignment Distribution Plant 2008 2 3 2" xfId="4434"/>
    <cellStyle name="_Power Cost Value Copy 11.30.05 gas 1.09.06 AURORA at 1.10.06_Direct Assignment Distribution Plant 2008 2 4" xfId="4435"/>
    <cellStyle name="_Power Cost Value Copy 11.30.05 gas 1.09.06 AURORA at 1.10.06_Direct Assignment Distribution Plant 2008 2 4 2" xfId="4436"/>
    <cellStyle name="_Power Cost Value Copy 11.30.05 gas 1.09.06 AURORA at 1.10.06_Direct Assignment Distribution Plant 2008 3" xfId="4437"/>
    <cellStyle name="_Power Cost Value Copy 11.30.05 gas 1.09.06 AURORA at 1.10.06_Direct Assignment Distribution Plant 2008 3 2" xfId="4438"/>
    <cellStyle name="_Power Cost Value Copy 11.30.05 gas 1.09.06 AURORA at 1.10.06_Direct Assignment Distribution Plant 2008 4" xfId="4439"/>
    <cellStyle name="_Power Cost Value Copy 11.30.05 gas 1.09.06 AURORA at 1.10.06_Direct Assignment Distribution Plant 2008 4 2" xfId="4440"/>
    <cellStyle name="_Power Cost Value Copy 11.30.05 gas 1.09.06 AURORA at 1.10.06_Direct Assignment Distribution Plant 2008 5" xfId="4441"/>
    <cellStyle name="_Power Cost Value Copy 11.30.05 gas 1.09.06 AURORA at 1.10.06_Direct Assignment Distribution Plant 2008 6" xfId="4442"/>
    <cellStyle name="_Power Cost Value Copy 11.30.05 gas 1.09.06 AURORA at 1.10.06_Electric COS Inputs" xfId="4443"/>
    <cellStyle name="_Power Cost Value Copy 11.30.05 gas 1.09.06 AURORA at 1.10.06_Electric COS Inputs 2" xfId="4444"/>
    <cellStyle name="_Power Cost Value Copy 11.30.05 gas 1.09.06 AURORA at 1.10.06_Electric COS Inputs 2 2" xfId="4445"/>
    <cellStyle name="_Power Cost Value Copy 11.30.05 gas 1.09.06 AURORA at 1.10.06_Electric COS Inputs 2 2 2" xfId="4446"/>
    <cellStyle name="_Power Cost Value Copy 11.30.05 gas 1.09.06 AURORA at 1.10.06_Electric COS Inputs 2 3" xfId="4447"/>
    <cellStyle name="_Power Cost Value Copy 11.30.05 gas 1.09.06 AURORA at 1.10.06_Electric COS Inputs 2 3 2" xfId="4448"/>
    <cellStyle name="_Power Cost Value Copy 11.30.05 gas 1.09.06 AURORA at 1.10.06_Electric COS Inputs 2 4" xfId="4449"/>
    <cellStyle name="_Power Cost Value Copy 11.30.05 gas 1.09.06 AURORA at 1.10.06_Electric COS Inputs 2 4 2" xfId="4450"/>
    <cellStyle name="_Power Cost Value Copy 11.30.05 gas 1.09.06 AURORA at 1.10.06_Electric COS Inputs 3" xfId="4451"/>
    <cellStyle name="_Power Cost Value Copy 11.30.05 gas 1.09.06 AURORA at 1.10.06_Electric COS Inputs 3 2" xfId="4452"/>
    <cellStyle name="_Power Cost Value Copy 11.30.05 gas 1.09.06 AURORA at 1.10.06_Electric COS Inputs 4" xfId="4453"/>
    <cellStyle name="_Power Cost Value Copy 11.30.05 gas 1.09.06 AURORA at 1.10.06_Electric COS Inputs 4 2" xfId="4454"/>
    <cellStyle name="_Power Cost Value Copy 11.30.05 gas 1.09.06 AURORA at 1.10.06_Electric COS Inputs 5" xfId="4455"/>
    <cellStyle name="_Power Cost Value Copy 11.30.05 gas 1.09.06 AURORA at 1.10.06_Electric COS Inputs 6" xfId="4456"/>
    <cellStyle name="_Power Cost Value Copy 11.30.05 gas 1.09.06 AURORA at 1.10.06_Electric Rate Spread and Rate Design 3.23.09" xfId="4457"/>
    <cellStyle name="_Power Cost Value Copy 11.30.05 gas 1.09.06 AURORA at 1.10.06_Electric Rate Spread and Rate Design 3.23.09 2" xfId="4458"/>
    <cellStyle name="_Power Cost Value Copy 11.30.05 gas 1.09.06 AURORA at 1.10.06_Electric Rate Spread and Rate Design 3.23.09 2 2" xfId="4459"/>
    <cellStyle name="_Power Cost Value Copy 11.30.05 gas 1.09.06 AURORA at 1.10.06_Electric Rate Spread and Rate Design 3.23.09 2 2 2" xfId="4460"/>
    <cellStyle name="_Power Cost Value Copy 11.30.05 gas 1.09.06 AURORA at 1.10.06_Electric Rate Spread and Rate Design 3.23.09 2 3" xfId="4461"/>
    <cellStyle name="_Power Cost Value Copy 11.30.05 gas 1.09.06 AURORA at 1.10.06_Electric Rate Spread and Rate Design 3.23.09 2 3 2" xfId="4462"/>
    <cellStyle name="_Power Cost Value Copy 11.30.05 gas 1.09.06 AURORA at 1.10.06_Electric Rate Spread and Rate Design 3.23.09 2 4" xfId="4463"/>
    <cellStyle name="_Power Cost Value Copy 11.30.05 gas 1.09.06 AURORA at 1.10.06_Electric Rate Spread and Rate Design 3.23.09 2 4 2" xfId="4464"/>
    <cellStyle name="_Power Cost Value Copy 11.30.05 gas 1.09.06 AURORA at 1.10.06_Electric Rate Spread and Rate Design 3.23.09 3" xfId="4465"/>
    <cellStyle name="_Power Cost Value Copy 11.30.05 gas 1.09.06 AURORA at 1.10.06_Electric Rate Spread and Rate Design 3.23.09 3 2" xfId="4466"/>
    <cellStyle name="_Power Cost Value Copy 11.30.05 gas 1.09.06 AURORA at 1.10.06_Electric Rate Spread and Rate Design 3.23.09 4" xfId="4467"/>
    <cellStyle name="_Power Cost Value Copy 11.30.05 gas 1.09.06 AURORA at 1.10.06_Electric Rate Spread and Rate Design 3.23.09 4 2" xfId="4468"/>
    <cellStyle name="_Power Cost Value Copy 11.30.05 gas 1.09.06 AURORA at 1.10.06_Electric Rate Spread and Rate Design 3.23.09 5" xfId="4469"/>
    <cellStyle name="_Power Cost Value Copy 11.30.05 gas 1.09.06 AURORA at 1.10.06_Electric Rate Spread and Rate Design 3.23.09 6" xfId="4470"/>
    <cellStyle name="_Power Cost Value Copy 11.30.05 gas 1.09.06 AURORA at 1.10.06_Exhibit D fr R Gho 12-31-08" xfId="4471"/>
    <cellStyle name="_Power Cost Value Copy 11.30.05 gas 1.09.06 AURORA at 1.10.06_Exhibit D fr R Gho 12-31-08 2" xfId="4472"/>
    <cellStyle name="_Power Cost Value Copy 11.30.05 gas 1.09.06 AURORA at 1.10.06_Exhibit D fr R Gho 12-31-08 3" xfId="4473"/>
    <cellStyle name="_Power Cost Value Copy 11.30.05 gas 1.09.06 AURORA at 1.10.06_Exhibit D fr R Gho 12-31-08 v2" xfId="4474"/>
    <cellStyle name="_Power Cost Value Copy 11.30.05 gas 1.09.06 AURORA at 1.10.06_Exhibit D fr R Gho 12-31-08 v2 2" xfId="4475"/>
    <cellStyle name="_Power Cost Value Copy 11.30.05 gas 1.09.06 AURORA at 1.10.06_Exhibit D fr R Gho 12-31-08 v2 3" xfId="4476"/>
    <cellStyle name="_Power Cost Value Copy 11.30.05 gas 1.09.06 AURORA at 1.10.06_Exhibit D fr R Gho 12-31-08 v2_NIM Summary" xfId="4477"/>
    <cellStyle name="_Power Cost Value Copy 11.30.05 gas 1.09.06 AURORA at 1.10.06_Exhibit D fr R Gho 12-31-08 v2_NIM Summary 2" xfId="4478"/>
    <cellStyle name="_Power Cost Value Copy 11.30.05 gas 1.09.06 AURORA at 1.10.06_Exhibit D fr R Gho 12-31-08_NIM Summary" xfId="4479"/>
    <cellStyle name="_Power Cost Value Copy 11.30.05 gas 1.09.06 AURORA at 1.10.06_Exhibit D fr R Gho 12-31-08_NIM Summary 2" xfId="4480"/>
    <cellStyle name="_Power Cost Value Copy 11.30.05 gas 1.09.06 AURORA at 1.10.06_Gas Rev Req Model (2010 GRC)" xfId="4481"/>
    <cellStyle name="_Power Cost Value Copy 11.30.05 gas 1.09.06 AURORA at 1.10.06_Hopkins Ridge Prepaid Tran - Interest Earned RY 12ME Feb  '11" xfId="4482"/>
    <cellStyle name="_Power Cost Value Copy 11.30.05 gas 1.09.06 AURORA at 1.10.06_Hopkins Ridge Prepaid Tran - Interest Earned RY 12ME Feb  '11 2" xfId="4483"/>
    <cellStyle name="_Power Cost Value Copy 11.30.05 gas 1.09.06 AURORA at 1.10.06_Hopkins Ridge Prepaid Tran - Interest Earned RY 12ME Feb  '11_NIM Summary" xfId="4484"/>
    <cellStyle name="_Power Cost Value Copy 11.30.05 gas 1.09.06 AURORA at 1.10.06_Hopkins Ridge Prepaid Tran - Interest Earned RY 12ME Feb  '11_NIM Summary 2" xfId="4485"/>
    <cellStyle name="_Power Cost Value Copy 11.30.05 gas 1.09.06 AURORA at 1.10.06_Hopkins Ridge Prepaid Tran - Interest Earned RY 12ME Feb  '11_Transmission Workbook for May BOD" xfId="4486"/>
    <cellStyle name="_Power Cost Value Copy 11.30.05 gas 1.09.06 AURORA at 1.10.06_Hopkins Ridge Prepaid Tran - Interest Earned RY 12ME Feb  '11_Transmission Workbook for May BOD 2" xfId="4487"/>
    <cellStyle name="_Power Cost Value Copy 11.30.05 gas 1.09.06 AURORA at 1.10.06_INPUTS" xfId="4488"/>
    <cellStyle name="_Power Cost Value Copy 11.30.05 gas 1.09.06 AURORA at 1.10.06_INPUTS 2" xfId="4489"/>
    <cellStyle name="_Power Cost Value Copy 11.30.05 gas 1.09.06 AURORA at 1.10.06_INPUTS 2 2" xfId="4490"/>
    <cellStyle name="_Power Cost Value Copy 11.30.05 gas 1.09.06 AURORA at 1.10.06_INPUTS 2 2 2" xfId="4491"/>
    <cellStyle name="_Power Cost Value Copy 11.30.05 gas 1.09.06 AURORA at 1.10.06_INPUTS 2 3" xfId="4492"/>
    <cellStyle name="_Power Cost Value Copy 11.30.05 gas 1.09.06 AURORA at 1.10.06_INPUTS 2 3 2" xfId="4493"/>
    <cellStyle name="_Power Cost Value Copy 11.30.05 gas 1.09.06 AURORA at 1.10.06_INPUTS 2 4" xfId="4494"/>
    <cellStyle name="_Power Cost Value Copy 11.30.05 gas 1.09.06 AURORA at 1.10.06_INPUTS 2 4 2" xfId="4495"/>
    <cellStyle name="_Power Cost Value Copy 11.30.05 gas 1.09.06 AURORA at 1.10.06_INPUTS 3" xfId="4496"/>
    <cellStyle name="_Power Cost Value Copy 11.30.05 gas 1.09.06 AURORA at 1.10.06_INPUTS 3 2" xfId="4497"/>
    <cellStyle name="_Power Cost Value Copy 11.30.05 gas 1.09.06 AURORA at 1.10.06_INPUTS 4" xfId="4498"/>
    <cellStyle name="_Power Cost Value Copy 11.30.05 gas 1.09.06 AURORA at 1.10.06_INPUTS 4 2" xfId="4499"/>
    <cellStyle name="_Power Cost Value Copy 11.30.05 gas 1.09.06 AURORA at 1.10.06_INPUTS 5" xfId="4500"/>
    <cellStyle name="_Power Cost Value Copy 11.30.05 gas 1.09.06 AURORA at 1.10.06_INPUTS 6" xfId="4501"/>
    <cellStyle name="_Power Cost Value Copy 11.30.05 gas 1.09.06 AURORA at 1.10.06_Leased Transformer &amp; Substation Plant &amp; Rev 12-2009" xfId="4502"/>
    <cellStyle name="_Power Cost Value Copy 11.30.05 gas 1.09.06 AURORA at 1.10.06_Leased Transformer &amp; Substation Plant &amp; Rev 12-2009 2" xfId="4503"/>
    <cellStyle name="_Power Cost Value Copy 11.30.05 gas 1.09.06 AURORA at 1.10.06_Leased Transformer &amp; Substation Plant &amp; Rev 12-2009 2 2" xfId="4504"/>
    <cellStyle name="_Power Cost Value Copy 11.30.05 gas 1.09.06 AURORA at 1.10.06_Leased Transformer &amp; Substation Plant &amp; Rev 12-2009 2 2 2" xfId="4505"/>
    <cellStyle name="_Power Cost Value Copy 11.30.05 gas 1.09.06 AURORA at 1.10.06_Leased Transformer &amp; Substation Plant &amp; Rev 12-2009 2 3" xfId="4506"/>
    <cellStyle name="_Power Cost Value Copy 11.30.05 gas 1.09.06 AURORA at 1.10.06_Leased Transformer &amp; Substation Plant &amp; Rev 12-2009 2 3 2" xfId="4507"/>
    <cellStyle name="_Power Cost Value Copy 11.30.05 gas 1.09.06 AURORA at 1.10.06_Leased Transformer &amp; Substation Plant &amp; Rev 12-2009 2 4" xfId="4508"/>
    <cellStyle name="_Power Cost Value Copy 11.30.05 gas 1.09.06 AURORA at 1.10.06_Leased Transformer &amp; Substation Plant &amp; Rev 12-2009 2 4 2" xfId="4509"/>
    <cellStyle name="_Power Cost Value Copy 11.30.05 gas 1.09.06 AURORA at 1.10.06_Leased Transformer &amp; Substation Plant &amp; Rev 12-2009 3" xfId="4510"/>
    <cellStyle name="_Power Cost Value Copy 11.30.05 gas 1.09.06 AURORA at 1.10.06_Leased Transformer &amp; Substation Plant &amp; Rev 12-2009 3 2" xfId="4511"/>
    <cellStyle name="_Power Cost Value Copy 11.30.05 gas 1.09.06 AURORA at 1.10.06_Leased Transformer &amp; Substation Plant &amp; Rev 12-2009 4" xfId="4512"/>
    <cellStyle name="_Power Cost Value Copy 11.30.05 gas 1.09.06 AURORA at 1.10.06_Leased Transformer &amp; Substation Plant &amp; Rev 12-2009 4 2" xfId="4513"/>
    <cellStyle name="_Power Cost Value Copy 11.30.05 gas 1.09.06 AURORA at 1.10.06_Leased Transformer &amp; Substation Plant &amp; Rev 12-2009 5" xfId="4514"/>
    <cellStyle name="_Power Cost Value Copy 11.30.05 gas 1.09.06 AURORA at 1.10.06_Leased Transformer &amp; Substation Plant &amp; Rev 12-2009 6" xfId="4515"/>
    <cellStyle name="_Power Cost Value Copy 11.30.05 gas 1.09.06 AURORA at 1.10.06_NIM Summary" xfId="4516"/>
    <cellStyle name="_Power Cost Value Copy 11.30.05 gas 1.09.06 AURORA at 1.10.06_NIM Summary 09GRC" xfId="4517"/>
    <cellStyle name="_Power Cost Value Copy 11.30.05 gas 1.09.06 AURORA at 1.10.06_NIM Summary 09GRC 2" xfId="4518"/>
    <cellStyle name="_Power Cost Value Copy 11.30.05 gas 1.09.06 AURORA at 1.10.06_NIM Summary 2" xfId="4519"/>
    <cellStyle name="_Power Cost Value Copy 11.30.05 gas 1.09.06 AURORA at 1.10.06_NIM Summary 3" xfId="4520"/>
    <cellStyle name="_Power Cost Value Copy 11.30.05 gas 1.09.06 AURORA at 1.10.06_NIM Summary 4" xfId="4521"/>
    <cellStyle name="_Power Cost Value Copy 11.30.05 gas 1.09.06 AURORA at 1.10.06_NIM Summary 5" xfId="4522"/>
    <cellStyle name="_Power Cost Value Copy 11.30.05 gas 1.09.06 AURORA at 1.10.06_NIM Summary 6" xfId="4523"/>
    <cellStyle name="_Power Cost Value Copy 11.30.05 gas 1.09.06 AURORA at 1.10.06_NIM Summary 7" xfId="4524"/>
    <cellStyle name="_Power Cost Value Copy 11.30.05 gas 1.09.06 AURORA at 1.10.06_NIM Summary 8" xfId="4525"/>
    <cellStyle name="_Power Cost Value Copy 11.30.05 gas 1.09.06 AURORA at 1.10.06_NIM Summary 9" xfId="4526"/>
    <cellStyle name="_Power Cost Value Copy 11.30.05 gas 1.09.06 AURORA at 1.10.06_PCA 10 -  Exhibit D from A Kellogg Jan 2011" xfId="4527"/>
    <cellStyle name="_Power Cost Value Copy 11.30.05 gas 1.09.06 AURORA at 1.10.06_PCA 10 -  Exhibit D from A Kellogg July 2011" xfId="4528"/>
    <cellStyle name="_Power Cost Value Copy 11.30.05 gas 1.09.06 AURORA at 1.10.06_PCA 10 -  Exhibit D from S Free Rcv'd 12-11" xfId="4529"/>
    <cellStyle name="_Power Cost Value Copy 11.30.05 gas 1.09.06 AURORA at 1.10.06_PCA 7 - Exhibit D update 11_30_08 (2)" xfId="4530"/>
    <cellStyle name="_Power Cost Value Copy 11.30.05 gas 1.09.06 AURORA at 1.10.06_PCA 7 - Exhibit D update 11_30_08 (2) 2" xfId="4531"/>
    <cellStyle name="_Power Cost Value Copy 11.30.05 gas 1.09.06 AURORA at 1.10.06_PCA 7 - Exhibit D update 11_30_08 (2) 2 2" xfId="4532"/>
    <cellStyle name="_Power Cost Value Copy 11.30.05 gas 1.09.06 AURORA at 1.10.06_PCA 7 - Exhibit D update 11_30_08 (2) 3" xfId="4533"/>
    <cellStyle name="_Power Cost Value Copy 11.30.05 gas 1.09.06 AURORA at 1.10.06_PCA 7 - Exhibit D update 11_30_08 (2) 4" xfId="4534"/>
    <cellStyle name="_Power Cost Value Copy 11.30.05 gas 1.09.06 AURORA at 1.10.06_PCA 7 - Exhibit D update 11_30_08 (2)_NIM Summary" xfId="4535"/>
    <cellStyle name="_Power Cost Value Copy 11.30.05 gas 1.09.06 AURORA at 1.10.06_PCA 7 - Exhibit D update 11_30_08 (2)_NIM Summary 2" xfId="4536"/>
    <cellStyle name="_Power Cost Value Copy 11.30.05 gas 1.09.06 AURORA at 1.10.06_PCA 8 - Exhibit D update 12_31_09" xfId="4537"/>
    <cellStyle name="_Power Cost Value Copy 11.30.05 gas 1.09.06 AURORA at 1.10.06_PCA 8 - Exhibit D update 12_31_09 2" xfId="4538"/>
    <cellStyle name="_Power Cost Value Copy 11.30.05 gas 1.09.06 AURORA at 1.10.06_PCA 9 -  Exhibit D April 2010" xfId="4539"/>
    <cellStyle name="_Power Cost Value Copy 11.30.05 gas 1.09.06 AURORA at 1.10.06_PCA 9 -  Exhibit D April 2010 (3)" xfId="4540"/>
    <cellStyle name="_Power Cost Value Copy 11.30.05 gas 1.09.06 AURORA at 1.10.06_PCA 9 -  Exhibit D April 2010 (3) 2" xfId="4541"/>
    <cellStyle name="_Power Cost Value Copy 11.30.05 gas 1.09.06 AURORA at 1.10.06_PCA 9 -  Exhibit D April 2010 2" xfId="4542"/>
    <cellStyle name="_Power Cost Value Copy 11.30.05 gas 1.09.06 AURORA at 1.10.06_PCA 9 -  Exhibit D April 2010 3" xfId="4543"/>
    <cellStyle name="_Power Cost Value Copy 11.30.05 gas 1.09.06 AURORA at 1.10.06_PCA 9 -  Exhibit D Feb 2010" xfId="4544"/>
    <cellStyle name="_Power Cost Value Copy 11.30.05 gas 1.09.06 AURORA at 1.10.06_PCA 9 -  Exhibit D Feb 2010 2" xfId="4545"/>
    <cellStyle name="_Power Cost Value Copy 11.30.05 gas 1.09.06 AURORA at 1.10.06_PCA 9 -  Exhibit D Feb 2010 v2" xfId="4546"/>
    <cellStyle name="_Power Cost Value Copy 11.30.05 gas 1.09.06 AURORA at 1.10.06_PCA 9 -  Exhibit D Feb 2010 v2 2" xfId="4547"/>
    <cellStyle name="_Power Cost Value Copy 11.30.05 gas 1.09.06 AURORA at 1.10.06_PCA 9 -  Exhibit D Feb 2010 WF" xfId="4548"/>
    <cellStyle name="_Power Cost Value Copy 11.30.05 gas 1.09.06 AURORA at 1.10.06_PCA 9 -  Exhibit D Feb 2010 WF 2" xfId="4549"/>
    <cellStyle name="_Power Cost Value Copy 11.30.05 gas 1.09.06 AURORA at 1.10.06_PCA 9 -  Exhibit D Jan 2010" xfId="4550"/>
    <cellStyle name="_Power Cost Value Copy 11.30.05 gas 1.09.06 AURORA at 1.10.06_PCA 9 -  Exhibit D Jan 2010 2" xfId="4551"/>
    <cellStyle name="_Power Cost Value Copy 11.30.05 gas 1.09.06 AURORA at 1.10.06_PCA 9 -  Exhibit D March 2010 (2)" xfId="4552"/>
    <cellStyle name="_Power Cost Value Copy 11.30.05 gas 1.09.06 AURORA at 1.10.06_PCA 9 -  Exhibit D March 2010 (2) 2" xfId="4553"/>
    <cellStyle name="_Power Cost Value Copy 11.30.05 gas 1.09.06 AURORA at 1.10.06_PCA 9 -  Exhibit D Nov 2010" xfId="4554"/>
    <cellStyle name="_Power Cost Value Copy 11.30.05 gas 1.09.06 AURORA at 1.10.06_PCA 9 -  Exhibit D Nov 2010 2" xfId="4555"/>
    <cellStyle name="_Power Cost Value Copy 11.30.05 gas 1.09.06 AURORA at 1.10.06_PCA 9 - Exhibit D at August 2010" xfId="4556"/>
    <cellStyle name="_Power Cost Value Copy 11.30.05 gas 1.09.06 AURORA at 1.10.06_PCA 9 - Exhibit D at August 2010 2" xfId="4557"/>
    <cellStyle name="_Power Cost Value Copy 11.30.05 gas 1.09.06 AURORA at 1.10.06_PCA 9 - Exhibit D June 2010 GRC" xfId="4558"/>
    <cellStyle name="_Power Cost Value Copy 11.30.05 gas 1.09.06 AURORA at 1.10.06_PCA 9 - Exhibit D June 2010 GRC 2" xfId="4559"/>
    <cellStyle name="_Power Cost Value Copy 11.30.05 gas 1.09.06 AURORA at 1.10.06_Power Costs - Comparison bx Rbtl-Staff-Jt-PC" xfId="4560"/>
    <cellStyle name="_Power Cost Value Copy 11.30.05 gas 1.09.06 AURORA at 1.10.06_Power Costs - Comparison bx Rbtl-Staff-Jt-PC 2" xfId="4561"/>
    <cellStyle name="_Power Cost Value Copy 11.30.05 gas 1.09.06 AURORA at 1.10.06_Power Costs - Comparison bx Rbtl-Staff-Jt-PC 2 2" xfId="4562"/>
    <cellStyle name="_Power Cost Value Copy 11.30.05 gas 1.09.06 AURORA at 1.10.06_Power Costs - Comparison bx Rbtl-Staff-Jt-PC 3" xfId="4563"/>
    <cellStyle name="_Power Cost Value Copy 11.30.05 gas 1.09.06 AURORA at 1.10.06_Power Costs - Comparison bx Rbtl-Staff-Jt-PC 4" xfId="4564"/>
    <cellStyle name="_Power Cost Value Copy 11.30.05 gas 1.09.06 AURORA at 1.10.06_Power Costs - Comparison bx Rbtl-Staff-Jt-PC_Adj Bench DR 3 for Initial Briefs (Electric)" xfId="4565"/>
    <cellStyle name="_Power Cost Value Copy 11.30.05 gas 1.09.06 AURORA at 1.10.06_Power Costs - Comparison bx Rbtl-Staff-Jt-PC_Adj Bench DR 3 for Initial Briefs (Electric) 2" xfId="4566"/>
    <cellStyle name="_Power Cost Value Copy 11.30.05 gas 1.09.06 AURORA at 1.10.06_Power Costs - Comparison bx Rbtl-Staff-Jt-PC_Adj Bench DR 3 for Initial Briefs (Electric) 2 2" xfId="4567"/>
    <cellStyle name="_Power Cost Value Copy 11.30.05 gas 1.09.06 AURORA at 1.10.06_Power Costs - Comparison bx Rbtl-Staff-Jt-PC_Adj Bench DR 3 for Initial Briefs (Electric) 3" xfId="4568"/>
    <cellStyle name="_Power Cost Value Copy 11.30.05 gas 1.09.06 AURORA at 1.10.06_Power Costs - Comparison bx Rbtl-Staff-Jt-PC_Adj Bench DR 3 for Initial Briefs (Electric) 4" xfId="4569"/>
    <cellStyle name="_Power Cost Value Copy 11.30.05 gas 1.09.06 AURORA at 1.10.06_Power Costs - Comparison bx Rbtl-Staff-Jt-PC_Electric Rev Req Model (2009 GRC) Rebuttal" xfId="4570"/>
    <cellStyle name="_Power Cost Value Copy 11.30.05 gas 1.09.06 AURORA at 1.10.06_Power Costs - Comparison bx Rbtl-Staff-Jt-PC_Electric Rev Req Model (2009 GRC) Rebuttal 2" xfId="4571"/>
    <cellStyle name="_Power Cost Value Copy 11.30.05 gas 1.09.06 AURORA at 1.10.06_Power Costs - Comparison bx Rbtl-Staff-Jt-PC_Electric Rev Req Model (2009 GRC) Rebuttal 2 2" xfId="4572"/>
    <cellStyle name="_Power Cost Value Copy 11.30.05 gas 1.09.06 AURORA at 1.10.06_Power Costs - Comparison bx Rbtl-Staff-Jt-PC_Electric Rev Req Model (2009 GRC) Rebuttal 3" xfId="4573"/>
    <cellStyle name="_Power Cost Value Copy 11.30.05 gas 1.09.06 AURORA at 1.10.06_Power Costs - Comparison bx Rbtl-Staff-Jt-PC_Electric Rev Req Model (2009 GRC) Rebuttal 4" xfId="4574"/>
    <cellStyle name="_Power Cost Value Copy 11.30.05 gas 1.09.06 AURORA at 1.10.06_Power Costs - Comparison bx Rbtl-Staff-Jt-PC_Electric Rev Req Model (2009 GRC) Rebuttal REmoval of New  WH Solar AdjustMI" xfId="4575"/>
    <cellStyle name="_Power Cost Value Copy 11.30.05 gas 1.09.06 AURORA at 1.10.06_Power Costs - Comparison bx Rbtl-Staff-Jt-PC_Electric Rev Req Model (2009 GRC) Rebuttal REmoval of New  WH Solar AdjustMI 2" xfId="4576"/>
    <cellStyle name="_Power Cost Value Copy 11.30.05 gas 1.09.06 AURORA at 1.10.06_Power Costs - Comparison bx Rbtl-Staff-Jt-PC_Electric Rev Req Model (2009 GRC) Rebuttal REmoval of New  WH Solar AdjustMI 2 2" xfId="4577"/>
    <cellStyle name="_Power Cost Value Copy 11.30.05 gas 1.09.06 AURORA at 1.10.06_Power Costs - Comparison bx Rbtl-Staff-Jt-PC_Electric Rev Req Model (2009 GRC) Rebuttal REmoval of New  WH Solar AdjustMI 3" xfId="4578"/>
    <cellStyle name="_Power Cost Value Copy 11.30.05 gas 1.09.06 AURORA at 1.10.06_Power Costs - Comparison bx Rbtl-Staff-Jt-PC_Electric Rev Req Model (2009 GRC) Rebuttal REmoval of New  WH Solar AdjustMI 4" xfId="4579"/>
    <cellStyle name="_Power Cost Value Copy 11.30.05 gas 1.09.06 AURORA at 1.10.06_Power Costs - Comparison bx Rbtl-Staff-Jt-PC_Electric Rev Req Model (2009 GRC) Revised 01-18-2010" xfId="4580"/>
    <cellStyle name="_Power Cost Value Copy 11.30.05 gas 1.09.06 AURORA at 1.10.06_Power Costs - Comparison bx Rbtl-Staff-Jt-PC_Electric Rev Req Model (2009 GRC) Revised 01-18-2010 2" xfId="4581"/>
    <cellStyle name="_Power Cost Value Copy 11.30.05 gas 1.09.06 AURORA at 1.10.06_Power Costs - Comparison bx Rbtl-Staff-Jt-PC_Electric Rev Req Model (2009 GRC) Revised 01-18-2010 2 2" xfId="4582"/>
    <cellStyle name="_Power Cost Value Copy 11.30.05 gas 1.09.06 AURORA at 1.10.06_Power Costs - Comparison bx Rbtl-Staff-Jt-PC_Electric Rev Req Model (2009 GRC) Revised 01-18-2010 3" xfId="4583"/>
    <cellStyle name="_Power Cost Value Copy 11.30.05 gas 1.09.06 AURORA at 1.10.06_Power Costs - Comparison bx Rbtl-Staff-Jt-PC_Electric Rev Req Model (2009 GRC) Revised 01-18-2010 4" xfId="4584"/>
    <cellStyle name="_Power Cost Value Copy 11.30.05 gas 1.09.06 AURORA at 1.10.06_Power Costs - Comparison bx Rbtl-Staff-Jt-PC_Final Order Electric EXHIBIT A-1" xfId="4585"/>
    <cellStyle name="_Power Cost Value Copy 11.30.05 gas 1.09.06 AURORA at 1.10.06_Power Costs - Comparison bx Rbtl-Staff-Jt-PC_Final Order Electric EXHIBIT A-1 2" xfId="4586"/>
    <cellStyle name="_Power Cost Value Copy 11.30.05 gas 1.09.06 AURORA at 1.10.06_Power Costs - Comparison bx Rbtl-Staff-Jt-PC_Final Order Electric EXHIBIT A-1 2 2" xfId="4587"/>
    <cellStyle name="_Power Cost Value Copy 11.30.05 gas 1.09.06 AURORA at 1.10.06_Power Costs - Comparison bx Rbtl-Staff-Jt-PC_Final Order Electric EXHIBIT A-1 3" xfId="4588"/>
    <cellStyle name="_Power Cost Value Copy 11.30.05 gas 1.09.06 AURORA at 1.10.06_Power Costs - Comparison bx Rbtl-Staff-Jt-PC_Final Order Electric EXHIBIT A-1 4" xfId="4589"/>
    <cellStyle name="_Power Cost Value Copy 11.30.05 gas 1.09.06 AURORA at 1.10.06_Production Adj 4.37" xfId="4590"/>
    <cellStyle name="_Power Cost Value Copy 11.30.05 gas 1.09.06 AURORA at 1.10.06_Production Adj 4.37 2" xfId="4591"/>
    <cellStyle name="_Power Cost Value Copy 11.30.05 gas 1.09.06 AURORA at 1.10.06_Production Adj 4.37 2 2" xfId="4592"/>
    <cellStyle name="_Power Cost Value Copy 11.30.05 gas 1.09.06 AURORA at 1.10.06_Production Adj 4.37 3" xfId="4593"/>
    <cellStyle name="_Power Cost Value Copy 11.30.05 gas 1.09.06 AURORA at 1.10.06_Purchased Power Adj 4.03" xfId="4594"/>
    <cellStyle name="_Power Cost Value Copy 11.30.05 gas 1.09.06 AURORA at 1.10.06_Purchased Power Adj 4.03 2" xfId="4595"/>
    <cellStyle name="_Power Cost Value Copy 11.30.05 gas 1.09.06 AURORA at 1.10.06_Purchased Power Adj 4.03 2 2" xfId="4596"/>
    <cellStyle name="_Power Cost Value Copy 11.30.05 gas 1.09.06 AURORA at 1.10.06_Purchased Power Adj 4.03 3" xfId="4597"/>
    <cellStyle name="_Power Cost Value Copy 11.30.05 gas 1.09.06 AURORA at 1.10.06_Rate Design Sch 24" xfId="4598"/>
    <cellStyle name="_Power Cost Value Copy 11.30.05 gas 1.09.06 AURORA at 1.10.06_Rate Design Sch 24 2" xfId="4599"/>
    <cellStyle name="_Power Cost Value Copy 11.30.05 gas 1.09.06 AURORA at 1.10.06_Rate Design Sch 25" xfId="4600"/>
    <cellStyle name="_Power Cost Value Copy 11.30.05 gas 1.09.06 AURORA at 1.10.06_Rate Design Sch 25 2" xfId="4601"/>
    <cellStyle name="_Power Cost Value Copy 11.30.05 gas 1.09.06 AURORA at 1.10.06_Rate Design Sch 25 2 2" xfId="4602"/>
    <cellStyle name="_Power Cost Value Copy 11.30.05 gas 1.09.06 AURORA at 1.10.06_Rate Design Sch 25 3" xfId="4603"/>
    <cellStyle name="_Power Cost Value Copy 11.30.05 gas 1.09.06 AURORA at 1.10.06_Rate Design Sch 26" xfId="4604"/>
    <cellStyle name="_Power Cost Value Copy 11.30.05 gas 1.09.06 AURORA at 1.10.06_Rate Design Sch 26 2" xfId="4605"/>
    <cellStyle name="_Power Cost Value Copy 11.30.05 gas 1.09.06 AURORA at 1.10.06_Rate Design Sch 26 2 2" xfId="4606"/>
    <cellStyle name="_Power Cost Value Copy 11.30.05 gas 1.09.06 AURORA at 1.10.06_Rate Design Sch 26 3" xfId="4607"/>
    <cellStyle name="_Power Cost Value Copy 11.30.05 gas 1.09.06 AURORA at 1.10.06_Rate Design Sch 31" xfId="4608"/>
    <cellStyle name="_Power Cost Value Copy 11.30.05 gas 1.09.06 AURORA at 1.10.06_Rate Design Sch 31 2" xfId="4609"/>
    <cellStyle name="_Power Cost Value Copy 11.30.05 gas 1.09.06 AURORA at 1.10.06_Rate Design Sch 31 2 2" xfId="4610"/>
    <cellStyle name="_Power Cost Value Copy 11.30.05 gas 1.09.06 AURORA at 1.10.06_Rate Design Sch 31 3" xfId="4611"/>
    <cellStyle name="_Power Cost Value Copy 11.30.05 gas 1.09.06 AURORA at 1.10.06_Rate Design Sch 43" xfId="4612"/>
    <cellStyle name="_Power Cost Value Copy 11.30.05 gas 1.09.06 AURORA at 1.10.06_Rate Design Sch 43 2" xfId="4613"/>
    <cellStyle name="_Power Cost Value Copy 11.30.05 gas 1.09.06 AURORA at 1.10.06_Rate Design Sch 43 2 2" xfId="4614"/>
    <cellStyle name="_Power Cost Value Copy 11.30.05 gas 1.09.06 AURORA at 1.10.06_Rate Design Sch 43 3" xfId="4615"/>
    <cellStyle name="_Power Cost Value Copy 11.30.05 gas 1.09.06 AURORA at 1.10.06_Rate Design Sch 448-449" xfId="4616"/>
    <cellStyle name="_Power Cost Value Copy 11.30.05 gas 1.09.06 AURORA at 1.10.06_Rate Design Sch 448-449 2" xfId="4617"/>
    <cellStyle name="_Power Cost Value Copy 11.30.05 gas 1.09.06 AURORA at 1.10.06_Rate Design Sch 46" xfId="4618"/>
    <cellStyle name="_Power Cost Value Copy 11.30.05 gas 1.09.06 AURORA at 1.10.06_Rate Design Sch 46 2" xfId="4619"/>
    <cellStyle name="_Power Cost Value Copy 11.30.05 gas 1.09.06 AURORA at 1.10.06_Rate Design Sch 46 2 2" xfId="4620"/>
    <cellStyle name="_Power Cost Value Copy 11.30.05 gas 1.09.06 AURORA at 1.10.06_Rate Design Sch 46 3" xfId="4621"/>
    <cellStyle name="_Power Cost Value Copy 11.30.05 gas 1.09.06 AURORA at 1.10.06_Rate Spread" xfId="4622"/>
    <cellStyle name="_Power Cost Value Copy 11.30.05 gas 1.09.06 AURORA at 1.10.06_Rate Spread 2" xfId="4623"/>
    <cellStyle name="_Power Cost Value Copy 11.30.05 gas 1.09.06 AURORA at 1.10.06_Rate Spread 2 2" xfId="4624"/>
    <cellStyle name="_Power Cost Value Copy 11.30.05 gas 1.09.06 AURORA at 1.10.06_Rate Spread 3" xfId="4625"/>
    <cellStyle name="_Power Cost Value Copy 11.30.05 gas 1.09.06 AURORA at 1.10.06_Rebuttal Power Costs" xfId="4626"/>
    <cellStyle name="_Power Cost Value Copy 11.30.05 gas 1.09.06 AURORA at 1.10.06_Rebuttal Power Costs 2" xfId="4627"/>
    <cellStyle name="_Power Cost Value Copy 11.30.05 gas 1.09.06 AURORA at 1.10.06_Rebuttal Power Costs 2 2" xfId="4628"/>
    <cellStyle name="_Power Cost Value Copy 11.30.05 gas 1.09.06 AURORA at 1.10.06_Rebuttal Power Costs 3" xfId="4629"/>
    <cellStyle name="_Power Cost Value Copy 11.30.05 gas 1.09.06 AURORA at 1.10.06_Rebuttal Power Costs 4" xfId="4630"/>
    <cellStyle name="_Power Cost Value Copy 11.30.05 gas 1.09.06 AURORA at 1.10.06_Rebuttal Power Costs_Adj Bench DR 3 for Initial Briefs (Electric)" xfId="4631"/>
    <cellStyle name="_Power Cost Value Copy 11.30.05 gas 1.09.06 AURORA at 1.10.06_Rebuttal Power Costs_Adj Bench DR 3 for Initial Briefs (Electric) 2" xfId="4632"/>
    <cellStyle name="_Power Cost Value Copy 11.30.05 gas 1.09.06 AURORA at 1.10.06_Rebuttal Power Costs_Adj Bench DR 3 for Initial Briefs (Electric) 2 2" xfId="4633"/>
    <cellStyle name="_Power Cost Value Copy 11.30.05 gas 1.09.06 AURORA at 1.10.06_Rebuttal Power Costs_Adj Bench DR 3 for Initial Briefs (Electric) 3" xfId="4634"/>
    <cellStyle name="_Power Cost Value Copy 11.30.05 gas 1.09.06 AURORA at 1.10.06_Rebuttal Power Costs_Adj Bench DR 3 for Initial Briefs (Electric) 4" xfId="4635"/>
    <cellStyle name="_Power Cost Value Copy 11.30.05 gas 1.09.06 AURORA at 1.10.06_Rebuttal Power Costs_Electric Rev Req Model (2009 GRC) Rebuttal" xfId="4636"/>
    <cellStyle name="_Power Cost Value Copy 11.30.05 gas 1.09.06 AURORA at 1.10.06_Rebuttal Power Costs_Electric Rev Req Model (2009 GRC) Rebuttal 2" xfId="4637"/>
    <cellStyle name="_Power Cost Value Copy 11.30.05 gas 1.09.06 AURORA at 1.10.06_Rebuttal Power Costs_Electric Rev Req Model (2009 GRC) Rebuttal 2 2" xfId="4638"/>
    <cellStyle name="_Power Cost Value Copy 11.30.05 gas 1.09.06 AURORA at 1.10.06_Rebuttal Power Costs_Electric Rev Req Model (2009 GRC) Rebuttal 3" xfId="4639"/>
    <cellStyle name="_Power Cost Value Copy 11.30.05 gas 1.09.06 AURORA at 1.10.06_Rebuttal Power Costs_Electric Rev Req Model (2009 GRC) Rebuttal 4" xfId="4640"/>
    <cellStyle name="_Power Cost Value Copy 11.30.05 gas 1.09.06 AURORA at 1.10.06_Rebuttal Power Costs_Electric Rev Req Model (2009 GRC) Rebuttal REmoval of New  WH Solar AdjustMI" xfId="4641"/>
    <cellStyle name="_Power Cost Value Copy 11.30.05 gas 1.09.06 AURORA at 1.10.06_Rebuttal Power Costs_Electric Rev Req Model (2009 GRC) Rebuttal REmoval of New  WH Solar AdjustMI 2" xfId="4642"/>
    <cellStyle name="_Power Cost Value Copy 11.30.05 gas 1.09.06 AURORA at 1.10.06_Rebuttal Power Costs_Electric Rev Req Model (2009 GRC) Rebuttal REmoval of New  WH Solar AdjustMI 2 2" xfId="4643"/>
    <cellStyle name="_Power Cost Value Copy 11.30.05 gas 1.09.06 AURORA at 1.10.06_Rebuttal Power Costs_Electric Rev Req Model (2009 GRC) Rebuttal REmoval of New  WH Solar AdjustMI 3" xfId="4644"/>
    <cellStyle name="_Power Cost Value Copy 11.30.05 gas 1.09.06 AURORA at 1.10.06_Rebuttal Power Costs_Electric Rev Req Model (2009 GRC) Rebuttal REmoval of New  WH Solar AdjustMI 4" xfId="4645"/>
    <cellStyle name="_Power Cost Value Copy 11.30.05 gas 1.09.06 AURORA at 1.10.06_Rebuttal Power Costs_Electric Rev Req Model (2009 GRC) Revised 01-18-2010" xfId="4646"/>
    <cellStyle name="_Power Cost Value Copy 11.30.05 gas 1.09.06 AURORA at 1.10.06_Rebuttal Power Costs_Electric Rev Req Model (2009 GRC) Revised 01-18-2010 2" xfId="4647"/>
    <cellStyle name="_Power Cost Value Copy 11.30.05 gas 1.09.06 AURORA at 1.10.06_Rebuttal Power Costs_Electric Rev Req Model (2009 GRC) Revised 01-18-2010 2 2" xfId="4648"/>
    <cellStyle name="_Power Cost Value Copy 11.30.05 gas 1.09.06 AURORA at 1.10.06_Rebuttal Power Costs_Electric Rev Req Model (2009 GRC) Revised 01-18-2010 3" xfId="4649"/>
    <cellStyle name="_Power Cost Value Copy 11.30.05 gas 1.09.06 AURORA at 1.10.06_Rebuttal Power Costs_Electric Rev Req Model (2009 GRC) Revised 01-18-2010 4" xfId="4650"/>
    <cellStyle name="_Power Cost Value Copy 11.30.05 gas 1.09.06 AURORA at 1.10.06_Rebuttal Power Costs_Final Order Electric EXHIBIT A-1" xfId="4651"/>
    <cellStyle name="_Power Cost Value Copy 11.30.05 gas 1.09.06 AURORA at 1.10.06_Rebuttal Power Costs_Final Order Electric EXHIBIT A-1 2" xfId="4652"/>
    <cellStyle name="_Power Cost Value Copy 11.30.05 gas 1.09.06 AURORA at 1.10.06_Rebuttal Power Costs_Final Order Electric EXHIBIT A-1 2 2" xfId="4653"/>
    <cellStyle name="_Power Cost Value Copy 11.30.05 gas 1.09.06 AURORA at 1.10.06_Rebuttal Power Costs_Final Order Electric EXHIBIT A-1 3" xfId="4654"/>
    <cellStyle name="_Power Cost Value Copy 11.30.05 gas 1.09.06 AURORA at 1.10.06_Rebuttal Power Costs_Final Order Electric EXHIBIT A-1 4" xfId="4655"/>
    <cellStyle name="_Power Cost Value Copy 11.30.05 gas 1.09.06 AURORA at 1.10.06_ROR 5.02" xfId="4656"/>
    <cellStyle name="_Power Cost Value Copy 11.30.05 gas 1.09.06 AURORA at 1.10.06_ROR 5.02 2" xfId="4657"/>
    <cellStyle name="_Power Cost Value Copy 11.30.05 gas 1.09.06 AURORA at 1.10.06_ROR 5.02 2 2" xfId="4658"/>
    <cellStyle name="_Power Cost Value Copy 11.30.05 gas 1.09.06 AURORA at 1.10.06_ROR 5.02 3" xfId="4659"/>
    <cellStyle name="_Power Cost Value Copy 11.30.05 gas 1.09.06 AURORA at 1.10.06_Sch 40 Feeder OH 2008" xfId="4660"/>
    <cellStyle name="_Power Cost Value Copy 11.30.05 gas 1.09.06 AURORA at 1.10.06_Sch 40 Feeder OH 2008 2" xfId="4661"/>
    <cellStyle name="_Power Cost Value Copy 11.30.05 gas 1.09.06 AURORA at 1.10.06_Sch 40 Feeder OH 2008 2 2" xfId="4662"/>
    <cellStyle name="_Power Cost Value Copy 11.30.05 gas 1.09.06 AURORA at 1.10.06_Sch 40 Feeder OH 2008 3" xfId="4663"/>
    <cellStyle name="_Power Cost Value Copy 11.30.05 gas 1.09.06 AURORA at 1.10.06_Sch 40 Interim Energy Rates " xfId="4664"/>
    <cellStyle name="_Power Cost Value Copy 11.30.05 gas 1.09.06 AURORA at 1.10.06_Sch 40 Interim Energy Rates  2" xfId="4665"/>
    <cellStyle name="_Power Cost Value Copy 11.30.05 gas 1.09.06 AURORA at 1.10.06_Sch 40 Interim Energy Rates  2 2" xfId="4666"/>
    <cellStyle name="_Power Cost Value Copy 11.30.05 gas 1.09.06 AURORA at 1.10.06_Sch 40 Interim Energy Rates  3" xfId="4667"/>
    <cellStyle name="_Power Cost Value Copy 11.30.05 gas 1.09.06 AURORA at 1.10.06_Sch 40 Substation A&amp;G 2008" xfId="4668"/>
    <cellStyle name="_Power Cost Value Copy 11.30.05 gas 1.09.06 AURORA at 1.10.06_Sch 40 Substation A&amp;G 2008 2" xfId="4669"/>
    <cellStyle name="_Power Cost Value Copy 11.30.05 gas 1.09.06 AURORA at 1.10.06_Sch 40 Substation A&amp;G 2008 2 2" xfId="4670"/>
    <cellStyle name="_Power Cost Value Copy 11.30.05 gas 1.09.06 AURORA at 1.10.06_Sch 40 Substation A&amp;G 2008 3" xfId="4671"/>
    <cellStyle name="_Power Cost Value Copy 11.30.05 gas 1.09.06 AURORA at 1.10.06_Sch 40 Substation O&amp;M 2008" xfId="4672"/>
    <cellStyle name="_Power Cost Value Copy 11.30.05 gas 1.09.06 AURORA at 1.10.06_Sch 40 Substation O&amp;M 2008 2" xfId="4673"/>
    <cellStyle name="_Power Cost Value Copy 11.30.05 gas 1.09.06 AURORA at 1.10.06_Sch 40 Substation O&amp;M 2008 2 2" xfId="4674"/>
    <cellStyle name="_Power Cost Value Copy 11.30.05 gas 1.09.06 AURORA at 1.10.06_Sch 40 Substation O&amp;M 2008 3" xfId="4675"/>
    <cellStyle name="_Power Cost Value Copy 11.30.05 gas 1.09.06 AURORA at 1.10.06_Subs 2008" xfId="4676"/>
    <cellStyle name="_Power Cost Value Copy 11.30.05 gas 1.09.06 AURORA at 1.10.06_Subs 2008 2" xfId="4677"/>
    <cellStyle name="_Power Cost Value Copy 11.30.05 gas 1.09.06 AURORA at 1.10.06_Subs 2008 2 2" xfId="4678"/>
    <cellStyle name="_Power Cost Value Copy 11.30.05 gas 1.09.06 AURORA at 1.10.06_Subs 2008 3" xfId="4679"/>
    <cellStyle name="_Power Cost Value Copy 11.30.05 gas 1.09.06 AURORA at 1.10.06_Transmission Workbook for May BOD" xfId="4680"/>
    <cellStyle name="_Power Cost Value Copy 11.30.05 gas 1.09.06 AURORA at 1.10.06_Transmission Workbook for May BOD 2" xfId="4681"/>
    <cellStyle name="_Power Cost Value Copy 11.30.05 gas 1.09.06 AURORA at 1.10.06_Wind Integration 10GRC" xfId="4682"/>
    <cellStyle name="_Power Cost Value Copy 11.30.05 gas 1.09.06 AURORA at 1.10.06_Wind Integration 10GRC 2" xfId="4683"/>
    <cellStyle name="_Power Costs Rate Year 11-13-07" xfId="4684"/>
    <cellStyle name="_Price Output" xfId="4685"/>
    <cellStyle name="_Price Output 2" xfId="4686"/>
    <cellStyle name="_Price Output_NIM Summary" xfId="4687"/>
    <cellStyle name="_Price Output_NIM Summary 2" xfId="4688"/>
    <cellStyle name="_Price Output_Wind Integration 10GRC" xfId="4689"/>
    <cellStyle name="_Price Output_Wind Integration 10GRC 2" xfId="4690"/>
    <cellStyle name="_Prices" xfId="4691"/>
    <cellStyle name="_Prices 2" xfId="4692"/>
    <cellStyle name="_Prices_NIM Summary" xfId="4693"/>
    <cellStyle name="_Prices_NIM Summary 2" xfId="4694"/>
    <cellStyle name="_Prices_Wind Integration 10GRC" xfId="4695"/>
    <cellStyle name="_Prices_Wind Integration 10GRC 2" xfId="4696"/>
    <cellStyle name="_Pro Forma Rev 07 GRC" xfId="4697"/>
    <cellStyle name="_x0013__Rebuttal Power Costs" xfId="4698"/>
    <cellStyle name="_x0013__Rebuttal Power Costs 2" xfId="4699"/>
    <cellStyle name="_x0013__Rebuttal Power Costs 2 2" xfId="4700"/>
    <cellStyle name="_x0013__Rebuttal Power Costs 3" xfId="4701"/>
    <cellStyle name="_x0013__Rebuttal Power Costs 4" xfId="4702"/>
    <cellStyle name="_x0013__Rebuttal Power Costs_Adj Bench DR 3 for Initial Briefs (Electric)" xfId="4703"/>
    <cellStyle name="_x0013__Rebuttal Power Costs_Adj Bench DR 3 for Initial Briefs (Electric) 2" xfId="4704"/>
    <cellStyle name="_x0013__Rebuttal Power Costs_Adj Bench DR 3 for Initial Briefs (Electric) 2 2" xfId="4705"/>
    <cellStyle name="_x0013__Rebuttal Power Costs_Adj Bench DR 3 for Initial Briefs (Electric) 3" xfId="4706"/>
    <cellStyle name="_x0013__Rebuttal Power Costs_Adj Bench DR 3 for Initial Briefs (Electric) 4" xfId="4707"/>
    <cellStyle name="_x0013__Rebuttal Power Costs_Electric Rev Req Model (2009 GRC) Rebuttal" xfId="4708"/>
    <cellStyle name="_x0013__Rebuttal Power Costs_Electric Rev Req Model (2009 GRC) Rebuttal 2" xfId="4709"/>
    <cellStyle name="_x0013__Rebuttal Power Costs_Electric Rev Req Model (2009 GRC) Rebuttal 2 2" xfId="4710"/>
    <cellStyle name="_x0013__Rebuttal Power Costs_Electric Rev Req Model (2009 GRC) Rebuttal 3" xfId="4711"/>
    <cellStyle name="_x0013__Rebuttal Power Costs_Electric Rev Req Model (2009 GRC) Rebuttal 4" xfId="4712"/>
    <cellStyle name="_x0013__Rebuttal Power Costs_Electric Rev Req Model (2009 GRC) Rebuttal REmoval of New  WH Solar AdjustMI" xfId="4713"/>
    <cellStyle name="_x0013__Rebuttal Power Costs_Electric Rev Req Model (2009 GRC) Rebuttal REmoval of New  WH Solar AdjustMI 2" xfId="4714"/>
    <cellStyle name="_x0013__Rebuttal Power Costs_Electric Rev Req Model (2009 GRC) Rebuttal REmoval of New  WH Solar AdjustMI 2 2" xfId="4715"/>
    <cellStyle name="_x0013__Rebuttal Power Costs_Electric Rev Req Model (2009 GRC) Rebuttal REmoval of New  WH Solar AdjustMI 3" xfId="4716"/>
    <cellStyle name="_x0013__Rebuttal Power Costs_Electric Rev Req Model (2009 GRC) Rebuttal REmoval of New  WH Solar AdjustMI 4" xfId="4717"/>
    <cellStyle name="_x0013__Rebuttal Power Costs_Electric Rev Req Model (2009 GRC) Revised 01-18-2010" xfId="4718"/>
    <cellStyle name="_x0013__Rebuttal Power Costs_Electric Rev Req Model (2009 GRC) Revised 01-18-2010 2" xfId="4719"/>
    <cellStyle name="_x0013__Rebuttal Power Costs_Electric Rev Req Model (2009 GRC) Revised 01-18-2010 2 2" xfId="4720"/>
    <cellStyle name="_x0013__Rebuttal Power Costs_Electric Rev Req Model (2009 GRC) Revised 01-18-2010 3" xfId="4721"/>
    <cellStyle name="_x0013__Rebuttal Power Costs_Electric Rev Req Model (2009 GRC) Revised 01-18-2010 4" xfId="4722"/>
    <cellStyle name="_x0013__Rebuttal Power Costs_Final Order Electric EXHIBIT A-1" xfId="4723"/>
    <cellStyle name="_x0013__Rebuttal Power Costs_Final Order Electric EXHIBIT A-1 2" xfId="4724"/>
    <cellStyle name="_x0013__Rebuttal Power Costs_Final Order Electric EXHIBIT A-1 2 2" xfId="4725"/>
    <cellStyle name="_x0013__Rebuttal Power Costs_Final Order Electric EXHIBIT A-1 3" xfId="4726"/>
    <cellStyle name="_x0013__Rebuttal Power Costs_Final Order Electric EXHIBIT A-1 4" xfId="4727"/>
    <cellStyle name="_recommendation" xfId="4728"/>
    <cellStyle name="_recommendation 2" xfId="4729"/>
    <cellStyle name="_recommendation_DEM-WP(C) Wind Integration Summary 2010GRC" xfId="4730"/>
    <cellStyle name="_recommendation_DEM-WP(C) Wind Integration Summary 2010GRC 2" xfId="4731"/>
    <cellStyle name="_recommendation_NIM Summary" xfId="4732"/>
    <cellStyle name="_recommendation_NIM Summary 2" xfId="4733"/>
    <cellStyle name="_Recon to Darrin's 5.11.05 proforma" xfId="4734"/>
    <cellStyle name="_Recon to Darrin's 5.11.05 proforma 2" xfId="4735"/>
    <cellStyle name="_Recon to Darrin's 5.11.05 proforma 2 2" xfId="4736"/>
    <cellStyle name="_Recon to Darrin's 5.11.05 proforma 2 2 2" xfId="4737"/>
    <cellStyle name="_Recon to Darrin's 5.11.05 proforma 2 3" xfId="4738"/>
    <cellStyle name="_Recon to Darrin's 5.11.05 proforma 3" xfId="4739"/>
    <cellStyle name="_Recon to Darrin's 5.11.05 proforma 3 2" xfId="4740"/>
    <cellStyle name="_Recon to Darrin's 5.11.05 proforma 3 2 2" xfId="4741"/>
    <cellStyle name="_Recon to Darrin's 5.11.05 proforma 3 3" xfId="4742"/>
    <cellStyle name="_Recon to Darrin's 5.11.05 proforma 3 3 2" xfId="4743"/>
    <cellStyle name="_Recon to Darrin's 5.11.05 proforma 3 4" xfId="4744"/>
    <cellStyle name="_Recon to Darrin's 5.11.05 proforma 3 4 2" xfId="4745"/>
    <cellStyle name="_Recon to Darrin's 5.11.05 proforma 4" xfId="4746"/>
    <cellStyle name="_Recon to Darrin's 5.11.05 proforma 4 2" xfId="4747"/>
    <cellStyle name="_Recon to Darrin's 5.11.05 proforma 5" xfId="4748"/>
    <cellStyle name="_Recon to Darrin's 5.11.05 proforma 6" xfId="4749"/>
    <cellStyle name="_Recon to Darrin's 5.11.05 proforma 7" xfId="4750"/>
    <cellStyle name="_Recon to Darrin's 5.11.05 proforma_(C) WHE Proforma with ITC cash grant 10 Yr Amort_for deferral_102809" xfId="4751"/>
    <cellStyle name="_Recon to Darrin's 5.11.05 proforma_(C) WHE Proforma with ITC cash grant 10 Yr Amort_for deferral_102809 2" xfId="4752"/>
    <cellStyle name="_Recon to Darrin's 5.11.05 proforma_(C) WHE Proforma with ITC cash grant 10 Yr Amort_for deferral_102809 2 2" xfId="4753"/>
    <cellStyle name="_Recon to Darrin's 5.11.05 proforma_(C) WHE Proforma with ITC cash grant 10 Yr Amort_for deferral_102809 3" xfId="4754"/>
    <cellStyle name="_Recon to Darrin's 5.11.05 proforma_(C) WHE Proforma with ITC cash grant 10 Yr Amort_for deferral_102809 4" xfId="4755"/>
    <cellStyle name="_Recon to Darrin's 5.11.05 proforma_(C) WHE Proforma with ITC cash grant 10 Yr Amort_for deferral_102809_16.07E Wild Horse Wind Expansionwrkingfile" xfId="4756"/>
    <cellStyle name="_Recon to Darrin's 5.11.05 proforma_(C) WHE Proforma with ITC cash grant 10 Yr Amort_for deferral_102809_16.07E Wild Horse Wind Expansionwrkingfile 2" xfId="4757"/>
    <cellStyle name="_Recon to Darrin's 5.11.05 proforma_(C) WHE Proforma with ITC cash grant 10 Yr Amort_for deferral_102809_16.07E Wild Horse Wind Expansionwrkingfile 2 2" xfId="4758"/>
    <cellStyle name="_Recon to Darrin's 5.11.05 proforma_(C) WHE Proforma with ITC cash grant 10 Yr Amort_for deferral_102809_16.07E Wild Horse Wind Expansionwrkingfile 3" xfId="4759"/>
    <cellStyle name="_Recon to Darrin's 5.11.05 proforma_(C) WHE Proforma with ITC cash grant 10 Yr Amort_for deferral_102809_16.07E Wild Horse Wind Expansionwrkingfile 4" xfId="4760"/>
    <cellStyle name="_Recon to Darrin's 5.11.05 proforma_(C) WHE Proforma with ITC cash grant 10 Yr Amort_for deferral_102809_16.07E Wild Horse Wind Expansionwrkingfile SF" xfId="4761"/>
    <cellStyle name="_Recon to Darrin's 5.11.05 proforma_(C) WHE Proforma with ITC cash grant 10 Yr Amort_for deferral_102809_16.07E Wild Horse Wind Expansionwrkingfile SF 2" xfId="4762"/>
    <cellStyle name="_Recon to Darrin's 5.11.05 proforma_(C) WHE Proforma with ITC cash grant 10 Yr Amort_for deferral_102809_16.07E Wild Horse Wind Expansionwrkingfile SF 2 2" xfId="4763"/>
    <cellStyle name="_Recon to Darrin's 5.11.05 proforma_(C) WHE Proforma with ITC cash grant 10 Yr Amort_for deferral_102809_16.07E Wild Horse Wind Expansionwrkingfile SF 3" xfId="4764"/>
    <cellStyle name="_Recon to Darrin's 5.11.05 proforma_(C) WHE Proforma with ITC cash grant 10 Yr Amort_for deferral_102809_16.07E Wild Horse Wind Expansionwrkingfile SF 4" xfId="4765"/>
    <cellStyle name="_Recon to Darrin's 5.11.05 proforma_(C) WHE Proforma with ITC cash grant 10 Yr Amort_for deferral_102809_16.37E Wild Horse Expansion DeferralRevwrkingfile SF" xfId="4766"/>
    <cellStyle name="_Recon to Darrin's 5.11.05 proforma_(C) WHE Proforma with ITC cash grant 10 Yr Amort_for deferral_102809_16.37E Wild Horse Expansion DeferralRevwrkingfile SF 2" xfId="4767"/>
    <cellStyle name="_Recon to Darrin's 5.11.05 proforma_(C) WHE Proforma with ITC cash grant 10 Yr Amort_for deferral_102809_16.37E Wild Horse Expansion DeferralRevwrkingfile SF 2 2" xfId="4768"/>
    <cellStyle name="_Recon to Darrin's 5.11.05 proforma_(C) WHE Proforma with ITC cash grant 10 Yr Amort_for deferral_102809_16.37E Wild Horse Expansion DeferralRevwrkingfile SF 3" xfId="4769"/>
    <cellStyle name="_Recon to Darrin's 5.11.05 proforma_(C) WHE Proforma with ITC cash grant 10 Yr Amort_for deferral_102809_16.37E Wild Horse Expansion DeferralRevwrkingfile SF 4" xfId="4770"/>
    <cellStyle name="_Recon to Darrin's 5.11.05 proforma_(C) WHE Proforma with ITC cash grant 10 Yr Amort_for rebuttal_120709" xfId="4771"/>
    <cellStyle name="_Recon to Darrin's 5.11.05 proforma_(C) WHE Proforma with ITC cash grant 10 Yr Amort_for rebuttal_120709 2" xfId="4772"/>
    <cellStyle name="_Recon to Darrin's 5.11.05 proforma_(C) WHE Proforma with ITC cash grant 10 Yr Amort_for rebuttal_120709 2 2" xfId="4773"/>
    <cellStyle name="_Recon to Darrin's 5.11.05 proforma_(C) WHE Proforma with ITC cash grant 10 Yr Amort_for rebuttal_120709 3" xfId="4774"/>
    <cellStyle name="_Recon to Darrin's 5.11.05 proforma_(C) WHE Proforma with ITC cash grant 10 Yr Amort_for rebuttal_120709 4" xfId="4775"/>
    <cellStyle name="_Recon to Darrin's 5.11.05 proforma_04.07E Wild Horse Wind Expansion" xfId="4776"/>
    <cellStyle name="_Recon to Darrin's 5.11.05 proforma_04.07E Wild Horse Wind Expansion 2" xfId="4777"/>
    <cellStyle name="_Recon to Darrin's 5.11.05 proforma_04.07E Wild Horse Wind Expansion 2 2" xfId="4778"/>
    <cellStyle name="_Recon to Darrin's 5.11.05 proforma_04.07E Wild Horse Wind Expansion 3" xfId="4779"/>
    <cellStyle name="_Recon to Darrin's 5.11.05 proforma_04.07E Wild Horse Wind Expansion 4" xfId="4780"/>
    <cellStyle name="_Recon to Darrin's 5.11.05 proforma_04.07E Wild Horse Wind Expansion_16.07E Wild Horse Wind Expansionwrkingfile" xfId="4781"/>
    <cellStyle name="_Recon to Darrin's 5.11.05 proforma_04.07E Wild Horse Wind Expansion_16.07E Wild Horse Wind Expansionwrkingfile 2" xfId="4782"/>
    <cellStyle name="_Recon to Darrin's 5.11.05 proforma_04.07E Wild Horse Wind Expansion_16.07E Wild Horse Wind Expansionwrkingfile 2 2" xfId="4783"/>
    <cellStyle name="_Recon to Darrin's 5.11.05 proforma_04.07E Wild Horse Wind Expansion_16.07E Wild Horse Wind Expansionwrkingfile 3" xfId="4784"/>
    <cellStyle name="_Recon to Darrin's 5.11.05 proforma_04.07E Wild Horse Wind Expansion_16.07E Wild Horse Wind Expansionwrkingfile 4" xfId="4785"/>
    <cellStyle name="_Recon to Darrin's 5.11.05 proforma_04.07E Wild Horse Wind Expansion_16.07E Wild Horse Wind Expansionwrkingfile SF" xfId="4786"/>
    <cellStyle name="_Recon to Darrin's 5.11.05 proforma_04.07E Wild Horse Wind Expansion_16.07E Wild Horse Wind Expansionwrkingfile SF 2" xfId="4787"/>
    <cellStyle name="_Recon to Darrin's 5.11.05 proforma_04.07E Wild Horse Wind Expansion_16.07E Wild Horse Wind Expansionwrkingfile SF 2 2" xfId="4788"/>
    <cellStyle name="_Recon to Darrin's 5.11.05 proforma_04.07E Wild Horse Wind Expansion_16.07E Wild Horse Wind Expansionwrkingfile SF 3" xfId="4789"/>
    <cellStyle name="_Recon to Darrin's 5.11.05 proforma_04.07E Wild Horse Wind Expansion_16.07E Wild Horse Wind Expansionwrkingfile SF 4" xfId="4790"/>
    <cellStyle name="_Recon to Darrin's 5.11.05 proforma_04.07E Wild Horse Wind Expansion_16.37E Wild Horse Expansion DeferralRevwrkingfile SF" xfId="4791"/>
    <cellStyle name="_Recon to Darrin's 5.11.05 proforma_04.07E Wild Horse Wind Expansion_16.37E Wild Horse Expansion DeferralRevwrkingfile SF 2" xfId="4792"/>
    <cellStyle name="_Recon to Darrin's 5.11.05 proforma_04.07E Wild Horse Wind Expansion_16.37E Wild Horse Expansion DeferralRevwrkingfile SF 2 2" xfId="4793"/>
    <cellStyle name="_Recon to Darrin's 5.11.05 proforma_04.07E Wild Horse Wind Expansion_16.37E Wild Horse Expansion DeferralRevwrkingfile SF 3" xfId="4794"/>
    <cellStyle name="_Recon to Darrin's 5.11.05 proforma_04.07E Wild Horse Wind Expansion_16.37E Wild Horse Expansion DeferralRevwrkingfile SF 4" xfId="4795"/>
    <cellStyle name="_Recon to Darrin's 5.11.05 proforma_16.07E Wild Horse Wind Expansionwrkingfile" xfId="4796"/>
    <cellStyle name="_Recon to Darrin's 5.11.05 proforma_16.07E Wild Horse Wind Expansionwrkingfile 2" xfId="4797"/>
    <cellStyle name="_Recon to Darrin's 5.11.05 proforma_16.07E Wild Horse Wind Expansionwrkingfile 2 2" xfId="4798"/>
    <cellStyle name="_Recon to Darrin's 5.11.05 proforma_16.07E Wild Horse Wind Expansionwrkingfile 3" xfId="4799"/>
    <cellStyle name="_Recon to Darrin's 5.11.05 proforma_16.07E Wild Horse Wind Expansionwrkingfile 4" xfId="4800"/>
    <cellStyle name="_Recon to Darrin's 5.11.05 proforma_16.07E Wild Horse Wind Expansionwrkingfile SF" xfId="4801"/>
    <cellStyle name="_Recon to Darrin's 5.11.05 proforma_16.07E Wild Horse Wind Expansionwrkingfile SF 2" xfId="4802"/>
    <cellStyle name="_Recon to Darrin's 5.11.05 proforma_16.07E Wild Horse Wind Expansionwrkingfile SF 2 2" xfId="4803"/>
    <cellStyle name="_Recon to Darrin's 5.11.05 proforma_16.07E Wild Horse Wind Expansionwrkingfile SF 3" xfId="4804"/>
    <cellStyle name="_Recon to Darrin's 5.11.05 proforma_16.07E Wild Horse Wind Expansionwrkingfile SF 4" xfId="4805"/>
    <cellStyle name="_Recon to Darrin's 5.11.05 proforma_16.37E Wild Horse Expansion DeferralRevwrkingfile SF" xfId="4806"/>
    <cellStyle name="_Recon to Darrin's 5.11.05 proforma_16.37E Wild Horse Expansion DeferralRevwrkingfile SF 2" xfId="4807"/>
    <cellStyle name="_Recon to Darrin's 5.11.05 proforma_16.37E Wild Horse Expansion DeferralRevwrkingfile SF 2 2" xfId="4808"/>
    <cellStyle name="_Recon to Darrin's 5.11.05 proforma_16.37E Wild Horse Expansion DeferralRevwrkingfile SF 3" xfId="4809"/>
    <cellStyle name="_Recon to Darrin's 5.11.05 proforma_16.37E Wild Horse Expansion DeferralRevwrkingfile SF 4" xfId="4810"/>
    <cellStyle name="_Recon to Darrin's 5.11.05 proforma_2009 Compliance Filing PCA Exhibits for GRC" xfId="4811"/>
    <cellStyle name="_Recon to Darrin's 5.11.05 proforma_2009 Compliance Filing PCA Exhibits for GRC 2" xfId="4812"/>
    <cellStyle name="_Recon to Darrin's 5.11.05 proforma_2009 GRC Compl Filing - Exhibit D" xfId="4813"/>
    <cellStyle name="_Recon to Darrin's 5.11.05 proforma_2009 GRC Compl Filing - Exhibit D 2" xfId="4814"/>
    <cellStyle name="_Recon to Darrin's 5.11.05 proforma_3.01 Income Statement" xfId="4815"/>
    <cellStyle name="_Recon to Darrin's 5.11.05 proforma_4 31 Regulatory Assets and Liabilities  7 06- Exhibit D" xfId="4816"/>
    <cellStyle name="_Recon to Darrin's 5.11.05 proforma_4 31 Regulatory Assets and Liabilities  7 06- Exhibit D 2" xfId="4817"/>
    <cellStyle name="_Recon to Darrin's 5.11.05 proforma_4 31 Regulatory Assets and Liabilities  7 06- Exhibit D 2 2" xfId="4818"/>
    <cellStyle name="_Recon to Darrin's 5.11.05 proforma_4 31 Regulatory Assets and Liabilities  7 06- Exhibit D 3" xfId="4819"/>
    <cellStyle name="_Recon to Darrin's 5.11.05 proforma_4 31 Regulatory Assets and Liabilities  7 06- Exhibit D 4" xfId="4820"/>
    <cellStyle name="_Recon to Darrin's 5.11.05 proforma_4 31 Regulatory Assets and Liabilities  7 06- Exhibit D_NIM Summary" xfId="4821"/>
    <cellStyle name="_Recon to Darrin's 5.11.05 proforma_4 31 Regulatory Assets and Liabilities  7 06- Exhibit D_NIM Summary 2" xfId="4822"/>
    <cellStyle name="_Recon to Darrin's 5.11.05 proforma_4 32 Regulatory Assets and Liabilities  7 06- Exhibit D" xfId="4823"/>
    <cellStyle name="_Recon to Darrin's 5.11.05 proforma_4 32 Regulatory Assets and Liabilities  7 06- Exhibit D 2" xfId="4824"/>
    <cellStyle name="_Recon to Darrin's 5.11.05 proforma_4 32 Regulatory Assets and Liabilities  7 06- Exhibit D 2 2" xfId="4825"/>
    <cellStyle name="_Recon to Darrin's 5.11.05 proforma_4 32 Regulatory Assets and Liabilities  7 06- Exhibit D 3" xfId="4826"/>
    <cellStyle name="_Recon to Darrin's 5.11.05 proforma_4 32 Regulatory Assets and Liabilities  7 06- Exhibit D 4" xfId="4827"/>
    <cellStyle name="_Recon to Darrin's 5.11.05 proforma_4 32 Regulatory Assets and Liabilities  7 06- Exhibit D_NIM Summary" xfId="4828"/>
    <cellStyle name="_Recon to Darrin's 5.11.05 proforma_4 32 Regulatory Assets and Liabilities  7 06- Exhibit D_NIM Summary 2" xfId="4829"/>
    <cellStyle name="_Recon to Darrin's 5.11.05 proforma_ACCOUNTS" xfId="4830"/>
    <cellStyle name="_Recon to Darrin's 5.11.05 proforma_AURORA Total New" xfId="4831"/>
    <cellStyle name="_Recon to Darrin's 5.11.05 proforma_AURORA Total New 2" xfId="4832"/>
    <cellStyle name="_Recon to Darrin's 5.11.05 proforma_Book2" xfId="4833"/>
    <cellStyle name="_Recon to Darrin's 5.11.05 proforma_Book2 2" xfId="4834"/>
    <cellStyle name="_Recon to Darrin's 5.11.05 proforma_Book2 2 2" xfId="4835"/>
    <cellStyle name="_Recon to Darrin's 5.11.05 proforma_Book2 3" xfId="4836"/>
    <cellStyle name="_Recon to Darrin's 5.11.05 proforma_Book2 4" xfId="4837"/>
    <cellStyle name="_Recon to Darrin's 5.11.05 proforma_Book2_Adj Bench DR 3 for Initial Briefs (Electric)" xfId="4838"/>
    <cellStyle name="_Recon to Darrin's 5.11.05 proforma_Book2_Adj Bench DR 3 for Initial Briefs (Electric) 2" xfId="4839"/>
    <cellStyle name="_Recon to Darrin's 5.11.05 proforma_Book2_Adj Bench DR 3 for Initial Briefs (Electric) 2 2" xfId="4840"/>
    <cellStyle name="_Recon to Darrin's 5.11.05 proforma_Book2_Adj Bench DR 3 for Initial Briefs (Electric) 3" xfId="4841"/>
    <cellStyle name="_Recon to Darrin's 5.11.05 proforma_Book2_Adj Bench DR 3 for Initial Briefs (Electric) 4" xfId="4842"/>
    <cellStyle name="_Recon to Darrin's 5.11.05 proforma_Book2_Electric Rev Req Model (2009 GRC) Rebuttal" xfId="4843"/>
    <cellStyle name="_Recon to Darrin's 5.11.05 proforma_Book2_Electric Rev Req Model (2009 GRC) Rebuttal 2" xfId="4844"/>
    <cellStyle name="_Recon to Darrin's 5.11.05 proforma_Book2_Electric Rev Req Model (2009 GRC) Rebuttal 2 2" xfId="4845"/>
    <cellStyle name="_Recon to Darrin's 5.11.05 proforma_Book2_Electric Rev Req Model (2009 GRC) Rebuttal 3" xfId="4846"/>
    <cellStyle name="_Recon to Darrin's 5.11.05 proforma_Book2_Electric Rev Req Model (2009 GRC) Rebuttal 4" xfId="4847"/>
    <cellStyle name="_Recon to Darrin's 5.11.05 proforma_Book2_Electric Rev Req Model (2009 GRC) Rebuttal REmoval of New  WH Solar AdjustMI" xfId="4848"/>
    <cellStyle name="_Recon to Darrin's 5.11.05 proforma_Book2_Electric Rev Req Model (2009 GRC) Rebuttal REmoval of New  WH Solar AdjustMI 2" xfId="4849"/>
    <cellStyle name="_Recon to Darrin's 5.11.05 proforma_Book2_Electric Rev Req Model (2009 GRC) Rebuttal REmoval of New  WH Solar AdjustMI 2 2" xfId="4850"/>
    <cellStyle name="_Recon to Darrin's 5.11.05 proforma_Book2_Electric Rev Req Model (2009 GRC) Rebuttal REmoval of New  WH Solar AdjustMI 3" xfId="4851"/>
    <cellStyle name="_Recon to Darrin's 5.11.05 proforma_Book2_Electric Rev Req Model (2009 GRC) Rebuttal REmoval of New  WH Solar AdjustMI 4" xfId="4852"/>
    <cellStyle name="_Recon to Darrin's 5.11.05 proforma_Book2_Electric Rev Req Model (2009 GRC) Revised 01-18-2010" xfId="4853"/>
    <cellStyle name="_Recon to Darrin's 5.11.05 proforma_Book2_Electric Rev Req Model (2009 GRC) Revised 01-18-2010 2" xfId="4854"/>
    <cellStyle name="_Recon to Darrin's 5.11.05 proforma_Book2_Electric Rev Req Model (2009 GRC) Revised 01-18-2010 2 2" xfId="4855"/>
    <cellStyle name="_Recon to Darrin's 5.11.05 proforma_Book2_Electric Rev Req Model (2009 GRC) Revised 01-18-2010 3" xfId="4856"/>
    <cellStyle name="_Recon to Darrin's 5.11.05 proforma_Book2_Electric Rev Req Model (2009 GRC) Revised 01-18-2010 4" xfId="4857"/>
    <cellStyle name="_Recon to Darrin's 5.11.05 proforma_Book2_Final Order Electric EXHIBIT A-1" xfId="4858"/>
    <cellStyle name="_Recon to Darrin's 5.11.05 proforma_Book2_Final Order Electric EXHIBIT A-1 2" xfId="4859"/>
    <cellStyle name="_Recon to Darrin's 5.11.05 proforma_Book2_Final Order Electric EXHIBIT A-1 2 2" xfId="4860"/>
    <cellStyle name="_Recon to Darrin's 5.11.05 proforma_Book2_Final Order Electric EXHIBIT A-1 3" xfId="4861"/>
    <cellStyle name="_Recon to Darrin's 5.11.05 proforma_Book2_Final Order Electric EXHIBIT A-1 4" xfId="4862"/>
    <cellStyle name="_Recon to Darrin's 5.11.05 proforma_Book4" xfId="4863"/>
    <cellStyle name="_Recon to Darrin's 5.11.05 proforma_Book4 2" xfId="4864"/>
    <cellStyle name="_Recon to Darrin's 5.11.05 proforma_Book4 2 2" xfId="4865"/>
    <cellStyle name="_Recon to Darrin's 5.11.05 proforma_Book4 3" xfId="4866"/>
    <cellStyle name="_Recon to Darrin's 5.11.05 proforma_Book4 4" xfId="4867"/>
    <cellStyle name="_Recon to Darrin's 5.11.05 proforma_Book9" xfId="4868"/>
    <cellStyle name="_Recon to Darrin's 5.11.05 proforma_Book9 2" xfId="4869"/>
    <cellStyle name="_Recon to Darrin's 5.11.05 proforma_Book9 2 2" xfId="4870"/>
    <cellStyle name="_Recon to Darrin's 5.11.05 proforma_Book9 3" xfId="4871"/>
    <cellStyle name="_Recon to Darrin's 5.11.05 proforma_Book9 4" xfId="4872"/>
    <cellStyle name="_Recon to Darrin's 5.11.05 proforma_Check the Interest Calculation" xfId="4873"/>
    <cellStyle name="_Recon to Darrin's 5.11.05 proforma_Check the Interest Calculation_Scenario 1 REC vs PTC Offset" xfId="4874"/>
    <cellStyle name="_Recon to Darrin's 5.11.05 proforma_Check the Interest Calculation_Scenario 3" xfId="4875"/>
    <cellStyle name="_Recon to Darrin's 5.11.05 proforma_Chelan PUD Power Costs (8-10)" xfId="4876"/>
    <cellStyle name="_Recon to Darrin's 5.11.05 proforma_Exhibit D fr R Gho 12-31-08" xfId="4877"/>
    <cellStyle name="_Recon to Darrin's 5.11.05 proforma_Exhibit D fr R Gho 12-31-08 2" xfId="4878"/>
    <cellStyle name="_Recon to Darrin's 5.11.05 proforma_Exhibit D fr R Gho 12-31-08 3" xfId="4879"/>
    <cellStyle name="_Recon to Darrin's 5.11.05 proforma_Exhibit D fr R Gho 12-31-08 v2" xfId="4880"/>
    <cellStyle name="_Recon to Darrin's 5.11.05 proforma_Exhibit D fr R Gho 12-31-08 v2 2" xfId="4881"/>
    <cellStyle name="_Recon to Darrin's 5.11.05 proforma_Exhibit D fr R Gho 12-31-08 v2 3" xfId="4882"/>
    <cellStyle name="_Recon to Darrin's 5.11.05 proforma_Exhibit D fr R Gho 12-31-08 v2_NIM Summary" xfId="4883"/>
    <cellStyle name="_Recon to Darrin's 5.11.05 proforma_Exhibit D fr R Gho 12-31-08 v2_NIM Summary 2" xfId="4884"/>
    <cellStyle name="_Recon to Darrin's 5.11.05 proforma_Exhibit D fr R Gho 12-31-08_NIM Summary" xfId="4885"/>
    <cellStyle name="_Recon to Darrin's 5.11.05 proforma_Exhibit D fr R Gho 12-31-08_NIM Summary 2" xfId="4886"/>
    <cellStyle name="_Recon to Darrin's 5.11.05 proforma_Gas Rev Req Model (2010 GRC)" xfId="4887"/>
    <cellStyle name="_Recon to Darrin's 5.11.05 proforma_Hopkins Ridge Prepaid Tran - Interest Earned RY 12ME Feb  '11" xfId="4888"/>
    <cellStyle name="_Recon to Darrin's 5.11.05 proforma_Hopkins Ridge Prepaid Tran - Interest Earned RY 12ME Feb  '11 2" xfId="4889"/>
    <cellStyle name="_Recon to Darrin's 5.11.05 proforma_Hopkins Ridge Prepaid Tran - Interest Earned RY 12ME Feb  '11_NIM Summary" xfId="4890"/>
    <cellStyle name="_Recon to Darrin's 5.11.05 proforma_Hopkins Ridge Prepaid Tran - Interest Earned RY 12ME Feb  '11_NIM Summary 2" xfId="4891"/>
    <cellStyle name="_Recon to Darrin's 5.11.05 proforma_Hopkins Ridge Prepaid Tran - Interest Earned RY 12ME Feb  '11_Transmission Workbook for May BOD" xfId="4892"/>
    <cellStyle name="_Recon to Darrin's 5.11.05 proforma_Hopkins Ridge Prepaid Tran - Interest Earned RY 12ME Feb  '11_Transmission Workbook for May BOD 2" xfId="4893"/>
    <cellStyle name="_Recon to Darrin's 5.11.05 proforma_INPUTS" xfId="4894"/>
    <cellStyle name="_Recon to Darrin's 5.11.05 proforma_INPUTS 2" xfId="4895"/>
    <cellStyle name="_Recon to Darrin's 5.11.05 proforma_INPUTS 2 2" xfId="4896"/>
    <cellStyle name="_Recon to Darrin's 5.11.05 proforma_INPUTS 3" xfId="4897"/>
    <cellStyle name="_Recon to Darrin's 5.11.05 proforma_NIM Summary" xfId="4898"/>
    <cellStyle name="_Recon to Darrin's 5.11.05 proforma_NIM Summary 09GRC" xfId="4899"/>
    <cellStyle name="_Recon to Darrin's 5.11.05 proforma_NIM Summary 09GRC 2" xfId="4900"/>
    <cellStyle name="_Recon to Darrin's 5.11.05 proforma_NIM Summary 2" xfId="4901"/>
    <cellStyle name="_Recon to Darrin's 5.11.05 proforma_NIM Summary 3" xfId="4902"/>
    <cellStyle name="_Recon to Darrin's 5.11.05 proforma_NIM Summary 4" xfId="4903"/>
    <cellStyle name="_Recon to Darrin's 5.11.05 proforma_NIM Summary 5" xfId="4904"/>
    <cellStyle name="_Recon to Darrin's 5.11.05 proforma_NIM Summary 6" xfId="4905"/>
    <cellStyle name="_Recon to Darrin's 5.11.05 proforma_NIM Summary 7" xfId="4906"/>
    <cellStyle name="_Recon to Darrin's 5.11.05 proforma_NIM Summary 8" xfId="4907"/>
    <cellStyle name="_Recon to Darrin's 5.11.05 proforma_NIM Summary 9" xfId="4908"/>
    <cellStyle name="_Recon to Darrin's 5.11.05 proforma_PCA 10 -  Exhibit D from A Kellogg Jan 2011" xfId="4909"/>
    <cellStyle name="_Recon to Darrin's 5.11.05 proforma_PCA 10 -  Exhibit D from A Kellogg July 2011" xfId="4910"/>
    <cellStyle name="_Recon to Darrin's 5.11.05 proforma_PCA 10 -  Exhibit D from S Free Rcv'd 12-11" xfId="4911"/>
    <cellStyle name="_Recon to Darrin's 5.11.05 proforma_PCA 7 - Exhibit D update 11_30_08 (2)" xfId="4912"/>
    <cellStyle name="_Recon to Darrin's 5.11.05 proforma_PCA 7 - Exhibit D update 11_30_08 (2) 2" xfId="4913"/>
    <cellStyle name="_Recon to Darrin's 5.11.05 proforma_PCA 7 - Exhibit D update 11_30_08 (2) 2 2" xfId="4914"/>
    <cellStyle name="_Recon to Darrin's 5.11.05 proforma_PCA 7 - Exhibit D update 11_30_08 (2) 3" xfId="4915"/>
    <cellStyle name="_Recon to Darrin's 5.11.05 proforma_PCA 7 - Exhibit D update 11_30_08 (2) 4" xfId="4916"/>
    <cellStyle name="_Recon to Darrin's 5.11.05 proforma_PCA 7 - Exhibit D update 11_30_08 (2)_NIM Summary" xfId="4917"/>
    <cellStyle name="_Recon to Darrin's 5.11.05 proforma_PCA 7 - Exhibit D update 11_30_08 (2)_NIM Summary 2" xfId="4918"/>
    <cellStyle name="_Recon to Darrin's 5.11.05 proforma_PCA 8 - Exhibit D update 12_31_09" xfId="4919"/>
    <cellStyle name="_Recon to Darrin's 5.11.05 proforma_PCA 8 - Exhibit D update 12_31_09 2" xfId="4920"/>
    <cellStyle name="_Recon to Darrin's 5.11.05 proforma_PCA 9 -  Exhibit D April 2010" xfId="4921"/>
    <cellStyle name="_Recon to Darrin's 5.11.05 proforma_PCA 9 -  Exhibit D April 2010 (3)" xfId="4922"/>
    <cellStyle name="_Recon to Darrin's 5.11.05 proforma_PCA 9 -  Exhibit D April 2010 (3) 2" xfId="4923"/>
    <cellStyle name="_Recon to Darrin's 5.11.05 proforma_PCA 9 -  Exhibit D April 2010 2" xfId="4924"/>
    <cellStyle name="_Recon to Darrin's 5.11.05 proforma_PCA 9 -  Exhibit D April 2010 3" xfId="4925"/>
    <cellStyle name="_Recon to Darrin's 5.11.05 proforma_PCA 9 -  Exhibit D Feb 2010" xfId="4926"/>
    <cellStyle name="_Recon to Darrin's 5.11.05 proforma_PCA 9 -  Exhibit D Feb 2010 2" xfId="4927"/>
    <cellStyle name="_Recon to Darrin's 5.11.05 proforma_PCA 9 -  Exhibit D Feb 2010 v2" xfId="4928"/>
    <cellStyle name="_Recon to Darrin's 5.11.05 proforma_PCA 9 -  Exhibit D Feb 2010 v2 2" xfId="4929"/>
    <cellStyle name="_Recon to Darrin's 5.11.05 proforma_PCA 9 -  Exhibit D Feb 2010 WF" xfId="4930"/>
    <cellStyle name="_Recon to Darrin's 5.11.05 proforma_PCA 9 -  Exhibit D Feb 2010 WF 2" xfId="4931"/>
    <cellStyle name="_Recon to Darrin's 5.11.05 proforma_PCA 9 -  Exhibit D Jan 2010" xfId="4932"/>
    <cellStyle name="_Recon to Darrin's 5.11.05 proforma_PCA 9 -  Exhibit D Jan 2010 2" xfId="4933"/>
    <cellStyle name="_Recon to Darrin's 5.11.05 proforma_PCA 9 -  Exhibit D March 2010 (2)" xfId="4934"/>
    <cellStyle name="_Recon to Darrin's 5.11.05 proforma_PCA 9 -  Exhibit D March 2010 (2) 2" xfId="4935"/>
    <cellStyle name="_Recon to Darrin's 5.11.05 proforma_PCA 9 -  Exhibit D Nov 2010" xfId="4936"/>
    <cellStyle name="_Recon to Darrin's 5.11.05 proforma_PCA 9 -  Exhibit D Nov 2010 2" xfId="4937"/>
    <cellStyle name="_Recon to Darrin's 5.11.05 proforma_PCA 9 - Exhibit D at August 2010" xfId="4938"/>
    <cellStyle name="_Recon to Darrin's 5.11.05 proforma_PCA 9 - Exhibit D at August 2010 2" xfId="4939"/>
    <cellStyle name="_Recon to Darrin's 5.11.05 proforma_PCA 9 - Exhibit D June 2010 GRC" xfId="4940"/>
    <cellStyle name="_Recon to Darrin's 5.11.05 proforma_PCA 9 - Exhibit D June 2010 GRC 2" xfId="4941"/>
    <cellStyle name="_Recon to Darrin's 5.11.05 proforma_Power Costs - Comparison bx Rbtl-Staff-Jt-PC" xfId="4942"/>
    <cellStyle name="_Recon to Darrin's 5.11.05 proforma_Power Costs - Comparison bx Rbtl-Staff-Jt-PC 2" xfId="4943"/>
    <cellStyle name="_Recon to Darrin's 5.11.05 proforma_Power Costs - Comparison bx Rbtl-Staff-Jt-PC 2 2" xfId="4944"/>
    <cellStyle name="_Recon to Darrin's 5.11.05 proforma_Power Costs - Comparison bx Rbtl-Staff-Jt-PC 3" xfId="4945"/>
    <cellStyle name="_Recon to Darrin's 5.11.05 proforma_Power Costs - Comparison bx Rbtl-Staff-Jt-PC 4" xfId="4946"/>
    <cellStyle name="_Recon to Darrin's 5.11.05 proforma_Power Costs - Comparison bx Rbtl-Staff-Jt-PC_Adj Bench DR 3 for Initial Briefs (Electric)" xfId="4947"/>
    <cellStyle name="_Recon to Darrin's 5.11.05 proforma_Power Costs - Comparison bx Rbtl-Staff-Jt-PC_Adj Bench DR 3 for Initial Briefs (Electric) 2" xfId="4948"/>
    <cellStyle name="_Recon to Darrin's 5.11.05 proforma_Power Costs - Comparison bx Rbtl-Staff-Jt-PC_Adj Bench DR 3 for Initial Briefs (Electric) 2 2" xfId="4949"/>
    <cellStyle name="_Recon to Darrin's 5.11.05 proforma_Power Costs - Comparison bx Rbtl-Staff-Jt-PC_Adj Bench DR 3 for Initial Briefs (Electric) 3" xfId="4950"/>
    <cellStyle name="_Recon to Darrin's 5.11.05 proforma_Power Costs - Comparison bx Rbtl-Staff-Jt-PC_Adj Bench DR 3 for Initial Briefs (Electric) 4" xfId="4951"/>
    <cellStyle name="_Recon to Darrin's 5.11.05 proforma_Power Costs - Comparison bx Rbtl-Staff-Jt-PC_Electric Rev Req Model (2009 GRC) Rebuttal" xfId="4952"/>
    <cellStyle name="_Recon to Darrin's 5.11.05 proforma_Power Costs - Comparison bx Rbtl-Staff-Jt-PC_Electric Rev Req Model (2009 GRC) Rebuttal 2" xfId="4953"/>
    <cellStyle name="_Recon to Darrin's 5.11.05 proforma_Power Costs - Comparison bx Rbtl-Staff-Jt-PC_Electric Rev Req Model (2009 GRC) Rebuttal 2 2" xfId="4954"/>
    <cellStyle name="_Recon to Darrin's 5.11.05 proforma_Power Costs - Comparison bx Rbtl-Staff-Jt-PC_Electric Rev Req Model (2009 GRC) Rebuttal 3" xfId="4955"/>
    <cellStyle name="_Recon to Darrin's 5.11.05 proforma_Power Costs - Comparison bx Rbtl-Staff-Jt-PC_Electric Rev Req Model (2009 GRC) Rebuttal 4" xfId="4956"/>
    <cellStyle name="_Recon to Darrin's 5.11.05 proforma_Power Costs - Comparison bx Rbtl-Staff-Jt-PC_Electric Rev Req Model (2009 GRC) Rebuttal REmoval of New  WH Solar AdjustMI" xfId="4957"/>
    <cellStyle name="_Recon to Darrin's 5.11.05 proforma_Power Costs - Comparison bx Rbtl-Staff-Jt-PC_Electric Rev Req Model (2009 GRC) Rebuttal REmoval of New  WH Solar AdjustMI 2" xfId="4958"/>
    <cellStyle name="_Recon to Darrin's 5.11.05 proforma_Power Costs - Comparison bx Rbtl-Staff-Jt-PC_Electric Rev Req Model (2009 GRC) Rebuttal REmoval of New  WH Solar AdjustMI 2 2" xfId="4959"/>
    <cellStyle name="_Recon to Darrin's 5.11.05 proforma_Power Costs - Comparison bx Rbtl-Staff-Jt-PC_Electric Rev Req Model (2009 GRC) Rebuttal REmoval of New  WH Solar AdjustMI 3" xfId="4960"/>
    <cellStyle name="_Recon to Darrin's 5.11.05 proforma_Power Costs - Comparison bx Rbtl-Staff-Jt-PC_Electric Rev Req Model (2009 GRC) Rebuttal REmoval of New  WH Solar AdjustMI 4" xfId="4961"/>
    <cellStyle name="_Recon to Darrin's 5.11.05 proforma_Power Costs - Comparison bx Rbtl-Staff-Jt-PC_Electric Rev Req Model (2009 GRC) Revised 01-18-2010" xfId="4962"/>
    <cellStyle name="_Recon to Darrin's 5.11.05 proforma_Power Costs - Comparison bx Rbtl-Staff-Jt-PC_Electric Rev Req Model (2009 GRC) Revised 01-18-2010 2" xfId="4963"/>
    <cellStyle name="_Recon to Darrin's 5.11.05 proforma_Power Costs - Comparison bx Rbtl-Staff-Jt-PC_Electric Rev Req Model (2009 GRC) Revised 01-18-2010 2 2" xfId="4964"/>
    <cellStyle name="_Recon to Darrin's 5.11.05 proforma_Power Costs - Comparison bx Rbtl-Staff-Jt-PC_Electric Rev Req Model (2009 GRC) Revised 01-18-2010 3" xfId="4965"/>
    <cellStyle name="_Recon to Darrin's 5.11.05 proforma_Power Costs - Comparison bx Rbtl-Staff-Jt-PC_Electric Rev Req Model (2009 GRC) Revised 01-18-2010 4" xfId="4966"/>
    <cellStyle name="_Recon to Darrin's 5.11.05 proforma_Power Costs - Comparison bx Rbtl-Staff-Jt-PC_Final Order Electric EXHIBIT A-1" xfId="4967"/>
    <cellStyle name="_Recon to Darrin's 5.11.05 proforma_Power Costs - Comparison bx Rbtl-Staff-Jt-PC_Final Order Electric EXHIBIT A-1 2" xfId="4968"/>
    <cellStyle name="_Recon to Darrin's 5.11.05 proforma_Power Costs - Comparison bx Rbtl-Staff-Jt-PC_Final Order Electric EXHIBIT A-1 2 2" xfId="4969"/>
    <cellStyle name="_Recon to Darrin's 5.11.05 proforma_Power Costs - Comparison bx Rbtl-Staff-Jt-PC_Final Order Electric EXHIBIT A-1 3" xfId="4970"/>
    <cellStyle name="_Recon to Darrin's 5.11.05 proforma_Power Costs - Comparison bx Rbtl-Staff-Jt-PC_Final Order Electric EXHIBIT A-1 4" xfId="4971"/>
    <cellStyle name="_Recon to Darrin's 5.11.05 proforma_Production Adj 4.37" xfId="4972"/>
    <cellStyle name="_Recon to Darrin's 5.11.05 proforma_Production Adj 4.37 2" xfId="4973"/>
    <cellStyle name="_Recon to Darrin's 5.11.05 proforma_Production Adj 4.37 2 2" xfId="4974"/>
    <cellStyle name="_Recon to Darrin's 5.11.05 proforma_Production Adj 4.37 3" xfId="4975"/>
    <cellStyle name="_Recon to Darrin's 5.11.05 proforma_Purchased Power Adj 4.03" xfId="4976"/>
    <cellStyle name="_Recon to Darrin's 5.11.05 proforma_Purchased Power Adj 4.03 2" xfId="4977"/>
    <cellStyle name="_Recon to Darrin's 5.11.05 proforma_Purchased Power Adj 4.03 2 2" xfId="4978"/>
    <cellStyle name="_Recon to Darrin's 5.11.05 proforma_Purchased Power Adj 4.03 3" xfId="4979"/>
    <cellStyle name="_Recon to Darrin's 5.11.05 proforma_Rebuttal Power Costs" xfId="4980"/>
    <cellStyle name="_Recon to Darrin's 5.11.05 proforma_Rebuttal Power Costs 2" xfId="4981"/>
    <cellStyle name="_Recon to Darrin's 5.11.05 proforma_Rebuttal Power Costs 2 2" xfId="4982"/>
    <cellStyle name="_Recon to Darrin's 5.11.05 proforma_Rebuttal Power Costs 3" xfId="4983"/>
    <cellStyle name="_Recon to Darrin's 5.11.05 proforma_Rebuttal Power Costs 4" xfId="4984"/>
    <cellStyle name="_Recon to Darrin's 5.11.05 proforma_Rebuttal Power Costs_Adj Bench DR 3 for Initial Briefs (Electric)" xfId="4985"/>
    <cellStyle name="_Recon to Darrin's 5.11.05 proforma_Rebuttal Power Costs_Adj Bench DR 3 for Initial Briefs (Electric) 2" xfId="4986"/>
    <cellStyle name="_Recon to Darrin's 5.11.05 proforma_Rebuttal Power Costs_Adj Bench DR 3 for Initial Briefs (Electric) 2 2" xfId="4987"/>
    <cellStyle name="_Recon to Darrin's 5.11.05 proforma_Rebuttal Power Costs_Adj Bench DR 3 for Initial Briefs (Electric) 3" xfId="4988"/>
    <cellStyle name="_Recon to Darrin's 5.11.05 proforma_Rebuttal Power Costs_Adj Bench DR 3 for Initial Briefs (Electric) 4" xfId="4989"/>
    <cellStyle name="_Recon to Darrin's 5.11.05 proforma_Rebuttal Power Costs_Electric Rev Req Model (2009 GRC) Rebuttal" xfId="4990"/>
    <cellStyle name="_Recon to Darrin's 5.11.05 proforma_Rebuttal Power Costs_Electric Rev Req Model (2009 GRC) Rebuttal 2" xfId="4991"/>
    <cellStyle name="_Recon to Darrin's 5.11.05 proforma_Rebuttal Power Costs_Electric Rev Req Model (2009 GRC) Rebuttal 2 2" xfId="4992"/>
    <cellStyle name="_Recon to Darrin's 5.11.05 proforma_Rebuttal Power Costs_Electric Rev Req Model (2009 GRC) Rebuttal 3" xfId="4993"/>
    <cellStyle name="_Recon to Darrin's 5.11.05 proforma_Rebuttal Power Costs_Electric Rev Req Model (2009 GRC) Rebuttal 4" xfId="4994"/>
    <cellStyle name="_Recon to Darrin's 5.11.05 proforma_Rebuttal Power Costs_Electric Rev Req Model (2009 GRC) Rebuttal REmoval of New  WH Solar AdjustMI" xfId="4995"/>
    <cellStyle name="_Recon to Darrin's 5.11.05 proforma_Rebuttal Power Costs_Electric Rev Req Model (2009 GRC) Rebuttal REmoval of New  WH Solar AdjustMI 2" xfId="4996"/>
    <cellStyle name="_Recon to Darrin's 5.11.05 proforma_Rebuttal Power Costs_Electric Rev Req Model (2009 GRC) Rebuttal REmoval of New  WH Solar AdjustMI 2 2" xfId="4997"/>
    <cellStyle name="_Recon to Darrin's 5.11.05 proforma_Rebuttal Power Costs_Electric Rev Req Model (2009 GRC) Rebuttal REmoval of New  WH Solar AdjustMI 3" xfId="4998"/>
    <cellStyle name="_Recon to Darrin's 5.11.05 proforma_Rebuttal Power Costs_Electric Rev Req Model (2009 GRC) Rebuttal REmoval of New  WH Solar AdjustMI 4" xfId="4999"/>
    <cellStyle name="_Recon to Darrin's 5.11.05 proforma_Rebuttal Power Costs_Electric Rev Req Model (2009 GRC) Revised 01-18-2010" xfId="5000"/>
    <cellStyle name="_Recon to Darrin's 5.11.05 proforma_Rebuttal Power Costs_Electric Rev Req Model (2009 GRC) Revised 01-18-2010 2" xfId="5001"/>
    <cellStyle name="_Recon to Darrin's 5.11.05 proforma_Rebuttal Power Costs_Electric Rev Req Model (2009 GRC) Revised 01-18-2010 2 2" xfId="5002"/>
    <cellStyle name="_Recon to Darrin's 5.11.05 proforma_Rebuttal Power Costs_Electric Rev Req Model (2009 GRC) Revised 01-18-2010 3" xfId="5003"/>
    <cellStyle name="_Recon to Darrin's 5.11.05 proforma_Rebuttal Power Costs_Electric Rev Req Model (2009 GRC) Revised 01-18-2010 4" xfId="5004"/>
    <cellStyle name="_Recon to Darrin's 5.11.05 proforma_Rebuttal Power Costs_Final Order Electric EXHIBIT A-1" xfId="5005"/>
    <cellStyle name="_Recon to Darrin's 5.11.05 proforma_Rebuttal Power Costs_Final Order Electric EXHIBIT A-1 2" xfId="5006"/>
    <cellStyle name="_Recon to Darrin's 5.11.05 proforma_Rebuttal Power Costs_Final Order Electric EXHIBIT A-1 2 2" xfId="5007"/>
    <cellStyle name="_Recon to Darrin's 5.11.05 proforma_Rebuttal Power Costs_Final Order Electric EXHIBIT A-1 3" xfId="5008"/>
    <cellStyle name="_Recon to Darrin's 5.11.05 proforma_Rebuttal Power Costs_Final Order Electric EXHIBIT A-1 4" xfId="5009"/>
    <cellStyle name="_Recon to Darrin's 5.11.05 proforma_ROR &amp; CONV FACTOR" xfId="5010"/>
    <cellStyle name="_Recon to Darrin's 5.11.05 proforma_ROR &amp; CONV FACTOR 2" xfId="5011"/>
    <cellStyle name="_Recon to Darrin's 5.11.05 proforma_ROR &amp; CONV FACTOR 2 2" xfId="5012"/>
    <cellStyle name="_Recon to Darrin's 5.11.05 proforma_ROR &amp; CONV FACTOR 3" xfId="5013"/>
    <cellStyle name="_Recon to Darrin's 5.11.05 proforma_ROR 5.02" xfId="5014"/>
    <cellStyle name="_Recon to Darrin's 5.11.05 proforma_ROR 5.02 2" xfId="5015"/>
    <cellStyle name="_Recon to Darrin's 5.11.05 proforma_ROR 5.02 2 2" xfId="5016"/>
    <cellStyle name="_Recon to Darrin's 5.11.05 proforma_ROR 5.02 3" xfId="5017"/>
    <cellStyle name="_Recon to Darrin's 5.11.05 proforma_Transmission Workbook for May BOD" xfId="5018"/>
    <cellStyle name="_Recon to Darrin's 5.11.05 proforma_Transmission Workbook for May BOD 2" xfId="5019"/>
    <cellStyle name="_Recon to Darrin's 5.11.05 proforma_Wind Integration 10GRC" xfId="5020"/>
    <cellStyle name="_Recon to Darrin's 5.11.05 proforma_Wind Integration 10GRC 2" xfId="5021"/>
    <cellStyle name="_Revenue" xfId="5022"/>
    <cellStyle name="_Revenue_2.01G Temp Normalization(C) NEW WAY DM" xfId="5023"/>
    <cellStyle name="_Revenue_2.02G Revenues and Expenses NEW WAY DM" xfId="5024"/>
    <cellStyle name="_Revenue_4.01G Temp Normalization (C)" xfId="5025"/>
    <cellStyle name="_Revenue_4.01G Temp Normalization(HC)" xfId="5026"/>
    <cellStyle name="_Revenue_4.01G Temp Normalization(HC)new" xfId="5027"/>
    <cellStyle name="_Revenue_4.01G Temp Normalization(not used)" xfId="5028"/>
    <cellStyle name="_Revenue_Book1" xfId="5029"/>
    <cellStyle name="_Revenue_Data" xfId="5030"/>
    <cellStyle name="_Revenue_Data_1" xfId="5031"/>
    <cellStyle name="_Revenue_Data_Pro Forma Rev 09 GRC" xfId="5032"/>
    <cellStyle name="_Revenue_Data_Pro Forma Rev 2010 GRC" xfId="5033"/>
    <cellStyle name="_Revenue_Data_Pro Forma Rev 2010 GRC_Preliminary" xfId="5034"/>
    <cellStyle name="_Revenue_Data_Revenue (Feb 09 - Jan 10)" xfId="5035"/>
    <cellStyle name="_Revenue_Data_Revenue (Jan 09 - Dec 09)" xfId="5036"/>
    <cellStyle name="_Revenue_Data_Revenue (Mar 09 - Feb 10)" xfId="5037"/>
    <cellStyle name="_Revenue_Data_Volume Exhibit (Jan09 - Dec09)" xfId="5038"/>
    <cellStyle name="_Revenue_Mins" xfId="5039"/>
    <cellStyle name="_Revenue_Pro Forma Rev 07 GRC" xfId="5040"/>
    <cellStyle name="_Revenue_Pro Forma Rev 08 GRC" xfId="5041"/>
    <cellStyle name="_Revenue_Pro Forma Rev 09 GRC" xfId="5042"/>
    <cellStyle name="_Revenue_Pro Forma Rev 2010 GRC" xfId="5043"/>
    <cellStyle name="_Revenue_Pro Forma Rev 2010 GRC_Preliminary" xfId="5044"/>
    <cellStyle name="_Revenue_Revenue (Feb 09 - Jan 10)" xfId="5045"/>
    <cellStyle name="_Revenue_Revenue (Jan 09 - Dec 09)" xfId="5046"/>
    <cellStyle name="_Revenue_Revenue (Mar 09 - Feb 10)" xfId="5047"/>
    <cellStyle name="_Revenue_Revenue Proforma_Restating Gas 11-16-07" xfId="5048"/>
    <cellStyle name="_Revenue_Sheet2" xfId="5049"/>
    <cellStyle name="_Revenue_Therms Data" xfId="5050"/>
    <cellStyle name="_Revenue_Therms Data Rerun" xfId="5051"/>
    <cellStyle name="_Revenue_Volume Exhibit (Jan09 - Dec09)" xfId="5052"/>
    <cellStyle name="_x0013__Scenario 1 REC vs PTC Offset" xfId="5053"/>
    <cellStyle name="_x0013__Scenario 3" xfId="5054"/>
    <cellStyle name="_Sumas Proforma - 11-09-07" xfId="5055"/>
    <cellStyle name="_Sumas Proforma - 11-09-07 2" xfId="5056"/>
    <cellStyle name="_Sumas Property Taxes v1" xfId="5057"/>
    <cellStyle name="_Sumas Property Taxes v1 2" xfId="5058"/>
    <cellStyle name="_Tenaska Comparison" xfId="5059"/>
    <cellStyle name="_Tenaska Comparison 2" xfId="5060"/>
    <cellStyle name="_Tenaska Comparison 2 2" xfId="5061"/>
    <cellStyle name="_Tenaska Comparison 2 2 2" xfId="5062"/>
    <cellStyle name="_Tenaska Comparison 2 3" xfId="5063"/>
    <cellStyle name="_Tenaska Comparison 3" xfId="5064"/>
    <cellStyle name="_Tenaska Comparison 3 2" xfId="5065"/>
    <cellStyle name="_Tenaska Comparison 4" xfId="5066"/>
    <cellStyle name="_Tenaska Comparison 4 2" xfId="5067"/>
    <cellStyle name="_Tenaska Comparison 5" xfId="5068"/>
    <cellStyle name="_Tenaska Comparison_(C) WHE Proforma with ITC cash grant 10 Yr Amort_for deferral_102809" xfId="5069"/>
    <cellStyle name="_Tenaska Comparison_(C) WHE Proforma with ITC cash grant 10 Yr Amort_for deferral_102809 2" xfId="5070"/>
    <cellStyle name="_Tenaska Comparison_(C) WHE Proforma with ITC cash grant 10 Yr Amort_for deferral_102809 2 2" xfId="5071"/>
    <cellStyle name="_Tenaska Comparison_(C) WHE Proforma with ITC cash grant 10 Yr Amort_for deferral_102809 3" xfId="5072"/>
    <cellStyle name="_Tenaska Comparison_(C) WHE Proforma with ITC cash grant 10 Yr Amort_for deferral_102809 4" xfId="5073"/>
    <cellStyle name="_Tenaska Comparison_(C) WHE Proforma with ITC cash grant 10 Yr Amort_for deferral_102809_16.07E Wild Horse Wind Expansionwrkingfile" xfId="5074"/>
    <cellStyle name="_Tenaska Comparison_(C) WHE Proforma with ITC cash grant 10 Yr Amort_for deferral_102809_16.07E Wild Horse Wind Expansionwrkingfile 2" xfId="5075"/>
    <cellStyle name="_Tenaska Comparison_(C) WHE Proforma with ITC cash grant 10 Yr Amort_for deferral_102809_16.07E Wild Horse Wind Expansionwrkingfile 2 2" xfId="5076"/>
    <cellStyle name="_Tenaska Comparison_(C) WHE Proforma with ITC cash grant 10 Yr Amort_for deferral_102809_16.07E Wild Horse Wind Expansionwrkingfile 3" xfId="5077"/>
    <cellStyle name="_Tenaska Comparison_(C) WHE Proforma with ITC cash grant 10 Yr Amort_for deferral_102809_16.07E Wild Horse Wind Expansionwrkingfile 4" xfId="5078"/>
    <cellStyle name="_Tenaska Comparison_(C) WHE Proforma with ITC cash grant 10 Yr Amort_for deferral_102809_16.07E Wild Horse Wind Expansionwrkingfile SF" xfId="5079"/>
    <cellStyle name="_Tenaska Comparison_(C) WHE Proforma with ITC cash grant 10 Yr Amort_for deferral_102809_16.07E Wild Horse Wind Expansionwrkingfile SF 2" xfId="5080"/>
    <cellStyle name="_Tenaska Comparison_(C) WHE Proforma with ITC cash grant 10 Yr Amort_for deferral_102809_16.07E Wild Horse Wind Expansionwrkingfile SF 2 2" xfId="5081"/>
    <cellStyle name="_Tenaska Comparison_(C) WHE Proforma with ITC cash grant 10 Yr Amort_for deferral_102809_16.07E Wild Horse Wind Expansionwrkingfile SF 3" xfId="5082"/>
    <cellStyle name="_Tenaska Comparison_(C) WHE Proforma with ITC cash grant 10 Yr Amort_for deferral_102809_16.07E Wild Horse Wind Expansionwrkingfile SF 4" xfId="5083"/>
    <cellStyle name="_Tenaska Comparison_(C) WHE Proforma with ITC cash grant 10 Yr Amort_for deferral_102809_16.37E Wild Horse Expansion DeferralRevwrkingfile SF" xfId="5084"/>
    <cellStyle name="_Tenaska Comparison_(C) WHE Proforma with ITC cash grant 10 Yr Amort_for deferral_102809_16.37E Wild Horse Expansion DeferralRevwrkingfile SF 2" xfId="5085"/>
    <cellStyle name="_Tenaska Comparison_(C) WHE Proforma with ITC cash grant 10 Yr Amort_for deferral_102809_16.37E Wild Horse Expansion DeferralRevwrkingfile SF 2 2" xfId="5086"/>
    <cellStyle name="_Tenaska Comparison_(C) WHE Proforma with ITC cash grant 10 Yr Amort_for deferral_102809_16.37E Wild Horse Expansion DeferralRevwrkingfile SF 3" xfId="5087"/>
    <cellStyle name="_Tenaska Comparison_(C) WHE Proforma with ITC cash grant 10 Yr Amort_for deferral_102809_16.37E Wild Horse Expansion DeferralRevwrkingfile SF 4" xfId="5088"/>
    <cellStyle name="_Tenaska Comparison_(C) WHE Proforma with ITC cash grant 10 Yr Amort_for rebuttal_120709" xfId="5089"/>
    <cellStyle name="_Tenaska Comparison_(C) WHE Proforma with ITC cash grant 10 Yr Amort_for rebuttal_120709 2" xfId="5090"/>
    <cellStyle name="_Tenaska Comparison_(C) WHE Proforma with ITC cash grant 10 Yr Amort_for rebuttal_120709 2 2" xfId="5091"/>
    <cellStyle name="_Tenaska Comparison_(C) WHE Proforma with ITC cash grant 10 Yr Amort_for rebuttal_120709 3" xfId="5092"/>
    <cellStyle name="_Tenaska Comparison_(C) WHE Proforma with ITC cash grant 10 Yr Amort_for rebuttal_120709 4" xfId="5093"/>
    <cellStyle name="_Tenaska Comparison_04.07E Wild Horse Wind Expansion" xfId="5094"/>
    <cellStyle name="_Tenaska Comparison_04.07E Wild Horse Wind Expansion 2" xfId="5095"/>
    <cellStyle name="_Tenaska Comparison_04.07E Wild Horse Wind Expansion 2 2" xfId="5096"/>
    <cellStyle name="_Tenaska Comparison_04.07E Wild Horse Wind Expansion 3" xfId="5097"/>
    <cellStyle name="_Tenaska Comparison_04.07E Wild Horse Wind Expansion 4" xfId="5098"/>
    <cellStyle name="_Tenaska Comparison_04.07E Wild Horse Wind Expansion_16.07E Wild Horse Wind Expansionwrkingfile" xfId="5099"/>
    <cellStyle name="_Tenaska Comparison_04.07E Wild Horse Wind Expansion_16.07E Wild Horse Wind Expansionwrkingfile 2" xfId="5100"/>
    <cellStyle name="_Tenaska Comparison_04.07E Wild Horse Wind Expansion_16.07E Wild Horse Wind Expansionwrkingfile 2 2" xfId="5101"/>
    <cellStyle name="_Tenaska Comparison_04.07E Wild Horse Wind Expansion_16.07E Wild Horse Wind Expansionwrkingfile 3" xfId="5102"/>
    <cellStyle name="_Tenaska Comparison_04.07E Wild Horse Wind Expansion_16.07E Wild Horse Wind Expansionwrkingfile 4" xfId="5103"/>
    <cellStyle name="_Tenaska Comparison_04.07E Wild Horse Wind Expansion_16.07E Wild Horse Wind Expansionwrkingfile SF" xfId="5104"/>
    <cellStyle name="_Tenaska Comparison_04.07E Wild Horse Wind Expansion_16.07E Wild Horse Wind Expansionwrkingfile SF 2" xfId="5105"/>
    <cellStyle name="_Tenaska Comparison_04.07E Wild Horse Wind Expansion_16.07E Wild Horse Wind Expansionwrkingfile SF 2 2" xfId="5106"/>
    <cellStyle name="_Tenaska Comparison_04.07E Wild Horse Wind Expansion_16.07E Wild Horse Wind Expansionwrkingfile SF 3" xfId="5107"/>
    <cellStyle name="_Tenaska Comparison_04.07E Wild Horse Wind Expansion_16.07E Wild Horse Wind Expansionwrkingfile SF 4" xfId="5108"/>
    <cellStyle name="_Tenaska Comparison_04.07E Wild Horse Wind Expansion_16.37E Wild Horse Expansion DeferralRevwrkingfile SF" xfId="5109"/>
    <cellStyle name="_Tenaska Comparison_04.07E Wild Horse Wind Expansion_16.37E Wild Horse Expansion DeferralRevwrkingfile SF 2" xfId="5110"/>
    <cellStyle name="_Tenaska Comparison_04.07E Wild Horse Wind Expansion_16.37E Wild Horse Expansion DeferralRevwrkingfile SF 2 2" xfId="5111"/>
    <cellStyle name="_Tenaska Comparison_04.07E Wild Horse Wind Expansion_16.37E Wild Horse Expansion DeferralRevwrkingfile SF 3" xfId="5112"/>
    <cellStyle name="_Tenaska Comparison_04.07E Wild Horse Wind Expansion_16.37E Wild Horse Expansion DeferralRevwrkingfile SF 4" xfId="5113"/>
    <cellStyle name="_Tenaska Comparison_16.07E Wild Horse Wind Expansionwrkingfile" xfId="5114"/>
    <cellStyle name="_Tenaska Comparison_16.07E Wild Horse Wind Expansionwrkingfile 2" xfId="5115"/>
    <cellStyle name="_Tenaska Comparison_16.07E Wild Horse Wind Expansionwrkingfile 2 2" xfId="5116"/>
    <cellStyle name="_Tenaska Comparison_16.07E Wild Horse Wind Expansionwrkingfile 3" xfId="5117"/>
    <cellStyle name="_Tenaska Comparison_16.07E Wild Horse Wind Expansionwrkingfile 4" xfId="5118"/>
    <cellStyle name="_Tenaska Comparison_16.07E Wild Horse Wind Expansionwrkingfile SF" xfId="5119"/>
    <cellStyle name="_Tenaska Comparison_16.07E Wild Horse Wind Expansionwrkingfile SF 2" xfId="5120"/>
    <cellStyle name="_Tenaska Comparison_16.07E Wild Horse Wind Expansionwrkingfile SF 2 2" xfId="5121"/>
    <cellStyle name="_Tenaska Comparison_16.07E Wild Horse Wind Expansionwrkingfile SF 3" xfId="5122"/>
    <cellStyle name="_Tenaska Comparison_16.07E Wild Horse Wind Expansionwrkingfile SF 4" xfId="5123"/>
    <cellStyle name="_Tenaska Comparison_16.37E Wild Horse Expansion DeferralRevwrkingfile SF" xfId="5124"/>
    <cellStyle name="_Tenaska Comparison_16.37E Wild Horse Expansion DeferralRevwrkingfile SF 2" xfId="5125"/>
    <cellStyle name="_Tenaska Comparison_16.37E Wild Horse Expansion DeferralRevwrkingfile SF 2 2" xfId="5126"/>
    <cellStyle name="_Tenaska Comparison_16.37E Wild Horse Expansion DeferralRevwrkingfile SF 3" xfId="5127"/>
    <cellStyle name="_Tenaska Comparison_16.37E Wild Horse Expansion DeferralRevwrkingfile SF 4" xfId="5128"/>
    <cellStyle name="_Tenaska Comparison_2009 Compliance Filing PCA Exhibits for GRC" xfId="5129"/>
    <cellStyle name="_Tenaska Comparison_2009 Compliance Filing PCA Exhibits for GRC 2" xfId="5130"/>
    <cellStyle name="_Tenaska Comparison_2009 GRC Compl Filing - Exhibit D" xfId="5131"/>
    <cellStyle name="_Tenaska Comparison_2009 GRC Compl Filing - Exhibit D 2" xfId="5132"/>
    <cellStyle name="_Tenaska Comparison_2009 GRC Compl Filing - Exhibit D 3" xfId="5133"/>
    <cellStyle name="_Tenaska Comparison_3.01 Income Statement" xfId="5134"/>
    <cellStyle name="_Tenaska Comparison_4 31 Regulatory Assets and Liabilities  7 06- Exhibit D" xfId="5135"/>
    <cellStyle name="_Tenaska Comparison_4 31 Regulatory Assets and Liabilities  7 06- Exhibit D 2" xfId="5136"/>
    <cellStyle name="_Tenaska Comparison_4 31 Regulatory Assets and Liabilities  7 06- Exhibit D 2 2" xfId="5137"/>
    <cellStyle name="_Tenaska Comparison_4 31 Regulatory Assets and Liabilities  7 06- Exhibit D 3" xfId="5138"/>
    <cellStyle name="_Tenaska Comparison_4 31 Regulatory Assets and Liabilities  7 06- Exhibit D 4" xfId="5139"/>
    <cellStyle name="_Tenaska Comparison_4 31 Regulatory Assets and Liabilities  7 06- Exhibit D_NIM Summary" xfId="5140"/>
    <cellStyle name="_Tenaska Comparison_4 31 Regulatory Assets and Liabilities  7 06- Exhibit D_NIM Summary 2" xfId="5141"/>
    <cellStyle name="_Tenaska Comparison_4 32 Regulatory Assets and Liabilities  7 06- Exhibit D" xfId="5142"/>
    <cellStyle name="_Tenaska Comparison_4 32 Regulatory Assets and Liabilities  7 06- Exhibit D 2" xfId="5143"/>
    <cellStyle name="_Tenaska Comparison_4 32 Regulatory Assets and Liabilities  7 06- Exhibit D 2 2" xfId="5144"/>
    <cellStyle name="_Tenaska Comparison_4 32 Regulatory Assets and Liabilities  7 06- Exhibit D 3" xfId="5145"/>
    <cellStyle name="_Tenaska Comparison_4 32 Regulatory Assets and Liabilities  7 06- Exhibit D 4" xfId="5146"/>
    <cellStyle name="_Tenaska Comparison_4 32 Regulatory Assets and Liabilities  7 06- Exhibit D_NIM Summary" xfId="5147"/>
    <cellStyle name="_Tenaska Comparison_4 32 Regulatory Assets and Liabilities  7 06- Exhibit D_NIM Summary 2" xfId="5148"/>
    <cellStyle name="_Tenaska Comparison_AURORA Total New" xfId="5149"/>
    <cellStyle name="_Tenaska Comparison_AURORA Total New 2" xfId="5150"/>
    <cellStyle name="_Tenaska Comparison_Book2" xfId="5151"/>
    <cellStyle name="_Tenaska Comparison_Book2 2" xfId="5152"/>
    <cellStyle name="_Tenaska Comparison_Book2 2 2" xfId="5153"/>
    <cellStyle name="_Tenaska Comparison_Book2 3" xfId="5154"/>
    <cellStyle name="_Tenaska Comparison_Book2 4" xfId="5155"/>
    <cellStyle name="_Tenaska Comparison_Book2_Adj Bench DR 3 for Initial Briefs (Electric)" xfId="5156"/>
    <cellStyle name="_Tenaska Comparison_Book2_Adj Bench DR 3 for Initial Briefs (Electric) 2" xfId="5157"/>
    <cellStyle name="_Tenaska Comparison_Book2_Adj Bench DR 3 for Initial Briefs (Electric) 2 2" xfId="5158"/>
    <cellStyle name="_Tenaska Comparison_Book2_Adj Bench DR 3 for Initial Briefs (Electric) 3" xfId="5159"/>
    <cellStyle name="_Tenaska Comparison_Book2_Adj Bench DR 3 for Initial Briefs (Electric) 4" xfId="5160"/>
    <cellStyle name="_Tenaska Comparison_Book2_Electric Rev Req Model (2009 GRC) Rebuttal" xfId="5161"/>
    <cellStyle name="_Tenaska Comparison_Book2_Electric Rev Req Model (2009 GRC) Rebuttal 2" xfId="5162"/>
    <cellStyle name="_Tenaska Comparison_Book2_Electric Rev Req Model (2009 GRC) Rebuttal 2 2" xfId="5163"/>
    <cellStyle name="_Tenaska Comparison_Book2_Electric Rev Req Model (2009 GRC) Rebuttal 3" xfId="5164"/>
    <cellStyle name="_Tenaska Comparison_Book2_Electric Rev Req Model (2009 GRC) Rebuttal 4" xfId="5165"/>
    <cellStyle name="_Tenaska Comparison_Book2_Electric Rev Req Model (2009 GRC) Rebuttal REmoval of New  WH Solar AdjustMI" xfId="5166"/>
    <cellStyle name="_Tenaska Comparison_Book2_Electric Rev Req Model (2009 GRC) Rebuttal REmoval of New  WH Solar AdjustMI 2" xfId="5167"/>
    <cellStyle name="_Tenaska Comparison_Book2_Electric Rev Req Model (2009 GRC) Rebuttal REmoval of New  WH Solar AdjustMI 2 2" xfId="5168"/>
    <cellStyle name="_Tenaska Comparison_Book2_Electric Rev Req Model (2009 GRC) Rebuttal REmoval of New  WH Solar AdjustMI 3" xfId="5169"/>
    <cellStyle name="_Tenaska Comparison_Book2_Electric Rev Req Model (2009 GRC) Rebuttal REmoval of New  WH Solar AdjustMI 4" xfId="5170"/>
    <cellStyle name="_Tenaska Comparison_Book2_Electric Rev Req Model (2009 GRC) Revised 01-18-2010" xfId="5171"/>
    <cellStyle name="_Tenaska Comparison_Book2_Electric Rev Req Model (2009 GRC) Revised 01-18-2010 2" xfId="5172"/>
    <cellStyle name="_Tenaska Comparison_Book2_Electric Rev Req Model (2009 GRC) Revised 01-18-2010 2 2" xfId="5173"/>
    <cellStyle name="_Tenaska Comparison_Book2_Electric Rev Req Model (2009 GRC) Revised 01-18-2010 3" xfId="5174"/>
    <cellStyle name="_Tenaska Comparison_Book2_Electric Rev Req Model (2009 GRC) Revised 01-18-2010 4" xfId="5175"/>
    <cellStyle name="_Tenaska Comparison_Book2_Final Order Electric EXHIBIT A-1" xfId="5176"/>
    <cellStyle name="_Tenaska Comparison_Book2_Final Order Electric EXHIBIT A-1 2" xfId="5177"/>
    <cellStyle name="_Tenaska Comparison_Book2_Final Order Electric EXHIBIT A-1 2 2" xfId="5178"/>
    <cellStyle name="_Tenaska Comparison_Book2_Final Order Electric EXHIBIT A-1 3" xfId="5179"/>
    <cellStyle name="_Tenaska Comparison_Book2_Final Order Electric EXHIBIT A-1 4" xfId="5180"/>
    <cellStyle name="_Tenaska Comparison_Book4" xfId="5181"/>
    <cellStyle name="_Tenaska Comparison_Book4 2" xfId="5182"/>
    <cellStyle name="_Tenaska Comparison_Book4 2 2" xfId="5183"/>
    <cellStyle name="_Tenaska Comparison_Book4 3" xfId="5184"/>
    <cellStyle name="_Tenaska Comparison_Book4 4" xfId="5185"/>
    <cellStyle name="_Tenaska Comparison_Book9" xfId="5186"/>
    <cellStyle name="_Tenaska Comparison_Book9 2" xfId="5187"/>
    <cellStyle name="_Tenaska Comparison_Book9 2 2" xfId="5188"/>
    <cellStyle name="_Tenaska Comparison_Book9 3" xfId="5189"/>
    <cellStyle name="_Tenaska Comparison_Book9 4" xfId="5190"/>
    <cellStyle name="_Tenaska Comparison_Chelan PUD Power Costs (8-10)" xfId="5191"/>
    <cellStyle name="_Tenaska Comparison_Electric COS Inputs" xfId="5192"/>
    <cellStyle name="_Tenaska Comparison_Electric COS Inputs 2" xfId="5193"/>
    <cellStyle name="_Tenaska Comparison_Electric COS Inputs 2 2" xfId="5194"/>
    <cellStyle name="_Tenaska Comparison_Electric COS Inputs 2 2 2" xfId="5195"/>
    <cellStyle name="_Tenaska Comparison_Electric COS Inputs 2 3" xfId="5196"/>
    <cellStyle name="_Tenaska Comparison_Electric COS Inputs 2 3 2" xfId="5197"/>
    <cellStyle name="_Tenaska Comparison_Electric COS Inputs 2 4" xfId="5198"/>
    <cellStyle name="_Tenaska Comparison_Electric COS Inputs 2 4 2" xfId="5199"/>
    <cellStyle name="_Tenaska Comparison_Electric COS Inputs 3" xfId="5200"/>
    <cellStyle name="_Tenaska Comparison_Electric COS Inputs 3 2" xfId="5201"/>
    <cellStyle name="_Tenaska Comparison_Electric COS Inputs 4" xfId="5202"/>
    <cellStyle name="_Tenaska Comparison_Electric COS Inputs 4 2" xfId="5203"/>
    <cellStyle name="_Tenaska Comparison_Electric COS Inputs 5" xfId="5204"/>
    <cellStyle name="_Tenaska Comparison_Electric COS Inputs 6" xfId="5205"/>
    <cellStyle name="_Tenaska Comparison_NIM Summary" xfId="5206"/>
    <cellStyle name="_Tenaska Comparison_NIM Summary 09GRC" xfId="5207"/>
    <cellStyle name="_Tenaska Comparison_NIM Summary 09GRC 2" xfId="5208"/>
    <cellStyle name="_Tenaska Comparison_NIM Summary 2" xfId="5209"/>
    <cellStyle name="_Tenaska Comparison_NIM Summary 3" xfId="5210"/>
    <cellStyle name="_Tenaska Comparison_NIM Summary 4" xfId="5211"/>
    <cellStyle name="_Tenaska Comparison_NIM Summary 5" xfId="5212"/>
    <cellStyle name="_Tenaska Comparison_NIM Summary 6" xfId="5213"/>
    <cellStyle name="_Tenaska Comparison_NIM Summary 7" xfId="5214"/>
    <cellStyle name="_Tenaska Comparison_NIM Summary 8" xfId="5215"/>
    <cellStyle name="_Tenaska Comparison_NIM Summary 9" xfId="5216"/>
    <cellStyle name="_Tenaska Comparison_PCA 10 -  Exhibit D from A Kellogg Jan 2011" xfId="5217"/>
    <cellStyle name="_Tenaska Comparison_PCA 10 -  Exhibit D from A Kellogg July 2011" xfId="5218"/>
    <cellStyle name="_Tenaska Comparison_PCA 10 -  Exhibit D from S Free Rcv'd 12-11" xfId="5219"/>
    <cellStyle name="_Tenaska Comparison_PCA 9 -  Exhibit D April 2010" xfId="5220"/>
    <cellStyle name="_Tenaska Comparison_PCA 9 -  Exhibit D April 2010 (3)" xfId="5221"/>
    <cellStyle name="_Tenaska Comparison_PCA 9 -  Exhibit D April 2010 (3) 2" xfId="5222"/>
    <cellStyle name="_Tenaska Comparison_PCA 9 -  Exhibit D April 2010 2" xfId="5223"/>
    <cellStyle name="_Tenaska Comparison_PCA 9 -  Exhibit D April 2010 3" xfId="5224"/>
    <cellStyle name="_Tenaska Comparison_PCA 9 -  Exhibit D Nov 2010" xfId="5225"/>
    <cellStyle name="_Tenaska Comparison_PCA 9 -  Exhibit D Nov 2010 2" xfId="5226"/>
    <cellStyle name="_Tenaska Comparison_PCA 9 - Exhibit D at August 2010" xfId="5227"/>
    <cellStyle name="_Tenaska Comparison_PCA 9 - Exhibit D at August 2010 2" xfId="5228"/>
    <cellStyle name="_Tenaska Comparison_PCA 9 - Exhibit D June 2010 GRC" xfId="5229"/>
    <cellStyle name="_Tenaska Comparison_PCA 9 - Exhibit D June 2010 GRC 2" xfId="5230"/>
    <cellStyle name="_Tenaska Comparison_Power Costs - Comparison bx Rbtl-Staff-Jt-PC" xfId="5231"/>
    <cellStyle name="_Tenaska Comparison_Power Costs - Comparison bx Rbtl-Staff-Jt-PC 2" xfId="5232"/>
    <cellStyle name="_Tenaska Comparison_Power Costs - Comparison bx Rbtl-Staff-Jt-PC 2 2" xfId="5233"/>
    <cellStyle name="_Tenaska Comparison_Power Costs - Comparison bx Rbtl-Staff-Jt-PC 3" xfId="5234"/>
    <cellStyle name="_Tenaska Comparison_Power Costs - Comparison bx Rbtl-Staff-Jt-PC 4" xfId="5235"/>
    <cellStyle name="_Tenaska Comparison_Power Costs - Comparison bx Rbtl-Staff-Jt-PC_Adj Bench DR 3 for Initial Briefs (Electric)" xfId="5236"/>
    <cellStyle name="_Tenaska Comparison_Power Costs - Comparison bx Rbtl-Staff-Jt-PC_Adj Bench DR 3 for Initial Briefs (Electric) 2" xfId="5237"/>
    <cellStyle name="_Tenaska Comparison_Power Costs - Comparison bx Rbtl-Staff-Jt-PC_Adj Bench DR 3 for Initial Briefs (Electric) 2 2" xfId="5238"/>
    <cellStyle name="_Tenaska Comparison_Power Costs - Comparison bx Rbtl-Staff-Jt-PC_Adj Bench DR 3 for Initial Briefs (Electric) 3" xfId="5239"/>
    <cellStyle name="_Tenaska Comparison_Power Costs - Comparison bx Rbtl-Staff-Jt-PC_Adj Bench DR 3 for Initial Briefs (Electric) 4" xfId="5240"/>
    <cellStyle name="_Tenaska Comparison_Power Costs - Comparison bx Rbtl-Staff-Jt-PC_Electric Rev Req Model (2009 GRC) Rebuttal" xfId="5241"/>
    <cellStyle name="_Tenaska Comparison_Power Costs - Comparison bx Rbtl-Staff-Jt-PC_Electric Rev Req Model (2009 GRC) Rebuttal 2" xfId="5242"/>
    <cellStyle name="_Tenaska Comparison_Power Costs - Comparison bx Rbtl-Staff-Jt-PC_Electric Rev Req Model (2009 GRC) Rebuttal 2 2" xfId="5243"/>
    <cellStyle name="_Tenaska Comparison_Power Costs - Comparison bx Rbtl-Staff-Jt-PC_Electric Rev Req Model (2009 GRC) Rebuttal 3" xfId="5244"/>
    <cellStyle name="_Tenaska Comparison_Power Costs - Comparison bx Rbtl-Staff-Jt-PC_Electric Rev Req Model (2009 GRC) Rebuttal 4" xfId="5245"/>
    <cellStyle name="_Tenaska Comparison_Power Costs - Comparison bx Rbtl-Staff-Jt-PC_Electric Rev Req Model (2009 GRC) Rebuttal REmoval of New  WH Solar AdjustMI" xfId="5246"/>
    <cellStyle name="_Tenaska Comparison_Power Costs - Comparison bx Rbtl-Staff-Jt-PC_Electric Rev Req Model (2009 GRC) Rebuttal REmoval of New  WH Solar AdjustMI 2" xfId="5247"/>
    <cellStyle name="_Tenaska Comparison_Power Costs - Comparison bx Rbtl-Staff-Jt-PC_Electric Rev Req Model (2009 GRC) Rebuttal REmoval of New  WH Solar AdjustMI 2 2" xfId="5248"/>
    <cellStyle name="_Tenaska Comparison_Power Costs - Comparison bx Rbtl-Staff-Jt-PC_Electric Rev Req Model (2009 GRC) Rebuttal REmoval of New  WH Solar AdjustMI 3" xfId="5249"/>
    <cellStyle name="_Tenaska Comparison_Power Costs - Comparison bx Rbtl-Staff-Jt-PC_Electric Rev Req Model (2009 GRC) Rebuttal REmoval of New  WH Solar AdjustMI 4" xfId="5250"/>
    <cellStyle name="_Tenaska Comparison_Power Costs - Comparison bx Rbtl-Staff-Jt-PC_Electric Rev Req Model (2009 GRC) Revised 01-18-2010" xfId="5251"/>
    <cellStyle name="_Tenaska Comparison_Power Costs - Comparison bx Rbtl-Staff-Jt-PC_Electric Rev Req Model (2009 GRC) Revised 01-18-2010 2" xfId="5252"/>
    <cellStyle name="_Tenaska Comparison_Power Costs - Comparison bx Rbtl-Staff-Jt-PC_Electric Rev Req Model (2009 GRC) Revised 01-18-2010 2 2" xfId="5253"/>
    <cellStyle name="_Tenaska Comparison_Power Costs - Comparison bx Rbtl-Staff-Jt-PC_Electric Rev Req Model (2009 GRC) Revised 01-18-2010 3" xfId="5254"/>
    <cellStyle name="_Tenaska Comparison_Power Costs - Comparison bx Rbtl-Staff-Jt-PC_Electric Rev Req Model (2009 GRC) Revised 01-18-2010 4" xfId="5255"/>
    <cellStyle name="_Tenaska Comparison_Power Costs - Comparison bx Rbtl-Staff-Jt-PC_Final Order Electric EXHIBIT A-1" xfId="5256"/>
    <cellStyle name="_Tenaska Comparison_Power Costs - Comparison bx Rbtl-Staff-Jt-PC_Final Order Electric EXHIBIT A-1 2" xfId="5257"/>
    <cellStyle name="_Tenaska Comparison_Power Costs - Comparison bx Rbtl-Staff-Jt-PC_Final Order Electric EXHIBIT A-1 2 2" xfId="5258"/>
    <cellStyle name="_Tenaska Comparison_Power Costs - Comparison bx Rbtl-Staff-Jt-PC_Final Order Electric EXHIBIT A-1 3" xfId="5259"/>
    <cellStyle name="_Tenaska Comparison_Power Costs - Comparison bx Rbtl-Staff-Jt-PC_Final Order Electric EXHIBIT A-1 4" xfId="5260"/>
    <cellStyle name="_Tenaska Comparison_Production Adj 4.37" xfId="5261"/>
    <cellStyle name="_Tenaska Comparison_Production Adj 4.37 2" xfId="5262"/>
    <cellStyle name="_Tenaska Comparison_Production Adj 4.37 2 2" xfId="5263"/>
    <cellStyle name="_Tenaska Comparison_Production Adj 4.37 3" xfId="5264"/>
    <cellStyle name="_Tenaska Comparison_Purchased Power Adj 4.03" xfId="5265"/>
    <cellStyle name="_Tenaska Comparison_Purchased Power Adj 4.03 2" xfId="5266"/>
    <cellStyle name="_Tenaska Comparison_Purchased Power Adj 4.03 2 2" xfId="5267"/>
    <cellStyle name="_Tenaska Comparison_Purchased Power Adj 4.03 3" xfId="5268"/>
    <cellStyle name="_Tenaska Comparison_Rebuttal Power Costs" xfId="5269"/>
    <cellStyle name="_Tenaska Comparison_Rebuttal Power Costs 2" xfId="5270"/>
    <cellStyle name="_Tenaska Comparison_Rebuttal Power Costs 2 2" xfId="5271"/>
    <cellStyle name="_Tenaska Comparison_Rebuttal Power Costs 3" xfId="5272"/>
    <cellStyle name="_Tenaska Comparison_Rebuttal Power Costs 4" xfId="5273"/>
    <cellStyle name="_Tenaska Comparison_Rebuttal Power Costs_Adj Bench DR 3 for Initial Briefs (Electric)" xfId="5274"/>
    <cellStyle name="_Tenaska Comparison_Rebuttal Power Costs_Adj Bench DR 3 for Initial Briefs (Electric) 2" xfId="5275"/>
    <cellStyle name="_Tenaska Comparison_Rebuttal Power Costs_Adj Bench DR 3 for Initial Briefs (Electric) 2 2" xfId="5276"/>
    <cellStyle name="_Tenaska Comparison_Rebuttal Power Costs_Adj Bench DR 3 for Initial Briefs (Electric) 3" xfId="5277"/>
    <cellStyle name="_Tenaska Comparison_Rebuttal Power Costs_Adj Bench DR 3 for Initial Briefs (Electric) 4" xfId="5278"/>
    <cellStyle name="_Tenaska Comparison_Rebuttal Power Costs_Electric Rev Req Model (2009 GRC) Rebuttal" xfId="5279"/>
    <cellStyle name="_Tenaska Comparison_Rebuttal Power Costs_Electric Rev Req Model (2009 GRC) Rebuttal 2" xfId="5280"/>
    <cellStyle name="_Tenaska Comparison_Rebuttal Power Costs_Electric Rev Req Model (2009 GRC) Rebuttal 2 2" xfId="5281"/>
    <cellStyle name="_Tenaska Comparison_Rebuttal Power Costs_Electric Rev Req Model (2009 GRC) Rebuttal 3" xfId="5282"/>
    <cellStyle name="_Tenaska Comparison_Rebuttal Power Costs_Electric Rev Req Model (2009 GRC) Rebuttal 4" xfId="5283"/>
    <cellStyle name="_Tenaska Comparison_Rebuttal Power Costs_Electric Rev Req Model (2009 GRC) Rebuttal REmoval of New  WH Solar AdjustMI" xfId="5284"/>
    <cellStyle name="_Tenaska Comparison_Rebuttal Power Costs_Electric Rev Req Model (2009 GRC) Rebuttal REmoval of New  WH Solar AdjustMI 2" xfId="5285"/>
    <cellStyle name="_Tenaska Comparison_Rebuttal Power Costs_Electric Rev Req Model (2009 GRC) Rebuttal REmoval of New  WH Solar AdjustMI 2 2" xfId="5286"/>
    <cellStyle name="_Tenaska Comparison_Rebuttal Power Costs_Electric Rev Req Model (2009 GRC) Rebuttal REmoval of New  WH Solar AdjustMI 3" xfId="5287"/>
    <cellStyle name="_Tenaska Comparison_Rebuttal Power Costs_Electric Rev Req Model (2009 GRC) Rebuttal REmoval of New  WH Solar AdjustMI 4" xfId="5288"/>
    <cellStyle name="_Tenaska Comparison_Rebuttal Power Costs_Electric Rev Req Model (2009 GRC) Revised 01-18-2010" xfId="5289"/>
    <cellStyle name="_Tenaska Comparison_Rebuttal Power Costs_Electric Rev Req Model (2009 GRC) Revised 01-18-2010 2" xfId="5290"/>
    <cellStyle name="_Tenaska Comparison_Rebuttal Power Costs_Electric Rev Req Model (2009 GRC) Revised 01-18-2010 2 2" xfId="5291"/>
    <cellStyle name="_Tenaska Comparison_Rebuttal Power Costs_Electric Rev Req Model (2009 GRC) Revised 01-18-2010 3" xfId="5292"/>
    <cellStyle name="_Tenaska Comparison_Rebuttal Power Costs_Electric Rev Req Model (2009 GRC) Revised 01-18-2010 4" xfId="5293"/>
    <cellStyle name="_Tenaska Comparison_Rebuttal Power Costs_Final Order Electric EXHIBIT A-1" xfId="5294"/>
    <cellStyle name="_Tenaska Comparison_Rebuttal Power Costs_Final Order Electric EXHIBIT A-1 2" xfId="5295"/>
    <cellStyle name="_Tenaska Comparison_Rebuttal Power Costs_Final Order Electric EXHIBIT A-1 2 2" xfId="5296"/>
    <cellStyle name="_Tenaska Comparison_Rebuttal Power Costs_Final Order Electric EXHIBIT A-1 3" xfId="5297"/>
    <cellStyle name="_Tenaska Comparison_Rebuttal Power Costs_Final Order Electric EXHIBIT A-1 4" xfId="5298"/>
    <cellStyle name="_Tenaska Comparison_ROR 5.02" xfId="5299"/>
    <cellStyle name="_Tenaska Comparison_ROR 5.02 2" xfId="5300"/>
    <cellStyle name="_Tenaska Comparison_ROR 5.02 2 2" xfId="5301"/>
    <cellStyle name="_Tenaska Comparison_ROR 5.02 3" xfId="5302"/>
    <cellStyle name="_Tenaska Comparison_Transmission Workbook for May BOD" xfId="5303"/>
    <cellStyle name="_Tenaska Comparison_Transmission Workbook for May BOD 2" xfId="5304"/>
    <cellStyle name="_Tenaska Comparison_Wind Integration 10GRC" xfId="5305"/>
    <cellStyle name="_Tenaska Comparison_Wind Integration 10GRC 2" xfId="5306"/>
    <cellStyle name="_x0013__TENASKA REGULATORY ASSET" xfId="5307"/>
    <cellStyle name="_x0013__TENASKA REGULATORY ASSET 2" xfId="5308"/>
    <cellStyle name="_x0013__TENASKA REGULATORY ASSET 2 2" xfId="5309"/>
    <cellStyle name="_x0013__TENASKA REGULATORY ASSET 3" xfId="5310"/>
    <cellStyle name="_x0013__TENASKA REGULATORY ASSET 4" xfId="5311"/>
    <cellStyle name="_Therms Data" xfId="5312"/>
    <cellStyle name="_Therms Data_Pro Forma Rev 09 GRC" xfId="5313"/>
    <cellStyle name="_Therms Data_Pro Forma Rev 2010 GRC" xfId="5314"/>
    <cellStyle name="_Therms Data_Pro Forma Rev 2010 GRC_Preliminary" xfId="5315"/>
    <cellStyle name="_Therms Data_Revenue (Feb 09 - Jan 10)" xfId="5316"/>
    <cellStyle name="_Therms Data_Revenue (Jan 09 - Dec 09)" xfId="5317"/>
    <cellStyle name="_Therms Data_Revenue (Mar 09 - Feb 10)" xfId="5318"/>
    <cellStyle name="_Therms Data_Volume Exhibit (Jan09 - Dec09)" xfId="5319"/>
    <cellStyle name="_Value Copy 11 30 05 gas 12 09 05 AURORA at 12 14 05" xfId="5320"/>
    <cellStyle name="_Value Copy 11 30 05 gas 12 09 05 AURORA at 12 14 05 2" xfId="5321"/>
    <cellStyle name="_Value Copy 11 30 05 gas 12 09 05 AURORA at 12 14 05 2 2" xfId="5322"/>
    <cellStyle name="_Value Copy 11 30 05 gas 12 09 05 AURORA at 12 14 05 2 2 2" xfId="5323"/>
    <cellStyle name="_Value Copy 11 30 05 gas 12 09 05 AURORA at 12 14 05 2 3" xfId="5324"/>
    <cellStyle name="_Value Copy 11 30 05 gas 12 09 05 AURORA at 12 14 05 3" xfId="5325"/>
    <cellStyle name="_Value Copy 11 30 05 gas 12 09 05 AURORA at 12 14 05 3 2" xfId="5326"/>
    <cellStyle name="_Value Copy 11 30 05 gas 12 09 05 AURORA at 12 14 05 4" xfId="5327"/>
    <cellStyle name="_Value Copy 11 30 05 gas 12 09 05 AURORA at 12 14 05 4 2" xfId="5328"/>
    <cellStyle name="_Value Copy 11 30 05 gas 12 09 05 AURORA at 12 14 05 5" xfId="5329"/>
    <cellStyle name="_Value Copy 11 30 05 gas 12 09 05 AURORA at 12 14 05_04 07E Wild Horse Wind Expansion (C) (2)" xfId="5330"/>
    <cellStyle name="_Value Copy 11 30 05 gas 12 09 05 AURORA at 12 14 05_04 07E Wild Horse Wind Expansion (C) (2) 2" xfId="5331"/>
    <cellStyle name="_Value Copy 11 30 05 gas 12 09 05 AURORA at 12 14 05_04 07E Wild Horse Wind Expansion (C) (2) 2 2" xfId="5332"/>
    <cellStyle name="_Value Copy 11 30 05 gas 12 09 05 AURORA at 12 14 05_04 07E Wild Horse Wind Expansion (C) (2) 3" xfId="5333"/>
    <cellStyle name="_Value Copy 11 30 05 gas 12 09 05 AURORA at 12 14 05_04 07E Wild Horse Wind Expansion (C) (2) 4" xfId="5334"/>
    <cellStyle name="_Value Copy 11 30 05 gas 12 09 05 AURORA at 12 14 05_04 07E Wild Horse Wind Expansion (C) (2)_Adj Bench DR 3 for Initial Briefs (Electric)" xfId="5335"/>
    <cellStyle name="_Value Copy 11 30 05 gas 12 09 05 AURORA at 12 14 05_04 07E Wild Horse Wind Expansion (C) (2)_Adj Bench DR 3 for Initial Briefs (Electric) 2" xfId="5336"/>
    <cellStyle name="_Value Copy 11 30 05 gas 12 09 05 AURORA at 12 14 05_04 07E Wild Horse Wind Expansion (C) (2)_Adj Bench DR 3 for Initial Briefs (Electric) 2 2" xfId="5337"/>
    <cellStyle name="_Value Copy 11 30 05 gas 12 09 05 AURORA at 12 14 05_04 07E Wild Horse Wind Expansion (C) (2)_Adj Bench DR 3 for Initial Briefs (Electric) 3" xfId="5338"/>
    <cellStyle name="_Value Copy 11 30 05 gas 12 09 05 AURORA at 12 14 05_04 07E Wild Horse Wind Expansion (C) (2)_Adj Bench DR 3 for Initial Briefs (Electric) 4" xfId="5339"/>
    <cellStyle name="_Value Copy 11 30 05 gas 12 09 05 AURORA at 12 14 05_04 07E Wild Horse Wind Expansion (C) (2)_Book1" xfId="5340"/>
    <cellStyle name="_Value Copy 11 30 05 gas 12 09 05 AURORA at 12 14 05_04 07E Wild Horse Wind Expansion (C) (2)_Electric Rev Req Model (2009 GRC) " xfId="5341"/>
    <cellStyle name="_Value Copy 11 30 05 gas 12 09 05 AURORA at 12 14 05_04 07E Wild Horse Wind Expansion (C) (2)_Electric Rev Req Model (2009 GRC)  2" xfId="5342"/>
    <cellStyle name="_Value Copy 11 30 05 gas 12 09 05 AURORA at 12 14 05_04 07E Wild Horse Wind Expansion (C) (2)_Electric Rev Req Model (2009 GRC)  2 2" xfId="5343"/>
    <cellStyle name="_Value Copy 11 30 05 gas 12 09 05 AURORA at 12 14 05_04 07E Wild Horse Wind Expansion (C) (2)_Electric Rev Req Model (2009 GRC)  3" xfId="5344"/>
    <cellStyle name="_Value Copy 11 30 05 gas 12 09 05 AURORA at 12 14 05_04 07E Wild Horse Wind Expansion (C) (2)_Electric Rev Req Model (2009 GRC)  4" xfId="5345"/>
    <cellStyle name="_Value Copy 11 30 05 gas 12 09 05 AURORA at 12 14 05_04 07E Wild Horse Wind Expansion (C) (2)_Electric Rev Req Model (2009 GRC) Rebuttal" xfId="5346"/>
    <cellStyle name="_Value Copy 11 30 05 gas 12 09 05 AURORA at 12 14 05_04 07E Wild Horse Wind Expansion (C) (2)_Electric Rev Req Model (2009 GRC) Rebuttal 2" xfId="5347"/>
    <cellStyle name="_Value Copy 11 30 05 gas 12 09 05 AURORA at 12 14 05_04 07E Wild Horse Wind Expansion (C) (2)_Electric Rev Req Model (2009 GRC) Rebuttal 2 2" xfId="5348"/>
    <cellStyle name="_Value Copy 11 30 05 gas 12 09 05 AURORA at 12 14 05_04 07E Wild Horse Wind Expansion (C) (2)_Electric Rev Req Model (2009 GRC) Rebuttal 3" xfId="5349"/>
    <cellStyle name="_Value Copy 11 30 05 gas 12 09 05 AURORA at 12 14 05_04 07E Wild Horse Wind Expansion (C) (2)_Electric Rev Req Model (2009 GRC) Rebuttal 4" xfId="5350"/>
    <cellStyle name="_Value Copy 11 30 05 gas 12 09 05 AURORA at 12 14 05_04 07E Wild Horse Wind Expansion (C) (2)_Electric Rev Req Model (2009 GRC) Rebuttal REmoval of New  WH Solar AdjustMI" xfId="5351"/>
    <cellStyle name="_Value Copy 11 30 05 gas 12 09 05 AURORA at 12 14 05_04 07E Wild Horse Wind Expansion (C) (2)_Electric Rev Req Model (2009 GRC) Rebuttal REmoval of New  WH Solar AdjustMI 2" xfId="5352"/>
    <cellStyle name="_Value Copy 11 30 05 gas 12 09 05 AURORA at 12 14 05_04 07E Wild Horse Wind Expansion (C) (2)_Electric Rev Req Model (2009 GRC) Rebuttal REmoval of New  WH Solar AdjustMI 2 2" xfId="5353"/>
    <cellStyle name="_Value Copy 11 30 05 gas 12 09 05 AURORA at 12 14 05_04 07E Wild Horse Wind Expansion (C) (2)_Electric Rev Req Model (2009 GRC) Rebuttal REmoval of New  WH Solar AdjustMI 3" xfId="5354"/>
    <cellStyle name="_Value Copy 11 30 05 gas 12 09 05 AURORA at 12 14 05_04 07E Wild Horse Wind Expansion (C) (2)_Electric Rev Req Model (2009 GRC) Rebuttal REmoval of New  WH Solar AdjustMI 4" xfId="5355"/>
    <cellStyle name="_Value Copy 11 30 05 gas 12 09 05 AURORA at 12 14 05_04 07E Wild Horse Wind Expansion (C) (2)_Electric Rev Req Model (2009 GRC) Revised 01-18-2010" xfId="5356"/>
    <cellStyle name="_Value Copy 11 30 05 gas 12 09 05 AURORA at 12 14 05_04 07E Wild Horse Wind Expansion (C) (2)_Electric Rev Req Model (2009 GRC) Revised 01-18-2010 2" xfId="5357"/>
    <cellStyle name="_Value Copy 11 30 05 gas 12 09 05 AURORA at 12 14 05_04 07E Wild Horse Wind Expansion (C) (2)_Electric Rev Req Model (2009 GRC) Revised 01-18-2010 2 2" xfId="5358"/>
    <cellStyle name="_Value Copy 11 30 05 gas 12 09 05 AURORA at 12 14 05_04 07E Wild Horse Wind Expansion (C) (2)_Electric Rev Req Model (2009 GRC) Revised 01-18-2010 3" xfId="5359"/>
    <cellStyle name="_Value Copy 11 30 05 gas 12 09 05 AURORA at 12 14 05_04 07E Wild Horse Wind Expansion (C) (2)_Electric Rev Req Model (2009 GRC) Revised 01-18-2010 4" xfId="5360"/>
    <cellStyle name="_Value Copy 11 30 05 gas 12 09 05 AURORA at 12 14 05_04 07E Wild Horse Wind Expansion (C) (2)_Electric Rev Req Model (2010 GRC)" xfId="5361"/>
    <cellStyle name="_Value Copy 11 30 05 gas 12 09 05 AURORA at 12 14 05_04 07E Wild Horse Wind Expansion (C) (2)_Electric Rev Req Model (2010 GRC) SF" xfId="5362"/>
    <cellStyle name="_Value Copy 11 30 05 gas 12 09 05 AURORA at 12 14 05_04 07E Wild Horse Wind Expansion (C) (2)_Final Order Electric EXHIBIT A-1" xfId="5363"/>
    <cellStyle name="_Value Copy 11 30 05 gas 12 09 05 AURORA at 12 14 05_04 07E Wild Horse Wind Expansion (C) (2)_Final Order Electric EXHIBIT A-1 2" xfId="5364"/>
    <cellStyle name="_Value Copy 11 30 05 gas 12 09 05 AURORA at 12 14 05_04 07E Wild Horse Wind Expansion (C) (2)_Final Order Electric EXHIBIT A-1 2 2" xfId="5365"/>
    <cellStyle name="_Value Copy 11 30 05 gas 12 09 05 AURORA at 12 14 05_04 07E Wild Horse Wind Expansion (C) (2)_Final Order Electric EXHIBIT A-1 3" xfId="5366"/>
    <cellStyle name="_Value Copy 11 30 05 gas 12 09 05 AURORA at 12 14 05_04 07E Wild Horse Wind Expansion (C) (2)_Final Order Electric EXHIBIT A-1 4" xfId="5367"/>
    <cellStyle name="_Value Copy 11 30 05 gas 12 09 05 AURORA at 12 14 05_04 07E Wild Horse Wind Expansion (C) (2)_TENASKA REGULATORY ASSET" xfId="5368"/>
    <cellStyle name="_Value Copy 11 30 05 gas 12 09 05 AURORA at 12 14 05_04 07E Wild Horse Wind Expansion (C) (2)_TENASKA REGULATORY ASSET 2" xfId="5369"/>
    <cellStyle name="_Value Copy 11 30 05 gas 12 09 05 AURORA at 12 14 05_04 07E Wild Horse Wind Expansion (C) (2)_TENASKA REGULATORY ASSET 2 2" xfId="5370"/>
    <cellStyle name="_Value Copy 11 30 05 gas 12 09 05 AURORA at 12 14 05_04 07E Wild Horse Wind Expansion (C) (2)_TENASKA REGULATORY ASSET 3" xfId="5371"/>
    <cellStyle name="_Value Copy 11 30 05 gas 12 09 05 AURORA at 12 14 05_04 07E Wild Horse Wind Expansion (C) (2)_TENASKA REGULATORY ASSET 4" xfId="5372"/>
    <cellStyle name="_Value Copy 11 30 05 gas 12 09 05 AURORA at 12 14 05_16.37E Wild Horse Expansion DeferralRevwrkingfile SF" xfId="5373"/>
    <cellStyle name="_Value Copy 11 30 05 gas 12 09 05 AURORA at 12 14 05_16.37E Wild Horse Expansion DeferralRevwrkingfile SF 2" xfId="5374"/>
    <cellStyle name="_Value Copy 11 30 05 gas 12 09 05 AURORA at 12 14 05_16.37E Wild Horse Expansion DeferralRevwrkingfile SF 2 2" xfId="5375"/>
    <cellStyle name="_Value Copy 11 30 05 gas 12 09 05 AURORA at 12 14 05_16.37E Wild Horse Expansion DeferralRevwrkingfile SF 3" xfId="5376"/>
    <cellStyle name="_Value Copy 11 30 05 gas 12 09 05 AURORA at 12 14 05_16.37E Wild Horse Expansion DeferralRevwrkingfile SF 4" xfId="5377"/>
    <cellStyle name="_Value Copy 11 30 05 gas 12 09 05 AURORA at 12 14 05_2009 Compliance Filing PCA Exhibits for GRC" xfId="5378"/>
    <cellStyle name="_Value Copy 11 30 05 gas 12 09 05 AURORA at 12 14 05_2009 Compliance Filing PCA Exhibits for GRC 2" xfId="5379"/>
    <cellStyle name="_Value Copy 11 30 05 gas 12 09 05 AURORA at 12 14 05_2009 GRC Compl Filing - Exhibit D" xfId="5380"/>
    <cellStyle name="_Value Copy 11 30 05 gas 12 09 05 AURORA at 12 14 05_2009 GRC Compl Filing - Exhibit D 2" xfId="5381"/>
    <cellStyle name="_Value Copy 11 30 05 gas 12 09 05 AURORA at 12 14 05_3.01 Income Statement" xfId="5382"/>
    <cellStyle name="_Value Copy 11 30 05 gas 12 09 05 AURORA at 12 14 05_4 31 Regulatory Assets and Liabilities  7 06- Exhibit D" xfId="5383"/>
    <cellStyle name="_Value Copy 11 30 05 gas 12 09 05 AURORA at 12 14 05_4 31 Regulatory Assets and Liabilities  7 06- Exhibit D 2" xfId="5384"/>
    <cellStyle name="_Value Copy 11 30 05 gas 12 09 05 AURORA at 12 14 05_4 31 Regulatory Assets and Liabilities  7 06- Exhibit D 2 2" xfId="5385"/>
    <cellStyle name="_Value Copy 11 30 05 gas 12 09 05 AURORA at 12 14 05_4 31 Regulatory Assets and Liabilities  7 06- Exhibit D 3" xfId="5386"/>
    <cellStyle name="_Value Copy 11 30 05 gas 12 09 05 AURORA at 12 14 05_4 31 Regulatory Assets and Liabilities  7 06- Exhibit D 4" xfId="5387"/>
    <cellStyle name="_Value Copy 11 30 05 gas 12 09 05 AURORA at 12 14 05_4 31 Regulatory Assets and Liabilities  7 06- Exhibit D_NIM Summary" xfId="5388"/>
    <cellStyle name="_Value Copy 11 30 05 gas 12 09 05 AURORA at 12 14 05_4 31 Regulatory Assets and Liabilities  7 06- Exhibit D_NIM Summary 2" xfId="5389"/>
    <cellStyle name="_Value Copy 11 30 05 gas 12 09 05 AURORA at 12 14 05_4 32 Regulatory Assets and Liabilities  7 06- Exhibit D" xfId="5390"/>
    <cellStyle name="_Value Copy 11 30 05 gas 12 09 05 AURORA at 12 14 05_4 32 Regulatory Assets and Liabilities  7 06- Exhibit D 2" xfId="5391"/>
    <cellStyle name="_Value Copy 11 30 05 gas 12 09 05 AURORA at 12 14 05_4 32 Regulatory Assets and Liabilities  7 06- Exhibit D 2 2" xfId="5392"/>
    <cellStyle name="_Value Copy 11 30 05 gas 12 09 05 AURORA at 12 14 05_4 32 Regulatory Assets and Liabilities  7 06- Exhibit D 3" xfId="5393"/>
    <cellStyle name="_Value Copy 11 30 05 gas 12 09 05 AURORA at 12 14 05_4 32 Regulatory Assets and Liabilities  7 06- Exhibit D 4" xfId="5394"/>
    <cellStyle name="_Value Copy 11 30 05 gas 12 09 05 AURORA at 12 14 05_4 32 Regulatory Assets and Liabilities  7 06- Exhibit D_NIM Summary" xfId="5395"/>
    <cellStyle name="_Value Copy 11 30 05 gas 12 09 05 AURORA at 12 14 05_4 32 Regulatory Assets and Liabilities  7 06- Exhibit D_NIM Summary 2" xfId="5396"/>
    <cellStyle name="_Value Copy 11 30 05 gas 12 09 05 AURORA at 12 14 05_ACCOUNTS" xfId="5397"/>
    <cellStyle name="_Value Copy 11 30 05 gas 12 09 05 AURORA at 12 14 05_AURORA Total New" xfId="5398"/>
    <cellStyle name="_Value Copy 11 30 05 gas 12 09 05 AURORA at 12 14 05_AURORA Total New 2" xfId="5399"/>
    <cellStyle name="_Value Copy 11 30 05 gas 12 09 05 AURORA at 12 14 05_Book2" xfId="5400"/>
    <cellStyle name="_Value Copy 11 30 05 gas 12 09 05 AURORA at 12 14 05_Book2 2" xfId="5401"/>
    <cellStyle name="_Value Copy 11 30 05 gas 12 09 05 AURORA at 12 14 05_Book2 2 2" xfId="5402"/>
    <cellStyle name="_Value Copy 11 30 05 gas 12 09 05 AURORA at 12 14 05_Book2 3" xfId="5403"/>
    <cellStyle name="_Value Copy 11 30 05 gas 12 09 05 AURORA at 12 14 05_Book2 4" xfId="5404"/>
    <cellStyle name="_Value Copy 11 30 05 gas 12 09 05 AURORA at 12 14 05_Book2_Adj Bench DR 3 for Initial Briefs (Electric)" xfId="5405"/>
    <cellStyle name="_Value Copy 11 30 05 gas 12 09 05 AURORA at 12 14 05_Book2_Adj Bench DR 3 for Initial Briefs (Electric) 2" xfId="5406"/>
    <cellStyle name="_Value Copy 11 30 05 gas 12 09 05 AURORA at 12 14 05_Book2_Adj Bench DR 3 for Initial Briefs (Electric) 2 2" xfId="5407"/>
    <cellStyle name="_Value Copy 11 30 05 gas 12 09 05 AURORA at 12 14 05_Book2_Adj Bench DR 3 for Initial Briefs (Electric) 3" xfId="5408"/>
    <cellStyle name="_Value Copy 11 30 05 gas 12 09 05 AURORA at 12 14 05_Book2_Adj Bench DR 3 for Initial Briefs (Electric) 4" xfId="5409"/>
    <cellStyle name="_Value Copy 11 30 05 gas 12 09 05 AURORA at 12 14 05_Book2_Electric Rev Req Model (2009 GRC) Rebuttal" xfId="5410"/>
    <cellStyle name="_Value Copy 11 30 05 gas 12 09 05 AURORA at 12 14 05_Book2_Electric Rev Req Model (2009 GRC) Rebuttal 2" xfId="5411"/>
    <cellStyle name="_Value Copy 11 30 05 gas 12 09 05 AURORA at 12 14 05_Book2_Electric Rev Req Model (2009 GRC) Rebuttal 2 2" xfId="5412"/>
    <cellStyle name="_Value Copy 11 30 05 gas 12 09 05 AURORA at 12 14 05_Book2_Electric Rev Req Model (2009 GRC) Rebuttal 3" xfId="5413"/>
    <cellStyle name="_Value Copy 11 30 05 gas 12 09 05 AURORA at 12 14 05_Book2_Electric Rev Req Model (2009 GRC) Rebuttal 4" xfId="5414"/>
    <cellStyle name="_Value Copy 11 30 05 gas 12 09 05 AURORA at 12 14 05_Book2_Electric Rev Req Model (2009 GRC) Rebuttal REmoval of New  WH Solar AdjustMI" xfId="5415"/>
    <cellStyle name="_Value Copy 11 30 05 gas 12 09 05 AURORA at 12 14 05_Book2_Electric Rev Req Model (2009 GRC) Rebuttal REmoval of New  WH Solar AdjustMI 2" xfId="5416"/>
    <cellStyle name="_Value Copy 11 30 05 gas 12 09 05 AURORA at 12 14 05_Book2_Electric Rev Req Model (2009 GRC) Rebuttal REmoval of New  WH Solar AdjustMI 2 2" xfId="5417"/>
    <cellStyle name="_Value Copy 11 30 05 gas 12 09 05 AURORA at 12 14 05_Book2_Electric Rev Req Model (2009 GRC) Rebuttal REmoval of New  WH Solar AdjustMI 3" xfId="5418"/>
    <cellStyle name="_Value Copy 11 30 05 gas 12 09 05 AURORA at 12 14 05_Book2_Electric Rev Req Model (2009 GRC) Rebuttal REmoval of New  WH Solar AdjustMI 4" xfId="5419"/>
    <cellStyle name="_Value Copy 11 30 05 gas 12 09 05 AURORA at 12 14 05_Book2_Electric Rev Req Model (2009 GRC) Revised 01-18-2010" xfId="5420"/>
    <cellStyle name="_Value Copy 11 30 05 gas 12 09 05 AURORA at 12 14 05_Book2_Electric Rev Req Model (2009 GRC) Revised 01-18-2010 2" xfId="5421"/>
    <cellStyle name="_Value Copy 11 30 05 gas 12 09 05 AURORA at 12 14 05_Book2_Electric Rev Req Model (2009 GRC) Revised 01-18-2010 2 2" xfId="5422"/>
    <cellStyle name="_Value Copy 11 30 05 gas 12 09 05 AURORA at 12 14 05_Book2_Electric Rev Req Model (2009 GRC) Revised 01-18-2010 3" xfId="5423"/>
    <cellStyle name="_Value Copy 11 30 05 gas 12 09 05 AURORA at 12 14 05_Book2_Electric Rev Req Model (2009 GRC) Revised 01-18-2010 4" xfId="5424"/>
    <cellStyle name="_Value Copy 11 30 05 gas 12 09 05 AURORA at 12 14 05_Book2_Final Order Electric EXHIBIT A-1" xfId="5425"/>
    <cellStyle name="_Value Copy 11 30 05 gas 12 09 05 AURORA at 12 14 05_Book2_Final Order Electric EXHIBIT A-1 2" xfId="5426"/>
    <cellStyle name="_Value Copy 11 30 05 gas 12 09 05 AURORA at 12 14 05_Book2_Final Order Electric EXHIBIT A-1 2 2" xfId="5427"/>
    <cellStyle name="_Value Copy 11 30 05 gas 12 09 05 AURORA at 12 14 05_Book2_Final Order Electric EXHIBIT A-1 3" xfId="5428"/>
    <cellStyle name="_Value Copy 11 30 05 gas 12 09 05 AURORA at 12 14 05_Book2_Final Order Electric EXHIBIT A-1 4" xfId="5429"/>
    <cellStyle name="_Value Copy 11 30 05 gas 12 09 05 AURORA at 12 14 05_Book4" xfId="5430"/>
    <cellStyle name="_Value Copy 11 30 05 gas 12 09 05 AURORA at 12 14 05_Book4 2" xfId="5431"/>
    <cellStyle name="_Value Copy 11 30 05 gas 12 09 05 AURORA at 12 14 05_Book4 2 2" xfId="5432"/>
    <cellStyle name="_Value Copy 11 30 05 gas 12 09 05 AURORA at 12 14 05_Book4 3" xfId="5433"/>
    <cellStyle name="_Value Copy 11 30 05 gas 12 09 05 AURORA at 12 14 05_Book4 4" xfId="5434"/>
    <cellStyle name="_Value Copy 11 30 05 gas 12 09 05 AURORA at 12 14 05_Book9" xfId="5435"/>
    <cellStyle name="_Value Copy 11 30 05 gas 12 09 05 AURORA at 12 14 05_Book9 2" xfId="5436"/>
    <cellStyle name="_Value Copy 11 30 05 gas 12 09 05 AURORA at 12 14 05_Book9 2 2" xfId="5437"/>
    <cellStyle name="_Value Copy 11 30 05 gas 12 09 05 AURORA at 12 14 05_Book9 3" xfId="5438"/>
    <cellStyle name="_Value Copy 11 30 05 gas 12 09 05 AURORA at 12 14 05_Book9 4" xfId="5439"/>
    <cellStyle name="_Value Copy 11 30 05 gas 12 09 05 AURORA at 12 14 05_Check the Interest Calculation" xfId="5440"/>
    <cellStyle name="_Value Copy 11 30 05 gas 12 09 05 AURORA at 12 14 05_Check the Interest Calculation_Scenario 1 REC vs PTC Offset" xfId="5441"/>
    <cellStyle name="_Value Copy 11 30 05 gas 12 09 05 AURORA at 12 14 05_Check the Interest Calculation_Scenario 3" xfId="5442"/>
    <cellStyle name="_Value Copy 11 30 05 gas 12 09 05 AURORA at 12 14 05_Chelan PUD Power Costs (8-10)" xfId="5443"/>
    <cellStyle name="_Value Copy 11 30 05 gas 12 09 05 AURORA at 12 14 05_Direct Assignment Distribution Plant 2008" xfId="5444"/>
    <cellStyle name="_Value Copy 11 30 05 gas 12 09 05 AURORA at 12 14 05_Direct Assignment Distribution Plant 2008 2" xfId="5445"/>
    <cellStyle name="_Value Copy 11 30 05 gas 12 09 05 AURORA at 12 14 05_Direct Assignment Distribution Plant 2008 2 2" xfId="5446"/>
    <cellStyle name="_Value Copy 11 30 05 gas 12 09 05 AURORA at 12 14 05_Direct Assignment Distribution Plant 2008 2 2 2" xfId="5447"/>
    <cellStyle name="_Value Copy 11 30 05 gas 12 09 05 AURORA at 12 14 05_Direct Assignment Distribution Plant 2008 2 3" xfId="5448"/>
    <cellStyle name="_Value Copy 11 30 05 gas 12 09 05 AURORA at 12 14 05_Direct Assignment Distribution Plant 2008 2 3 2" xfId="5449"/>
    <cellStyle name="_Value Copy 11 30 05 gas 12 09 05 AURORA at 12 14 05_Direct Assignment Distribution Plant 2008 2 4" xfId="5450"/>
    <cellStyle name="_Value Copy 11 30 05 gas 12 09 05 AURORA at 12 14 05_Direct Assignment Distribution Plant 2008 2 4 2" xfId="5451"/>
    <cellStyle name="_Value Copy 11 30 05 gas 12 09 05 AURORA at 12 14 05_Direct Assignment Distribution Plant 2008 3" xfId="5452"/>
    <cellStyle name="_Value Copy 11 30 05 gas 12 09 05 AURORA at 12 14 05_Direct Assignment Distribution Plant 2008 3 2" xfId="5453"/>
    <cellStyle name="_Value Copy 11 30 05 gas 12 09 05 AURORA at 12 14 05_Direct Assignment Distribution Plant 2008 4" xfId="5454"/>
    <cellStyle name="_Value Copy 11 30 05 gas 12 09 05 AURORA at 12 14 05_Direct Assignment Distribution Plant 2008 4 2" xfId="5455"/>
    <cellStyle name="_Value Copy 11 30 05 gas 12 09 05 AURORA at 12 14 05_Direct Assignment Distribution Plant 2008 5" xfId="5456"/>
    <cellStyle name="_Value Copy 11 30 05 gas 12 09 05 AURORA at 12 14 05_Direct Assignment Distribution Plant 2008 6" xfId="5457"/>
    <cellStyle name="_Value Copy 11 30 05 gas 12 09 05 AURORA at 12 14 05_Electric COS Inputs" xfId="5458"/>
    <cellStyle name="_Value Copy 11 30 05 gas 12 09 05 AURORA at 12 14 05_Electric COS Inputs 2" xfId="5459"/>
    <cellStyle name="_Value Copy 11 30 05 gas 12 09 05 AURORA at 12 14 05_Electric COS Inputs 2 2" xfId="5460"/>
    <cellStyle name="_Value Copy 11 30 05 gas 12 09 05 AURORA at 12 14 05_Electric COS Inputs 2 2 2" xfId="5461"/>
    <cellStyle name="_Value Copy 11 30 05 gas 12 09 05 AURORA at 12 14 05_Electric COS Inputs 2 3" xfId="5462"/>
    <cellStyle name="_Value Copy 11 30 05 gas 12 09 05 AURORA at 12 14 05_Electric COS Inputs 2 3 2" xfId="5463"/>
    <cellStyle name="_Value Copy 11 30 05 gas 12 09 05 AURORA at 12 14 05_Electric COS Inputs 2 4" xfId="5464"/>
    <cellStyle name="_Value Copy 11 30 05 gas 12 09 05 AURORA at 12 14 05_Electric COS Inputs 2 4 2" xfId="5465"/>
    <cellStyle name="_Value Copy 11 30 05 gas 12 09 05 AURORA at 12 14 05_Electric COS Inputs 3" xfId="5466"/>
    <cellStyle name="_Value Copy 11 30 05 gas 12 09 05 AURORA at 12 14 05_Electric COS Inputs 3 2" xfId="5467"/>
    <cellStyle name="_Value Copy 11 30 05 gas 12 09 05 AURORA at 12 14 05_Electric COS Inputs 4" xfId="5468"/>
    <cellStyle name="_Value Copy 11 30 05 gas 12 09 05 AURORA at 12 14 05_Electric COS Inputs 4 2" xfId="5469"/>
    <cellStyle name="_Value Copy 11 30 05 gas 12 09 05 AURORA at 12 14 05_Electric COS Inputs 5" xfId="5470"/>
    <cellStyle name="_Value Copy 11 30 05 gas 12 09 05 AURORA at 12 14 05_Electric COS Inputs 6" xfId="5471"/>
    <cellStyle name="_Value Copy 11 30 05 gas 12 09 05 AURORA at 12 14 05_Electric Rate Spread and Rate Design 3.23.09" xfId="5472"/>
    <cellStyle name="_Value Copy 11 30 05 gas 12 09 05 AURORA at 12 14 05_Electric Rate Spread and Rate Design 3.23.09 2" xfId="5473"/>
    <cellStyle name="_Value Copy 11 30 05 gas 12 09 05 AURORA at 12 14 05_Electric Rate Spread and Rate Design 3.23.09 2 2" xfId="5474"/>
    <cellStyle name="_Value Copy 11 30 05 gas 12 09 05 AURORA at 12 14 05_Electric Rate Spread and Rate Design 3.23.09 2 2 2" xfId="5475"/>
    <cellStyle name="_Value Copy 11 30 05 gas 12 09 05 AURORA at 12 14 05_Electric Rate Spread and Rate Design 3.23.09 2 3" xfId="5476"/>
    <cellStyle name="_Value Copy 11 30 05 gas 12 09 05 AURORA at 12 14 05_Electric Rate Spread and Rate Design 3.23.09 2 3 2" xfId="5477"/>
    <cellStyle name="_Value Copy 11 30 05 gas 12 09 05 AURORA at 12 14 05_Electric Rate Spread and Rate Design 3.23.09 2 4" xfId="5478"/>
    <cellStyle name="_Value Copy 11 30 05 gas 12 09 05 AURORA at 12 14 05_Electric Rate Spread and Rate Design 3.23.09 2 4 2" xfId="5479"/>
    <cellStyle name="_Value Copy 11 30 05 gas 12 09 05 AURORA at 12 14 05_Electric Rate Spread and Rate Design 3.23.09 3" xfId="5480"/>
    <cellStyle name="_Value Copy 11 30 05 gas 12 09 05 AURORA at 12 14 05_Electric Rate Spread and Rate Design 3.23.09 3 2" xfId="5481"/>
    <cellStyle name="_Value Copy 11 30 05 gas 12 09 05 AURORA at 12 14 05_Electric Rate Spread and Rate Design 3.23.09 4" xfId="5482"/>
    <cellStyle name="_Value Copy 11 30 05 gas 12 09 05 AURORA at 12 14 05_Electric Rate Spread and Rate Design 3.23.09 4 2" xfId="5483"/>
    <cellStyle name="_Value Copy 11 30 05 gas 12 09 05 AURORA at 12 14 05_Electric Rate Spread and Rate Design 3.23.09 5" xfId="5484"/>
    <cellStyle name="_Value Copy 11 30 05 gas 12 09 05 AURORA at 12 14 05_Electric Rate Spread and Rate Design 3.23.09 6" xfId="5485"/>
    <cellStyle name="_Value Copy 11 30 05 gas 12 09 05 AURORA at 12 14 05_Exhibit D fr R Gho 12-31-08" xfId="5486"/>
    <cellStyle name="_Value Copy 11 30 05 gas 12 09 05 AURORA at 12 14 05_Exhibit D fr R Gho 12-31-08 2" xfId="5487"/>
    <cellStyle name="_Value Copy 11 30 05 gas 12 09 05 AURORA at 12 14 05_Exhibit D fr R Gho 12-31-08 3" xfId="5488"/>
    <cellStyle name="_Value Copy 11 30 05 gas 12 09 05 AURORA at 12 14 05_Exhibit D fr R Gho 12-31-08 v2" xfId="5489"/>
    <cellStyle name="_Value Copy 11 30 05 gas 12 09 05 AURORA at 12 14 05_Exhibit D fr R Gho 12-31-08 v2 2" xfId="5490"/>
    <cellStyle name="_Value Copy 11 30 05 gas 12 09 05 AURORA at 12 14 05_Exhibit D fr R Gho 12-31-08 v2 3" xfId="5491"/>
    <cellStyle name="_Value Copy 11 30 05 gas 12 09 05 AURORA at 12 14 05_Exhibit D fr R Gho 12-31-08 v2_NIM Summary" xfId="5492"/>
    <cellStyle name="_Value Copy 11 30 05 gas 12 09 05 AURORA at 12 14 05_Exhibit D fr R Gho 12-31-08 v2_NIM Summary 2" xfId="5493"/>
    <cellStyle name="_Value Copy 11 30 05 gas 12 09 05 AURORA at 12 14 05_Exhibit D fr R Gho 12-31-08_NIM Summary" xfId="5494"/>
    <cellStyle name="_Value Copy 11 30 05 gas 12 09 05 AURORA at 12 14 05_Exhibit D fr R Gho 12-31-08_NIM Summary 2" xfId="5495"/>
    <cellStyle name="_Value Copy 11 30 05 gas 12 09 05 AURORA at 12 14 05_Gas Rev Req Model (2010 GRC)" xfId="5496"/>
    <cellStyle name="_Value Copy 11 30 05 gas 12 09 05 AURORA at 12 14 05_Hopkins Ridge Prepaid Tran - Interest Earned RY 12ME Feb  '11" xfId="5497"/>
    <cellStyle name="_Value Copy 11 30 05 gas 12 09 05 AURORA at 12 14 05_Hopkins Ridge Prepaid Tran - Interest Earned RY 12ME Feb  '11 2" xfId="5498"/>
    <cellStyle name="_Value Copy 11 30 05 gas 12 09 05 AURORA at 12 14 05_Hopkins Ridge Prepaid Tran - Interest Earned RY 12ME Feb  '11_NIM Summary" xfId="5499"/>
    <cellStyle name="_Value Copy 11 30 05 gas 12 09 05 AURORA at 12 14 05_Hopkins Ridge Prepaid Tran - Interest Earned RY 12ME Feb  '11_NIM Summary 2" xfId="5500"/>
    <cellStyle name="_Value Copy 11 30 05 gas 12 09 05 AURORA at 12 14 05_Hopkins Ridge Prepaid Tran - Interest Earned RY 12ME Feb  '11_Transmission Workbook for May BOD" xfId="5501"/>
    <cellStyle name="_Value Copy 11 30 05 gas 12 09 05 AURORA at 12 14 05_Hopkins Ridge Prepaid Tran - Interest Earned RY 12ME Feb  '11_Transmission Workbook for May BOD 2" xfId="5502"/>
    <cellStyle name="_Value Copy 11 30 05 gas 12 09 05 AURORA at 12 14 05_INPUTS" xfId="5503"/>
    <cellStyle name="_Value Copy 11 30 05 gas 12 09 05 AURORA at 12 14 05_INPUTS 2" xfId="5504"/>
    <cellStyle name="_Value Copy 11 30 05 gas 12 09 05 AURORA at 12 14 05_INPUTS 2 2" xfId="5505"/>
    <cellStyle name="_Value Copy 11 30 05 gas 12 09 05 AURORA at 12 14 05_INPUTS 2 2 2" xfId="5506"/>
    <cellStyle name="_Value Copy 11 30 05 gas 12 09 05 AURORA at 12 14 05_INPUTS 2 3" xfId="5507"/>
    <cellStyle name="_Value Copy 11 30 05 gas 12 09 05 AURORA at 12 14 05_INPUTS 2 3 2" xfId="5508"/>
    <cellStyle name="_Value Copy 11 30 05 gas 12 09 05 AURORA at 12 14 05_INPUTS 2 4" xfId="5509"/>
    <cellStyle name="_Value Copy 11 30 05 gas 12 09 05 AURORA at 12 14 05_INPUTS 2 4 2" xfId="5510"/>
    <cellStyle name="_Value Copy 11 30 05 gas 12 09 05 AURORA at 12 14 05_INPUTS 3" xfId="5511"/>
    <cellStyle name="_Value Copy 11 30 05 gas 12 09 05 AURORA at 12 14 05_INPUTS 3 2" xfId="5512"/>
    <cellStyle name="_Value Copy 11 30 05 gas 12 09 05 AURORA at 12 14 05_INPUTS 4" xfId="5513"/>
    <cellStyle name="_Value Copy 11 30 05 gas 12 09 05 AURORA at 12 14 05_INPUTS 4 2" xfId="5514"/>
    <cellStyle name="_Value Copy 11 30 05 gas 12 09 05 AURORA at 12 14 05_INPUTS 5" xfId="5515"/>
    <cellStyle name="_Value Copy 11 30 05 gas 12 09 05 AURORA at 12 14 05_INPUTS 6" xfId="5516"/>
    <cellStyle name="_Value Copy 11 30 05 gas 12 09 05 AURORA at 12 14 05_Leased Transformer &amp; Substation Plant &amp; Rev 12-2009" xfId="5517"/>
    <cellStyle name="_Value Copy 11 30 05 gas 12 09 05 AURORA at 12 14 05_Leased Transformer &amp; Substation Plant &amp; Rev 12-2009 2" xfId="5518"/>
    <cellStyle name="_Value Copy 11 30 05 gas 12 09 05 AURORA at 12 14 05_Leased Transformer &amp; Substation Plant &amp; Rev 12-2009 2 2" xfId="5519"/>
    <cellStyle name="_Value Copy 11 30 05 gas 12 09 05 AURORA at 12 14 05_Leased Transformer &amp; Substation Plant &amp; Rev 12-2009 2 2 2" xfId="5520"/>
    <cellStyle name="_Value Copy 11 30 05 gas 12 09 05 AURORA at 12 14 05_Leased Transformer &amp; Substation Plant &amp; Rev 12-2009 2 3" xfId="5521"/>
    <cellStyle name="_Value Copy 11 30 05 gas 12 09 05 AURORA at 12 14 05_Leased Transformer &amp; Substation Plant &amp; Rev 12-2009 2 3 2" xfId="5522"/>
    <cellStyle name="_Value Copy 11 30 05 gas 12 09 05 AURORA at 12 14 05_Leased Transformer &amp; Substation Plant &amp; Rev 12-2009 2 4" xfId="5523"/>
    <cellStyle name="_Value Copy 11 30 05 gas 12 09 05 AURORA at 12 14 05_Leased Transformer &amp; Substation Plant &amp; Rev 12-2009 2 4 2" xfId="5524"/>
    <cellStyle name="_Value Copy 11 30 05 gas 12 09 05 AURORA at 12 14 05_Leased Transformer &amp; Substation Plant &amp; Rev 12-2009 3" xfId="5525"/>
    <cellStyle name="_Value Copy 11 30 05 gas 12 09 05 AURORA at 12 14 05_Leased Transformer &amp; Substation Plant &amp; Rev 12-2009 3 2" xfId="5526"/>
    <cellStyle name="_Value Copy 11 30 05 gas 12 09 05 AURORA at 12 14 05_Leased Transformer &amp; Substation Plant &amp; Rev 12-2009 4" xfId="5527"/>
    <cellStyle name="_Value Copy 11 30 05 gas 12 09 05 AURORA at 12 14 05_Leased Transformer &amp; Substation Plant &amp; Rev 12-2009 4 2" xfId="5528"/>
    <cellStyle name="_Value Copy 11 30 05 gas 12 09 05 AURORA at 12 14 05_Leased Transformer &amp; Substation Plant &amp; Rev 12-2009 5" xfId="5529"/>
    <cellStyle name="_Value Copy 11 30 05 gas 12 09 05 AURORA at 12 14 05_Leased Transformer &amp; Substation Plant &amp; Rev 12-2009 6" xfId="5530"/>
    <cellStyle name="_Value Copy 11 30 05 gas 12 09 05 AURORA at 12 14 05_NIM Summary" xfId="5531"/>
    <cellStyle name="_Value Copy 11 30 05 gas 12 09 05 AURORA at 12 14 05_NIM Summary 09GRC" xfId="5532"/>
    <cellStyle name="_Value Copy 11 30 05 gas 12 09 05 AURORA at 12 14 05_NIM Summary 09GRC 2" xfId="5533"/>
    <cellStyle name="_Value Copy 11 30 05 gas 12 09 05 AURORA at 12 14 05_NIM Summary 2" xfId="5534"/>
    <cellStyle name="_Value Copy 11 30 05 gas 12 09 05 AURORA at 12 14 05_NIM Summary 3" xfId="5535"/>
    <cellStyle name="_Value Copy 11 30 05 gas 12 09 05 AURORA at 12 14 05_NIM Summary 4" xfId="5536"/>
    <cellStyle name="_Value Copy 11 30 05 gas 12 09 05 AURORA at 12 14 05_NIM Summary 5" xfId="5537"/>
    <cellStyle name="_Value Copy 11 30 05 gas 12 09 05 AURORA at 12 14 05_NIM Summary 6" xfId="5538"/>
    <cellStyle name="_Value Copy 11 30 05 gas 12 09 05 AURORA at 12 14 05_NIM Summary 7" xfId="5539"/>
    <cellStyle name="_Value Copy 11 30 05 gas 12 09 05 AURORA at 12 14 05_NIM Summary 8" xfId="5540"/>
    <cellStyle name="_Value Copy 11 30 05 gas 12 09 05 AURORA at 12 14 05_NIM Summary 9" xfId="5541"/>
    <cellStyle name="_Value Copy 11 30 05 gas 12 09 05 AURORA at 12 14 05_PCA 10 -  Exhibit D from A Kellogg Jan 2011" xfId="5542"/>
    <cellStyle name="_Value Copy 11 30 05 gas 12 09 05 AURORA at 12 14 05_PCA 10 -  Exhibit D from A Kellogg July 2011" xfId="5543"/>
    <cellStyle name="_Value Copy 11 30 05 gas 12 09 05 AURORA at 12 14 05_PCA 10 -  Exhibit D from S Free Rcv'd 12-11" xfId="5544"/>
    <cellStyle name="_Value Copy 11 30 05 gas 12 09 05 AURORA at 12 14 05_PCA 7 - Exhibit D update 11_30_08 (2)" xfId="5545"/>
    <cellStyle name="_Value Copy 11 30 05 gas 12 09 05 AURORA at 12 14 05_PCA 7 - Exhibit D update 11_30_08 (2) 2" xfId="5546"/>
    <cellStyle name="_Value Copy 11 30 05 gas 12 09 05 AURORA at 12 14 05_PCA 7 - Exhibit D update 11_30_08 (2) 2 2" xfId="5547"/>
    <cellStyle name="_Value Copy 11 30 05 gas 12 09 05 AURORA at 12 14 05_PCA 7 - Exhibit D update 11_30_08 (2) 3" xfId="5548"/>
    <cellStyle name="_Value Copy 11 30 05 gas 12 09 05 AURORA at 12 14 05_PCA 7 - Exhibit D update 11_30_08 (2) 4" xfId="5549"/>
    <cellStyle name="_Value Copy 11 30 05 gas 12 09 05 AURORA at 12 14 05_PCA 7 - Exhibit D update 11_30_08 (2)_NIM Summary" xfId="5550"/>
    <cellStyle name="_Value Copy 11 30 05 gas 12 09 05 AURORA at 12 14 05_PCA 7 - Exhibit D update 11_30_08 (2)_NIM Summary 2" xfId="5551"/>
    <cellStyle name="_Value Copy 11 30 05 gas 12 09 05 AURORA at 12 14 05_PCA 8 - Exhibit D update 12_31_09" xfId="5552"/>
    <cellStyle name="_Value Copy 11 30 05 gas 12 09 05 AURORA at 12 14 05_PCA 8 - Exhibit D update 12_31_09 2" xfId="5553"/>
    <cellStyle name="_Value Copy 11 30 05 gas 12 09 05 AURORA at 12 14 05_PCA 9 -  Exhibit D April 2010" xfId="5554"/>
    <cellStyle name="_Value Copy 11 30 05 gas 12 09 05 AURORA at 12 14 05_PCA 9 -  Exhibit D April 2010 (3)" xfId="5555"/>
    <cellStyle name="_Value Copy 11 30 05 gas 12 09 05 AURORA at 12 14 05_PCA 9 -  Exhibit D April 2010 (3) 2" xfId="5556"/>
    <cellStyle name="_Value Copy 11 30 05 gas 12 09 05 AURORA at 12 14 05_PCA 9 -  Exhibit D April 2010 2" xfId="5557"/>
    <cellStyle name="_Value Copy 11 30 05 gas 12 09 05 AURORA at 12 14 05_PCA 9 -  Exhibit D April 2010 3" xfId="5558"/>
    <cellStyle name="_Value Copy 11 30 05 gas 12 09 05 AURORA at 12 14 05_PCA 9 -  Exhibit D Feb 2010" xfId="5559"/>
    <cellStyle name="_Value Copy 11 30 05 gas 12 09 05 AURORA at 12 14 05_PCA 9 -  Exhibit D Feb 2010 2" xfId="5560"/>
    <cellStyle name="_Value Copy 11 30 05 gas 12 09 05 AURORA at 12 14 05_PCA 9 -  Exhibit D Feb 2010 v2" xfId="5561"/>
    <cellStyle name="_Value Copy 11 30 05 gas 12 09 05 AURORA at 12 14 05_PCA 9 -  Exhibit D Feb 2010 v2 2" xfId="5562"/>
    <cellStyle name="_Value Copy 11 30 05 gas 12 09 05 AURORA at 12 14 05_PCA 9 -  Exhibit D Feb 2010 WF" xfId="5563"/>
    <cellStyle name="_Value Copy 11 30 05 gas 12 09 05 AURORA at 12 14 05_PCA 9 -  Exhibit D Feb 2010 WF 2" xfId="5564"/>
    <cellStyle name="_Value Copy 11 30 05 gas 12 09 05 AURORA at 12 14 05_PCA 9 -  Exhibit D Jan 2010" xfId="5565"/>
    <cellStyle name="_Value Copy 11 30 05 gas 12 09 05 AURORA at 12 14 05_PCA 9 -  Exhibit D Jan 2010 2" xfId="5566"/>
    <cellStyle name="_Value Copy 11 30 05 gas 12 09 05 AURORA at 12 14 05_PCA 9 -  Exhibit D March 2010 (2)" xfId="5567"/>
    <cellStyle name="_Value Copy 11 30 05 gas 12 09 05 AURORA at 12 14 05_PCA 9 -  Exhibit D March 2010 (2) 2" xfId="5568"/>
    <cellStyle name="_Value Copy 11 30 05 gas 12 09 05 AURORA at 12 14 05_PCA 9 -  Exhibit D Nov 2010" xfId="5569"/>
    <cellStyle name="_Value Copy 11 30 05 gas 12 09 05 AURORA at 12 14 05_PCA 9 -  Exhibit D Nov 2010 2" xfId="5570"/>
    <cellStyle name="_Value Copy 11 30 05 gas 12 09 05 AURORA at 12 14 05_PCA 9 - Exhibit D at August 2010" xfId="5571"/>
    <cellStyle name="_Value Copy 11 30 05 gas 12 09 05 AURORA at 12 14 05_PCA 9 - Exhibit D at August 2010 2" xfId="5572"/>
    <cellStyle name="_Value Copy 11 30 05 gas 12 09 05 AURORA at 12 14 05_PCA 9 - Exhibit D June 2010 GRC" xfId="5573"/>
    <cellStyle name="_Value Copy 11 30 05 gas 12 09 05 AURORA at 12 14 05_PCA 9 - Exhibit D June 2010 GRC 2" xfId="5574"/>
    <cellStyle name="_Value Copy 11 30 05 gas 12 09 05 AURORA at 12 14 05_Power Costs - Comparison bx Rbtl-Staff-Jt-PC" xfId="5575"/>
    <cellStyle name="_Value Copy 11 30 05 gas 12 09 05 AURORA at 12 14 05_Power Costs - Comparison bx Rbtl-Staff-Jt-PC 2" xfId="5576"/>
    <cellStyle name="_Value Copy 11 30 05 gas 12 09 05 AURORA at 12 14 05_Power Costs - Comparison bx Rbtl-Staff-Jt-PC 2 2" xfId="5577"/>
    <cellStyle name="_Value Copy 11 30 05 gas 12 09 05 AURORA at 12 14 05_Power Costs - Comparison bx Rbtl-Staff-Jt-PC 3" xfId="5578"/>
    <cellStyle name="_Value Copy 11 30 05 gas 12 09 05 AURORA at 12 14 05_Power Costs - Comparison bx Rbtl-Staff-Jt-PC 4" xfId="5579"/>
    <cellStyle name="_Value Copy 11 30 05 gas 12 09 05 AURORA at 12 14 05_Power Costs - Comparison bx Rbtl-Staff-Jt-PC_Adj Bench DR 3 for Initial Briefs (Electric)" xfId="5580"/>
    <cellStyle name="_Value Copy 11 30 05 gas 12 09 05 AURORA at 12 14 05_Power Costs - Comparison bx Rbtl-Staff-Jt-PC_Adj Bench DR 3 for Initial Briefs (Electric) 2" xfId="5581"/>
    <cellStyle name="_Value Copy 11 30 05 gas 12 09 05 AURORA at 12 14 05_Power Costs - Comparison bx Rbtl-Staff-Jt-PC_Adj Bench DR 3 for Initial Briefs (Electric) 2 2" xfId="5582"/>
    <cellStyle name="_Value Copy 11 30 05 gas 12 09 05 AURORA at 12 14 05_Power Costs - Comparison bx Rbtl-Staff-Jt-PC_Adj Bench DR 3 for Initial Briefs (Electric) 3" xfId="5583"/>
    <cellStyle name="_Value Copy 11 30 05 gas 12 09 05 AURORA at 12 14 05_Power Costs - Comparison bx Rbtl-Staff-Jt-PC_Adj Bench DR 3 for Initial Briefs (Electric) 4" xfId="5584"/>
    <cellStyle name="_Value Copy 11 30 05 gas 12 09 05 AURORA at 12 14 05_Power Costs - Comparison bx Rbtl-Staff-Jt-PC_Electric Rev Req Model (2009 GRC) Rebuttal" xfId="5585"/>
    <cellStyle name="_Value Copy 11 30 05 gas 12 09 05 AURORA at 12 14 05_Power Costs - Comparison bx Rbtl-Staff-Jt-PC_Electric Rev Req Model (2009 GRC) Rebuttal 2" xfId="5586"/>
    <cellStyle name="_Value Copy 11 30 05 gas 12 09 05 AURORA at 12 14 05_Power Costs - Comparison bx Rbtl-Staff-Jt-PC_Electric Rev Req Model (2009 GRC) Rebuttal 2 2" xfId="5587"/>
    <cellStyle name="_Value Copy 11 30 05 gas 12 09 05 AURORA at 12 14 05_Power Costs - Comparison bx Rbtl-Staff-Jt-PC_Electric Rev Req Model (2009 GRC) Rebuttal 3" xfId="5588"/>
    <cellStyle name="_Value Copy 11 30 05 gas 12 09 05 AURORA at 12 14 05_Power Costs - Comparison bx Rbtl-Staff-Jt-PC_Electric Rev Req Model (2009 GRC) Rebuttal 4" xfId="5589"/>
    <cellStyle name="_Value Copy 11 30 05 gas 12 09 05 AURORA at 12 14 05_Power Costs - Comparison bx Rbtl-Staff-Jt-PC_Electric Rev Req Model (2009 GRC) Rebuttal REmoval of New  WH Solar AdjustMI" xfId="5590"/>
    <cellStyle name="_Value Copy 11 30 05 gas 12 09 05 AURORA at 12 14 05_Power Costs - Comparison bx Rbtl-Staff-Jt-PC_Electric Rev Req Model (2009 GRC) Rebuttal REmoval of New  WH Solar AdjustMI 2" xfId="5591"/>
    <cellStyle name="_Value Copy 11 30 05 gas 12 09 05 AURORA at 12 14 05_Power Costs - Comparison bx Rbtl-Staff-Jt-PC_Electric Rev Req Model (2009 GRC) Rebuttal REmoval of New  WH Solar AdjustMI 2 2" xfId="5592"/>
    <cellStyle name="_Value Copy 11 30 05 gas 12 09 05 AURORA at 12 14 05_Power Costs - Comparison bx Rbtl-Staff-Jt-PC_Electric Rev Req Model (2009 GRC) Rebuttal REmoval of New  WH Solar AdjustMI 3" xfId="5593"/>
    <cellStyle name="_Value Copy 11 30 05 gas 12 09 05 AURORA at 12 14 05_Power Costs - Comparison bx Rbtl-Staff-Jt-PC_Electric Rev Req Model (2009 GRC) Rebuttal REmoval of New  WH Solar AdjustMI 4" xfId="5594"/>
    <cellStyle name="_Value Copy 11 30 05 gas 12 09 05 AURORA at 12 14 05_Power Costs - Comparison bx Rbtl-Staff-Jt-PC_Electric Rev Req Model (2009 GRC) Revised 01-18-2010" xfId="5595"/>
    <cellStyle name="_Value Copy 11 30 05 gas 12 09 05 AURORA at 12 14 05_Power Costs - Comparison bx Rbtl-Staff-Jt-PC_Electric Rev Req Model (2009 GRC) Revised 01-18-2010 2" xfId="5596"/>
    <cellStyle name="_Value Copy 11 30 05 gas 12 09 05 AURORA at 12 14 05_Power Costs - Comparison bx Rbtl-Staff-Jt-PC_Electric Rev Req Model (2009 GRC) Revised 01-18-2010 2 2" xfId="5597"/>
    <cellStyle name="_Value Copy 11 30 05 gas 12 09 05 AURORA at 12 14 05_Power Costs - Comparison bx Rbtl-Staff-Jt-PC_Electric Rev Req Model (2009 GRC) Revised 01-18-2010 3" xfId="5598"/>
    <cellStyle name="_Value Copy 11 30 05 gas 12 09 05 AURORA at 12 14 05_Power Costs - Comparison bx Rbtl-Staff-Jt-PC_Electric Rev Req Model (2009 GRC) Revised 01-18-2010 4" xfId="5599"/>
    <cellStyle name="_Value Copy 11 30 05 gas 12 09 05 AURORA at 12 14 05_Power Costs - Comparison bx Rbtl-Staff-Jt-PC_Final Order Electric EXHIBIT A-1" xfId="5600"/>
    <cellStyle name="_Value Copy 11 30 05 gas 12 09 05 AURORA at 12 14 05_Power Costs - Comparison bx Rbtl-Staff-Jt-PC_Final Order Electric EXHIBIT A-1 2" xfId="5601"/>
    <cellStyle name="_Value Copy 11 30 05 gas 12 09 05 AURORA at 12 14 05_Power Costs - Comparison bx Rbtl-Staff-Jt-PC_Final Order Electric EXHIBIT A-1 2 2" xfId="5602"/>
    <cellStyle name="_Value Copy 11 30 05 gas 12 09 05 AURORA at 12 14 05_Power Costs - Comparison bx Rbtl-Staff-Jt-PC_Final Order Electric EXHIBIT A-1 3" xfId="5603"/>
    <cellStyle name="_Value Copy 11 30 05 gas 12 09 05 AURORA at 12 14 05_Power Costs - Comparison bx Rbtl-Staff-Jt-PC_Final Order Electric EXHIBIT A-1 4" xfId="5604"/>
    <cellStyle name="_Value Copy 11 30 05 gas 12 09 05 AURORA at 12 14 05_Production Adj 4.37" xfId="5605"/>
    <cellStyle name="_Value Copy 11 30 05 gas 12 09 05 AURORA at 12 14 05_Production Adj 4.37 2" xfId="5606"/>
    <cellStyle name="_Value Copy 11 30 05 gas 12 09 05 AURORA at 12 14 05_Production Adj 4.37 2 2" xfId="5607"/>
    <cellStyle name="_Value Copy 11 30 05 gas 12 09 05 AURORA at 12 14 05_Production Adj 4.37 3" xfId="5608"/>
    <cellStyle name="_Value Copy 11 30 05 gas 12 09 05 AURORA at 12 14 05_Purchased Power Adj 4.03" xfId="5609"/>
    <cellStyle name="_Value Copy 11 30 05 gas 12 09 05 AURORA at 12 14 05_Purchased Power Adj 4.03 2" xfId="5610"/>
    <cellStyle name="_Value Copy 11 30 05 gas 12 09 05 AURORA at 12 14 05_Purchased Power Adj 4.03 2 2" xfId="5611"/>
    <cellStyle name="_Value Copy 11 30 05 gas 12 09 05 AURORA at 12 14 05_Purchased Power Adj 4.03 3" xfId="5612"/>
    <cellStyle name="_Value Copy 11 30 05 gas 12 09 05 AURORA at 12 14 05_Rate Design Sch 24" xfId="5613"/>
    <cellStyle name="_Value Copy 11 30 05 gas 12 09 05 AURORA at 12 14 05_Rate Design Sch 24 2" xfId="5614"/>
    <cellStyle name="_Value Copy 11 30 05 gas 12 09 05 AURORA at 12 14 05_Rate Design Sch 25" xfId="5615"/>
    <cellStyle name="_Value Copy 11 30 05 gas 12 09 05 AURORA at 12 14 05_Rate Design Sch 25 2" xfId="5616"/>
    <cellStyle name="_Value Copy 11 30 05 gas 12 09 05 AURORA at 12 14 05_Rate Design Sch 25 2 2" xfId="5617"/>
    <cellStyle name="_Value Copy 11 30 05 gas 12 09 05 AURORA at 12 14 05_Rate Design Sch 25 3" xfId="5618"/>
    <cellStyle name="_Value Copy 11 30 05 gas 12 09 05 AURORA at 12 14 05_Rate Design Sch 26" xfId="5619"/>
    <cellStyle name="_Value Copy 11 30 05 gas 12 09 05 AURORA at 12 14 05_Rate Design Sch 26 2" xfId="5620"/>
    <cellStyle name="_Value Copy 11 30 05 gas 12 09 05 AURORA at 12 14 05_Rate Design Sch 26 2 2" xfId="5621"/>
    <cellStyle name="_Value Copy 11 30 05 gas 12 09 05 AURORA at 12 14 05_Rate Design Sch 26 3" xfId="5622"/>
    <cellStyle name="_Value Copy 11 30 05 gas 12 09 05 AURORA at 12 14 05_Rate Design Sch 31" xfId="5623"/>
    <cellStyle name="_Value Copy 11 30 05 gas 12 09 05 AURORA at 12 14 05_Rate Design Sch 31 2" xfId="5624"/>
    <cellStyle name="_Value Copy 11 30 05 gas 12 09 05 AURORA at 12 14 05_Rate Design Sch 31 2 2" xfId="5625"/>
    <cellStyle name="_Value Copy 11 30 05 gas 12 09 05 AURORA at 12 14 05_Rate Design Sch 31 3" xfId="5626"/>
    <cellStyle name="_Value Copy 11 30 05 gas 12 09 05 AURORA at 12 14 05_Rate Design Sch 43" xfId="5627"/>
    <cellStyle name="_Value Copy 11 30 05 gas 12 09 05 AURORA at 12 14 05_Rate Design Sch 43 2" xfId="5628"/>
    <cellStyle name="_Value Copy 11 30 05 gas 12 09 05 AURORA at 12 14 05_Rate Design Sch 43 2 2" xfId="5629"/>
    <cellStyle name="_Value Copy 11 30 05 gas 12 09 05 AURORA at 12 14 05_Rate Design Sch 43 3" xfId="5630"/>
    <cellStyle name="_Value Copy 11 30 05 gas 12 09 05 AURORA at 12 14 05_Rate Design Sch 448-449" xfId="5631"/>
    <cellStyle name="_Value Copy 11 30 05 gas 12 09 05 AURORA at 12 14 05_Rate Design Sch 448-449 2" xfId="5632"/>
    <cellStyle name="_Value Copy 11 30 05 gas 12 09 05 AURORA at 12 14 05_Rate Design Sch 46" xfId="5633"/>
    <cellStyle name="_Value Copy 11 30 05 gas 12 09 05 AURORA at 12 14 05_Rate Design Sch 46 2" xfId="5634"/>
    <cellStyle name="_Value Copy 11 30 05 gas 12 09 05 AURORA at 12 14 05_Rate Design Sch 46 2 2" xfId="5635"/>
    <cellStyle name="_Value Copy 11 30 05 gas 12 09 05 AURORA at 12 14 05_Rate Design Sch 46 3" xfId="5636"/>
    <cellStyle name="_Value Copy 11 30 05 gas 12 09 05 AURORA at 12 14 05_Rate Spread" xfId="5637"/>
    <cellStyle name="_Value Copy 11 30 05 gas 12 09 05 AURORA at 12 14 05_Rate Spread 2" xfId="5638"/>
    <cellStyle name="_Value Copy 11 30 05 gas 12 09 05 AURORA at 12 14 05_Rate Spread 2 2" xfId="5639"/>
    <cellStyle name="_Value Copy 11 30 05 gas 12 09 05 AURORA at 12 14 05_Rate Spread 3" xfId="5640"/>
    <cellStyle name="_Value Copy 11 30 05 gas 12 09 05 AURORA at 12 14 05_Rebuttal Power Costs" xfId="5641"/>
    <cellStyle name="_Value Copy 11 30 05 gas 12 09 05 AURORA at 12 14 05_Rebuttal Power Costs 2" xfId="5642"/>
    <cellStyle name="_Value Copy 11 30 05 gas 12 09 05 AURORA at 12 14 05_Rebuttal Power Costs 2 2" xfId="5643"/>
    <cellStyle name="_Value Copy 11 30 05 gas 12 09 05 AURORA at 12 14 05_Rebuttal Power Costs 3" xfId="5644"/>
    <cellStyle name="_Value Copy 11 30 05 gas 12 09 05 AURORA at 12 14 05_Rebuttal Power Costs 4" xfId="5645"/>
    <cellStyle name="_Value Copy 11 30 05 gas 12 09 05 AURORA at 12 14 05_Rebuttal Power Costs_Adj Bench DR 3 for Initial Briefs (Electric)" xfId="5646"/>
    <cellStyle name="_Value Copy 11 30 05 gas 12 09 05 AURORA at 12 14 05_Rebuttal Power Costs_Adj Bench DR 3 for Initial Briefs (Electric) 2" xfId="5647"/>
    <cellStyle name="_Value Copy 11 30 05 gas 12 09 05 AURORA at 12 14 05_Rebuttal Power Costs_Adj Bench DR 3 for Initial Briefs (Electric) 2 2" xfId="5648"/>
    <cellStyle name="_Value Copy 11 30 05 gas 12 09 05 AURORA at 12 14 05_Rebuttal Power Costs_Adj Bench DR 3 for Initial Briefs (Electric) 3" xfId="5649"/>
    <cellStyle name="_Value Copy 11 30 05 gas 12 09 05 AURORA at 12 14 05_Rebuttal Power Costs_Adj Bench DR 3 for Initial Briefs (Electric) 4" xfId="5650"/>
    <cellStyle name="_Value Copy 11 30 05 gas 12 09 05 AURORA at 12 14 05_Rebuttal Power Costs_Electric Rev Req Model (2009 GRC) Rebuttal" xfId="5651"/>
    <cellStyle name="_Value Copy 11 30 05 gas 12 09 05 AURORA at 12 14 05_Rebuttal Power Costs_Electric Rev Req Model (2009 GRC) Rebuttal 2" xfId="5652"/>
    <cellStyle name="_Value Copy 11 30 05 gas 12 09 05 AURORA at 12 14 05_Rebuttal Power Costs_Electric Rev Req Model (2009 GRC) Rebuttal 2 2" xfId="5653"/>
    <cellStyle name="_Value Copy 11 30 05 gas 12 09 05 AURORA at 12 14 05_Rebuttal Power Costs_Electric Rev Req Model (2009 GRC) Rebuttal 3" xfId="5654"/>
    <cellStyle name="_Value Copy 11 30 05 gas 12 09 05 AURORA at 12 14 05_Rebuttal Power Costs_Electric Rev Req Model (2009 GRC) Rebuttal 4" xfId="5655"/>
    <cellStyle name="_Value Copy 11 30 05 gas 12 09 05 AURORA at 12 14 05_Rebuttal Power Costs_Electric Rev Req Model (2009 GRC) Rebuttal REmoval of New  WH Solar AdjustMI" xfId="5656"/>
    <cellStyle name="_Value Copy 11 30 05 gas 12 09 05 AURORA at 12 14 05_Rebuttal Power Costs_Electric Rev Req Model (2009 GRC) Rebuttal REmoval of New  WH Solar AdjustMI 2" xfId="5657"/>
    <cellStyle name="_Value Copy 11 30 05 gas 12 09 05 AURORA at 12 14 05_Rebuttal Power Costs_Electric Rev Req Model (2009 GRC) Rebuttal REmoval of New  WH Solar AdjustMI 2 2" xfId="5658"/>
    <cellStyle name="_Value Copy 11 30 05 gas 12 09 05 AURORA at 12 14 05_Rebuttal Power Costs_Electric Rev Req Model (2009 GRC) Rebuttal REmoval of New  WH Solar AdjustMI 3" xfId="5659"/>
    <cellStyle name="_Value Copy 11 30 05 gas 12 09 05 AURORA at 12 14 05_Rebuttal Power Costs_Electric Rev Req Model (2009 GRC) Rebuttal REmoval of New  WH Solar AdjustMI 4" xfId="5660"/>
    <cellStyle name="_Value Copy 11 30 05 gas 12 09 05 AURORA at 12 14 05_Rebuttal Power Costs_Electric Rev Req Model (2009 GRC) Revised 01-18-2010" xfId="5661"/>
    <cellStyle name="_Value Copy 11 30 05 gas 12 09 05 AURORA at 12 14 05_Rebuttal Power Costs_Electric Rev Req Model (2009 GRC) Revised 01-18-2010 2" xfId="5662"/>
    <cellStyle name="_Value Copy 11 30 05 gas 12 09 05 AURORA at 12 14 05_Rebuttal Power Costs_Electric Rev Req Model (2009 GRC) Revised 01-18-2010 2 2" xfId="5663"/>
    <cellStyle name="_Value Copy 11 30 05 gas 12 09 05 AURORA at 12 14 05_Rebuttal Power Costs_Electric Rev Req Model (2009 GRC) Revised 01-18-2010 3" xfId="5664"/>
    <cellStyle name="_Value Copy 11 30 05 gas 12 09 05 AURORA at 12 14 05_Rebuttal Power Costs_Electric Rev Req Model (2009 GRC) Revised 01-18-2010 4" xfId="5665"/>
    <cellStyle name="_Value Copy 11 30 05 gas 12 09 05 AURORA at 12 14 05_Rebuttal Power Costs_Final Order Electric EXHIBIT A-1" xfId="5666"/>
    <cellStyle name="_Value Copy 11 30 05 gas 12 09 05 AURORA at 12 14 05_Rebuttal Power Costs_Final Order Electric EXHIBIT A-1 2" xfId="5667"/>
    <cellStyle name="_Value Copy 11 30 05 gas 12 09 05 AURORA at 12 14 05_Rebuttal Power Costs_Final Order Electric EXHIBIT A-1 2 2" xfId="5668"/>
    <cellStyle name="_Value Copy 11 30 05 gas 12 09 05 AURORA at 12 14 05_Rebuttal Power Costs_Final Order Electric EXHIBIT A-1 3" xfId="5669"/>
    <cellStyle name="_Value Copy 11 30 05 gas 12 09 05 AURORA at 12 14 05_Rebuttal Power Costs_Final Order Electric EXHIBIT A-1 4" xfId="5670"/>
    <cellStyle name="_Value Copy 11 30 05 gas 12 09 05 AURORA at 12 14 05_ROR 5.02" xfId="5671"/>
    <cellStyle name="_Value Copy 11 30 05 gas 12 09 05 AURORA at 12 14 05_ROR 5.02 2" xfId="5672"/>
    <cellStyle name="_Value Copy 11 30 05 gas 12 09 05 AURORA at 12 14 05_ROR 5.02 2 2" xfId="5673"/>
    <cellStyle name="_Value Copy 11 30 05 gas 12 09 05 AURORA at 12 14 05_ROR 5.02 3" xfId="5674"/>
    <cellStyle name="_Value Copy 11 30 05 gas 12 09 05 AURORA at 12 14 05_Sch 40 Feeder OH 2008" xfId="5675"/>
    <cellStyle name="_Value Copy 11 30 05 gas 12 09 05 AURORA at 12 14 05_Sch 40 Feeder OH 2008 2" xfId="5676"/>
    <cellStyle name="_Value Copy 11 30 05 gas 12 09 05 AURORA at 12 14 05_Sch 40 Feeder OH 2008 2 2" xfId="5677"/>
    <cellStyle name="_Value Copy 11 30 05 gas 12 09 05 AURORA at 12 14 05_Sch 40 Feeder OH 2008 3" xfId="5678"/>
    <cellStyle name="_Value Copy 11 30 05 gas 12 09 05 AURORA at 12 14 05_Sch 40 Interim Energy Rates " xfId="5679"/>
    <cellStyle name="_Value Copy 11 30 05 gas 12 09 05 AURORA at 12 14 05_Sch 40 Interim Energy Rates  2" xfId="5680"/>
    <cellStyle name="_Value Copy 11 30 05 gas 12 09 05 AURORA at 12 14 05_Sch 40 Interim Energy Rates  2 2" xfId="5681"/>
    <cellStyle name="_Value Copy 11 30 05 gas 12 09 05 AURORA at 12 14 05_Sch 40 Interim Energy Rates  3" xfId="5682"/>
    <cellStyle name="_Value Copy 11 30 05 gas 12 09 05 AURORA at 12 14 05_Sch 40 Substation A&amp;G 2008" xfId="5683"/>
    <cellStyle name="_Value Copy 11 30 05 gas 12 09 05 AURORA at 12 14 05_Sch 40 Substation A&amp;G 2008 2" xfId="5684"/>
    <cellStyle name="_Value Copy 11 30 05 gas 12 09 05 AURORA at 12 14 05_Sch 40 Substation A&amp;G 2008 2 2" xfId="5685"/>
    <cellStyle name="_Value Copy 11 30 05 gas 12 09 05 AURORA at 12 14 05_Sch 40 Substation A&amp;G 2008 3" xfId="5686"/>
    <cellStyle name="_Value Copy 11 30 05 gas 12 09 05 AURORA at 12 14 05_Sch 40 Substation O&amp;M 2008" xfId="5687"/>
    <cellStyle name="_Value Copy 11 30 05 gas 12 09 05 AURORA at 12 14 05_Sch 40 Substation O&amp;M 2008 2" xfId="5688"/>
    <cellStyle name="_Value Copy 11 30 05 gas 12 09 05 AURORA at 12 14 05_Sch 40 Substation O&amp;M 2008 2 2" xfId="5689"/>
    <cellStyle name="_Value Copy 11 30 05 gas 12 09 05 AURORA at 12 14 05_Sch 40 Substation O&amp;M 2008 3" xfId="5690"/>
    <cellStyle name="_Value Copy 11 30 05 gas 12 09 05 AURORA at 12 14 05_Subs 2008" xfId="5691"/>
    <cellStyle name="_Value Copy 11 30 05 gas 12 09 05 AURORA at 12 14 05_Subs 2008 2" xfId="5692"/>
    <cellStyle name="_Value Copy 11 30 05 gas 12 09 05 AURORA at 12 14 05_Subs 2008 2 2" xfId="5693"/>
    <cellStyle name="_Value Copy 11 30 05 gas 12 09 05 AURORA at 12 14 05_Subs 2008 3" xfId="5694"/>
    <cellStyle name="_Value Copy 11 30 05 gas 12 09 05 AURORA at 12 14 05_Transmission Workbook for May BOD" xfId="5695"/>
    <cellStyle name="_Value Copy 11 30 05 gas 12 09 05 AURORA at 12 14 05_Transmission Workbook for May BOD 2" xfId="5696"/>
    <cellStyle name="_Value Copy 11 30 05 gas 12 09 05 AURORA at 12 14 05_Wind Integration 10GRC" xfId="5697"/>
    <cellStyle name="_Value Copy 11 30 05 gas 12 09 05 AURORA at 12 14 05_Wind Integration 10GRC 2" xfId="5698"/>
    <cellStyle name="_VC 2007GRC PC 10312007" xfId="5699"/>
    <cellStyle name="_VC 6.15.06 update on 06GRC power costs.xls Chart 1" xfId="5700"/>
    <cellStyle name="_VC 6.15.06 update on 06GRC power costs.xls Chart 1 2" xfId="5701"/>
    <cellStyle name="_VC 6.15.06 update on 06GRC power costs.xls Chart 1 2 2" xfId="5702"/>
    <cellStyle name="_VC 6.15.06 update on 06GRC power costs.xls Chart 1 2 2 2" xfId="5703"/>
    <cellStyle name="_VC 6.15.06 update on 06GRC power costs.xls Chart 1 2 3" xfId="5704"/>
    <cellStyle name="_VC 6.15.06 update on 06GRC power costs.xls Chart 1 3" xfId="5705"/>
    <cellStyle name="_VC 6.15.06 update on 06GRC power costs.xls Chart 1 3 2" xfId="5706"/>
    <cellStyle name="_VC 6.15.06 update on 06GRC power costs.xls Chart 1 3 2 2" xfId="5707"/>
    <cellStyle name="_VC 6.15.06 update on 06GRC power costs.xls Chart 1 3 3" xfId="5708"/>
    <cellStyle name="_VC 6.15.06 update on 06GRC power costs.xls Chart 1 3 3 2" xfId="5709"/>
    <cellStyle name="_VC 6.15.06 update on 06GRC power costs.xls Chart 1 3 4" xfId="5710"/>
    <cellStyle name="_VC 6.15.06 update on 06GRC power costs.xls Chart 1 3 4 2" xfId="5711"/>
    <cellStyle name="_VC 6.15.06 update on 06GRC power costs.xls Chart 1 4" xfId="5712"/>
    <cellStyle name="_VC 6.15.06 update on 06GRC power costs.xls Chart 1 4 2" xfId="5713"/>
    <cellStyle name="_VC 6.15.06 update on 06GRC power costs.xls Chart 1 5" xfId="5714"/>
    <cellStyle name="_VC 6.15.06 update on 06GRC power costs.xls Chart 1 6" xfId="5715"/>
    <cellStyle name="_VC 6.15.06 update on 06GRC power costs.xls Chart 1 7" xfId="5716"/>
    <cellStyle name="_VC 6.15.06 update on 06GRC power costs.xls Chart 1_04 07E Wild Horse Wind Expansion (C) (2)" xfId="5717"/>
    <cellStyle name="_VC 6.15.06 update on 06GRC power costs.xls Chart 1_04 07E Wild Horse Wind Expansion (C) (2) 2" xfId="5718"/>
    <cellStyle name="_VC 6.15.06 update on 06GRC power costs.xls Chart 1_04 07E Wild Horse Wind Expansion (C) (2) 2 2" xfId="5719"/>
    <cellStyle name="_VC 6.15.06 update on 06GRC power costs.xls Chart 1_04 07E Wild Horse Wind Expansion (C) (2) 3" xfId="5720"/>
    <cellStyle name="_VC 6.15.06 update on 06GRC power costs.xls Chart 1_04 07E Wild Horse Wind Expansion (C) (2) 4" xfId="5721"/>
    <cellStyle name="_VC 6.15.06 update on 06GRC power costs.xls Chart 1_04 07E Wild Horse Wind Expansion (C) (2)_Adj Bench DR 3 for Initial Briefs (Electric)" xfId="5722"/>
    <cellStyle name="_VC 6.15.06 update on 06GRC power costs.xls Chart 1_04 07E Wild Horse Wind Expansion (C) (2)_Adj Bench DR 3 for Initial Briefs (Electric) 2" xfId="5723"/>
    <cellStyle name="_VC 6.15.06 update on 06GRC power costs.xls Chart 1_04 07E Wild Horse Wind Expansion (C) (2)_Adj Bench DR 3 for Initial Briefs (Electric) 2 2" xfId="5724"/>
    <cellStyle name="_VC 6.15.06 update on 06GRC power costs.xls Chart 1_04 07E Wild Horse Wind Expansion (C) (2)_Adj Bench DR 3 for Initial Briefs (Electric) 3" xfId="5725"/>
    <cellStyle name="_VC 6.15.06 update on 06GRC power costs.xls Chart 1_04 07E Wild Horse Wind Expansion (C) (2)_Adj Bench DR 3 for Initial Briefs (Electric) 4" xfId="5726"/>
    <cellStyle name="_VC 6.15.06 update on 06GRC power costs.xls Chart 1_04 07E Wild Horse Wind Expansion (C) (2)_Book1" xfId="5727"/>
    <cellStyle name="_VC 6.15.06 update on 06GRC power costs.xls Chart 1_04 07E Wild Horse Wind Expansion (C) (2)_Electric Rev Req Model (2009 GRC) " xfId="5728"/>
    <cellStyle name="_VC 6.15.06 update on 06GRC power costs.xls Chart 1_04 07E Wild Horse Wind Expansion (C) (2)_Electric Rev Req Model (2009 GRC)  2" xfId="5729"/>
    <cellStyle name="_VC 6.15.06 update on 06GRC power costs.xls Chart 1_04 07E Wild Horse Wind Expansion (C) (2)_Electric Rev Req Model (2009 GRC)  2 2" xfId="5730"/>
    <cellStyle name="_VC 6.15.06 update on 06GRC power costs.xls Chart 1_04 07E Wild Horse Wind Expansion (C) (2)_Electric Rev Req Model (2009 GRC)  3" xfId="5731"/>
    <cellStyle name="_VC 6.15.06 update on 06GRC power costs.xls Chart 1_04 07E Wild Horse Wind Expansion (C) (2)_Electric Rev Req Model (2009 GRC)  4" xfId="5732"/>
    <cellStyle name="_VC 6.15.06 update on 06GRC power costs.xls Chart 1_04 07E Wild Horse Wind Expansion (C) (2)_Electric Rev Req Model (2009 GRC) Rebuttal" xfId="5733"/>
    <cellStyle name="_VC 6.15.06 update on 06GRC power costs.xls Chart 1_04 07E Wild Horse Wind Expansion (C) (2)_Electric Rev Req Model (2009 GRC) Rebuttal 2" xfId="5734"/>
    <cellStyle name="_VC 6.15.06 update on 06GRC power costs.xls Chart 1_04 07E Wild Horse Wind Expansion (C) (2)_Electric Rev Req Model (2009 GRC) Rebuttal 2 2" xfId="5735"/>
    <cellStyle name="_VC 6.15.06 update on 06GRC power costs.xls Chart 1_04 07E Wild Horse Wind Expansion (C) (2)_Electric Rev Req Model (2009 GRC) Rebuttal 3" xfId="5736"/>
    <cellStyle name="_VC 6.15.06 update on 06GRC power costs.xls Chart 1_04 07E Wild Horse Wind Expansion (C) (2)_Electric Rev Req Model (2009 GRC) Rebuttal 4" xfId="5737"/>
    <cellStyle name="_VC 6.15.06 update on 06GRC power costs.xls Chart 1_04 07E Wild Horse Wind Expansion (C) (2)_Electric Rev Req Model (2009 GRC) Rebuttal REmoval of New  WH Solar AdjustMI" xfId="5738"/>
    <cellStyle name="_VC 6.15.06 update on 06GRC power costs.xls Chart 1_04 07E Wild Horse Wind Expansion (C) (2)_Electric Rev Req Model (2009 GRC) Rebuttal REmoval of New  WH Solar AdjustMI 2" xfId="5739"/>
    <cellStyle name="_VC 6.15.06 update on 06GRC power costs.xls Chart 1_04 07E Wild Horse Wind Expansion (C) (2)_Electric Rev Req Model (2009 GRC) Rebuttal REmoval of New  WH Solar AdjustMI 2 2" xfId="5740"/>
    <cellStyle name="_VC 6.15.06 update on 06GRC power costs.xls Chart 1_04 07E Wild Horse Wind Expansion (C) (2)_Electric Rev Req Model (2009 GRC) Rebuttal REmoval of New  WH Solar AdjustMI 3" xfId="5741"/>
    <cellStyle name="_VC 6.15.06 update on 06GRC power costs.xls Chart 1_04 07E Wild Horse Wind Expansion (C) (2)_Electric Rev Req Model (2009 GRC) Rebuttal REmoval of New  WH Solar AdjustMI 4" xfId="5742"/>
    <cellStyle name="_VC 6.15.06 update on 06GRC power costs.xls Chart 1_04 07E Wild Horse Wind Expansion (C) (2)_Electric Rev Req Model (2009 GRC) Revised 01-18-2010" xfId="5743"/>
    <cellStyle name="_VC 6.15.06 update on 06GRC power costs.xls Chart 1_04 07E Wild Horse Wind Expansion (C) (2)_Electric Rev Req Model (2009 GRC) Revised 01-18-2010 2" xfId="5744"/>
    <cellStyle name="_VC 6.15.06 update on 06GRC power costs.xls Chart 1_04 07E Wild Horse Wind Expansion (C) (2)_Electric Rev Req Model (2009 GRC) Revised 01-18-2010 2 2" xfId="5745"/>
    <cellStyle name="_VC 6.15.06 update on 06GRC power costs.xls Chart 1_04 07E Wild Horse Wind Expansion (C) (2)_Electric Rev Req Model (2009 GRC) Revised 01-18-2010 3" xfId="5746"/>
    <cellStyle name="_VC 6.15.06 update on 06GRC power costs.xls Chart 1_04 07E Wild Horse Wind Expansion (C) (2)_Electric Rev Req Model (2009 GRC) Revised 01-18-2010 4" xfId="5747"/>
    <cellStyle name="_VC 6.15.06 update on 06GRC power costs.xls Chart 1_04 07E Wild Horse Wind Expansion (C) (2)_Electric Rev Req Model (2010 GRC)" xfId="5748"/>
    <cellStyle name="_VC 6.15.06 update on 06GRC power costs.xls Chart 1_04 07E Wild Horse Wind Expansion (C) (2)_Electric Rev Req Model (2010 GRC) SF" xfId="5749"/>
    <cellStyle name="_VC 6.15.06 update on 06GRC power costs.xls Chart 1_04 07E Wild Horse Wind Expansion (C) (2)_Final Order Electric EXHIBIT A-1" xfId="5750"/>
    <cellStyle name="_VC 6.15.06 update on 06GRC power costs.xls Chart 1_04 07E Wild Horse Wind Expansion (C) (2)_Final Order Electric EXHIBIT A-1 2" xfId="5751"/>
    <cellStyle name="_VC 6.15.06 update on 06GRC power costs.xls Chart 1_04 07E Wild Horse Wind Expansion (C) (2)_Final Order Electric EXHIBIT A-1 2 2" xfId="5752"/>
    <cellStyle name="_VC 6.15.06 update on 06GRC power costs.xls Chart 1_04 07E Wild Horse Wind Expansion (C) (2)_Final Order Electric EXHIBIT A-1 3" xfId="5753"/>
    <cellStyle name="_VC 6.15.06 update on 06GRC power costs.xls Chart 1_04 07E Wild Horse Wind Expansion (C) (2)_Final Order Electric EXHIBIT A-1 4" xfId="5754"/>
    <cellStyle name="_VC 6.15.06 update on 06GRC power costs.xls Chart 1_04 07E Wild Horse Wind Expansion (C) (2)_TENASKA REGULATORY ASSET" xfId="5755"/>
    <cellStyle name="_VC 6.15.06 update on 06GRC power costs.xls Chart 1_04 07E Wild Horse Wind Expansion (C) (2)_TENASKA REGULATORY ASSET 2" xfId="5756"/>
    <cellStyle name="_VC 6.15.06 update on 06GRC power costs.xls Chart 1_04 07E Wild Horse Wind Expansion (C) (2)_TENASKA REGULATORY ASSET 2 2" xfId="5757"/>
    <cellStyle name="_VC 6.15.06 update on 06GRC power costs.xls Chart 1_04 07E Wild Horse Wind Expansion (C) (2)_TENASKA REGULATORY ASSET 3" xfId="5758"/>
    <cellStyle name="_VC 6.15.06 update on 06GRC power costs.xls Chart 1_04 07E Wild Horse Wind Expansion (C) (2)_TENASKA REGULATORY ASSET 4" xfId="5759"/>
    <cellStyle name="_VC 6.15.06 update on 06GRC power costs.xls Chart 1_16.37E Wild Horse Expansion DeferralRevwrkingfile SF" xfId="5760"/>
    <cellStyle name="_VC 6.15.06 update on 06GRC power costs.xls Chart 1_16.37E Wild Horse Expansion DeferralRevwrkingfile SF 2" xfId="5761"/>
    <cellStyle name="_VC 6.15.06 update on 06GRC power costs.xls Chart 1_16.37E Wild Horse Expansion DeferralRevwrkingfile SF 2 2" xfId="5762"/>
    <cellStyle name="_VC 6.15.06 update on 06GRC power costs.xls Chart 1_16.37E Wild Horse Expansion DeferralRevwrkingfile SF 3" xfId="5763"/>
    <cellStyle name="_VC 6.15.06 update on 06GRC power costs.xls Chart 1_16.37E Wild Horse Expansion DeferralRevwrkingfile SF 4" xfId="5764"/>
    <cellStyle name="_VC 6.15.06 update on 06GRC power costs.xls Chart 1_2009 Compliance Filing PCA Exhibits for GRC" xfId="5765"/>
    <cellStyle name="_VC 6.15.06 update on 06GRC power costs.xls Chart 1_2009 Compliance Filing PCA Exhibits for GRC 2" xfId="5766"/>
    <cellStyle name="_VC 6.15.06 update on 06GRC power costs.xls Chart 1_2009 GRC Compl Filing - Exhibit D" xfId="5767"/>
    <cellStyle name="_VC 6.15.06 update on 06GRC power costs.xls Chart 1_2009 GRC Compl Filing - Exhibit D 2" xfId="5768"/>
    <cellStyle name="_VC 6.15.06 update on 06GRC power costs.xls Chart 1_2009 GRC Compl Filing - Exhibit D 3" xfId="5769"/>
    <cellStyle name="_VC 6.15.06 update on 06GRC power costs.xls Chart 1_3.01 Income Statement" xfId="5770"/>
    <cellStyle name="_VC 6.15.06 update on 06GRC power costs.xls Chart 1_4 31 Regulatory Assets and Liabilities  7 06- Exhibit D" xfId="5771"/>
    <cellStyle name="_VC 6.15.06 update on 06GRC power costs.xls Chart 1_4 31 Regulatory Assets and Liabilities  7 06- Exhibit D 2" xfId="5772"/>
    <cellStyle name="_VC 6.15.06 update on 06GRC power costs.xls Chart 1_4 31 Regulatory Assets and Liabilities  7 06- Exhibit D 2 2" xfId="5773"/>
    <cellStyle name="_VC 6.15.06 update on 06GRC power costs.xls Chart 1_4 31 Regulatory Assets and Liabilities  7 06- Exhibit D 3" xfId="5774"/>
    <cellStyle name="_VC 6.15.06 update on 06GRC power costs.xls Chart 1_4 31 Regulatory Assets and Liabilities  7 06- Exhibit D 4" xfId="5775"/>
    <cellStyle name="_VC 6.15.06 update on 06GRC power costs.xls Chart 1_4 31 Regulatory Assets and Liabilities  7 06- Exhibit D_NIM Summary" xfId="5776"/>
    <cellStyle name="_VC 6.15.06 update on 06GRC power costs.xls Chart 1_4 31 Regulatory Assets and Liabilities  7 06- Exhibit D_NIM Summary 2" xfId="5777"/>
    <cellStyle name="_VC 6.15.06 update on 06GRC power costs.xls Chart 1_4 32 Regulatory Assets and Liabilities  7 06- Exhibit D" xfId="5778"/>
    <cellStyle name="_VC 6.15.06 update on 06GRC power costs.xls Chart 1_4 32 Regulatory Assets and Liabilities  7 06- Exhibit D 2" xfId="5779"/>
    <cellStyle name="_VC 6.15.06 update on 06GRC power costs.xls Chart 1_4 32 Regulatory Assets and Liabilities  7 06- Exhibit D 2 2" xfId="5780"/>
    <cellStyle name="_VC 6.15.06 update on 06GRC power costs.xls Chart 1_4 32 Regulatory Assets and Liabilities  7 06- Exhibit D 3" xfId="5781"/>
    <cellStyle name="_VC 6.15.06 update on 06GRC power costs.xls Chart 1_4 32 Regulatory Assets and Liabilities  7 06- Exhibit D 4" xfId="5782"/>
    <cellStyle name="_VC 6.15.06 update on 06GRC power costs.xls Chart 1_4 32 Regulatory Assets and Liabilities  7 06- Exhibit D_NIM Summary" xfId="5783"/>
    <cellStyle name="_VC 6.15.06 update on 06GRC power costs.xls Chart 1_4 32 Regulatory Assets and Liabilities  7 06- Exhibit D_NIM Summary 2" xfId="5784"/>
    <cellStyle name="_VC 6.15.06 update on 06GRC power costs.xls Chart 1_ACCOUNTS" xfId="5785"/>
    <cellStyle name="_VC 6.15.06 update on 06GRC power costs.xls Chart 1_AURORA Total New" xfId="5786"/>
    <cellStyle name="_VC 6.15.06 update on 06GRC power costs.xls Chart 1_AURORA Total New 2" xfId="5787"/>
    <cellStyle name="_VC 6.15.06 update on 06GRC power costs.xls Chart 1_Book2" xfId="5788"/>
    <cellStyle name="_VC 6.15.06 update on 06GRC power costs.xls Chart 1_Book2 2" xfId="5789"/>
    <cellStyle name="_VC 6.15.06 update on 06GRC power costs.xls Chart 1_Book2 2 2" xfId="5790"/>
    <cellStyle name="_VC 6.15.06 update on 06GRC power costs.xls Chart 1_Book2 3" xfId="5791"/>
    <cellStyle name="_VC 6.15.06 update on 06GRC power costs.xls Chart 1_Book2 4" xfId="5792"/>
    <cellStyle name="_VC 6.15.06 update on 06GRC power costs.xls Chart 1_Book2_Adj Bench DR 3 for Initial Briefs (Electric)" xfId="5793"/>
    <cellStyle name="_VC 6.15.06 update on 06GRC power costs.xls Chart 1_Book2_Adj Bench DR 3 for Initial Briefs (Electric) 2" xfId="5794"/>
    <cellStyle name="_VC 6.15.06 update on 06GRC power costs.xls Chart 1_Book2_Adj Bench DR 3 for Initial Briefs (Electric) 2 2" xfId="5795"/>
    <cellStyle name="_VC 6.15.06 update on 06GRC power costs.xls Chart 1_Book2_Adj Bench DR 3 for Initial Briefs (Electric) 3" xfId="5796"/>
    <cellStyle name="_VC 6.15.06 update on 06GRC power costs.xls Chart 1_Book2_Adj Bench DR 3 for Initial Briefs (Electric) 4" xfId="5797"/>
    <cellStyle name="_VC 6.15.06 update on 06GRC power costs.xls Chart 1_Book2_Electric Rev Req Model (2009 GRC) Rebuttal" xfId="5798"/>
    <cellStyle name="_VC 6.15.06 update on 06GRC power costs.xls Chart 1_Book2_Electric Rev Req Model (2009 GRC) Rebuttal 2" xfId="5799"/>
    <cellStyle name="_VC 6.15.06 update on 06GRC power costs.xls Chart 1_Book2_Electric Rev Req Model (2009 GRC) Rebuttal 2 2" xfId="5800"/>
    <cellStyle name="_VC 6.15.06 update on 06GRC power costs.xls Chart 1_Book2_Electric Rev Req Model (2009 GRC) Rebuttal 3" xfId="5801"/>
    <cellStyle name="_VC 6.15.06 update on 06GRC power costs.xls Chart 1_Book2_Electric Rev Req Model (2009 GRC) Rebuttal 4" xfId="5802"/>
    <cellStyle name="_VC 6.15.06 update on 06GRC power costs.xls Chart 1_Book2_Electric Rev Req Model (2009 GRC) Rebuttal REmoval of New  WH Solar AdjustMI" xfId="5803"/>
    <cellStyle name="_VC 6.15.06 update on 06GRC power costs.xls Chart 1_Book2_Electric Rev Req Model (2009 GRC) Rebuttal REmoval of New  WH Solar AdjustMI 2" xfId="5804"/>
    <cellStyle name="_VC 6.15.06 update on 06GRC power costs.xls Chart 1_Book2_Electric Rev Req Model (2009 GRC) Rebuttal REmoval of New  WH Solar AdjustMI 2 2" xfId="5805"/>
    <cellStyle name="_VC 6.15.06 update on 06GRC power costs.xls Chart 1_Book2_Electric Rev Req Model (2009 GRC) Rebuttal REmoval of New  WH Solar AdjustMI 3" xfId="5806"/>
    <cellStyle name="_VC 6.15.06 update on 06GRC power costs.xls Chart 1_Book2_Electric Rev Req Model (2009 GRC) Rebuttal REmoval of New  WH Solar AdjustMI 4" xfId="5807"/>
    <cellStyle name="_VC 6.15.06 update on 06GRC power costs.xls Chart 1_Book2_Electric Rev Req Model (2009 GRC) Revised 01-18-2010" xfId="5808"/>
    <cellStyle name="_VC 6.15.06 update on 06GRC power costs.xls Chart 1_Book2_Electric Rev Req Model (2009 GRC) Revised 01-18-2010 2" xfId="5809"/>
    <cellStyle name="_VC 6.15.06 update on 06GRC power costs.xls Chart 1_Book2_Electric Rev Req Model (2009 GRC) Revised 01-18-2010 2 2" xfId="5810"/>
    <cellStyle name="_VC 6.15.06 update on 06GRC power costs.xls Chart 1_Book2_Electric Rev Req Model (2009 GRC) Revised 01-18-2010 3" xfId="5811"/>
    <cellStyle name="_VC 6.15.06 update on 06GRC power costs.xls Chart 1_Book2_Electric Rev Req Model (2009 GRC) Revised 01-18-2010 4" xfId="5812"/>
    <cellStyle name="_VC 6.15.06 update on 06GRC power costs.xls Chart 1_Book2_Final Order Electric EXHIBIT A-1" xfId="5813"/>
    <cellStyle name="_VC 6.15.06 update on 06GRC power costs.xls Chart 1_Book2_Final Order Electric EXHIBIT A-1 2" xfId="5814"/>
    <cellStyle name="_VC 6.15.06 update on 06GRC power costs.xls Chart 1_Book2_Final Order Electric EXHIBIT A-1 2 2" xfId="5815"/>
    <cellStyle name="_VC 6.15.06 update on 06GRC power costs.xls Chart 1_Book2_Final Order Electric EXHIBIT A-1 3" xfId="5816"/>
    <cellStyle name="_VC 6.15.06 update on 06GRC power costs.xls Chart 1_Book2_Final Order Electric EXHIBIT A-1 4" xfId="5817"/>
    <cellStyle name="_VC 6.15.06 update on 06GRC power costs.xls Chart 1_Book4" xfId="5818"/>
    <cellStyle name="_VC 6.15.06 update on 06GRC power costs.xls Chart 1_Book4 2" xfId="5819"/>
    <cellStyle name="_VC 6.15.06 update on 06GRC power costs.xls Chart 1_Book4 2 2" xfId="5820"/>
    <cellStyle name="_VC 6.15.06 update on 06GRC power costs.xls Chart 1_Book4 3" xfId="5821"/>
    <cellStyle name="_VC 6.15.06 update on 06GRC power costs.xls Chart 1_Book4 4" xfId="5822"/>
    <cellStyle name="_VC 6.15.06 update on 06GRC power costs.xls Chart 1_Book9" xfId="5823"/>
    <cellStyle name="_VC 6.15.06 update on 06GRC power costs.xls Chart 1_Book9 2" xfId="5824"/>
    <cellStyle name="_VC 6.15.06 update on 06GRC power costs.xls Chart 1_Book9 2 2" xfId="5825"/>
    <cellStyle name="_VC 6.15.06 update on 06GRC power costs.xls Chart 1_Book9 3" xfId="5826"/>
    <cellStyle name="_VC 6.15.06 update on 06GRC power costs.xls Chart 1_Book9 4" xfId="5827"/>
    <cellStyle name="_VC 6.15.06 update on 06GRC power costs.xls Chart 1_Chelan PUD Power Costs (8-10)" xfId="5828"/>
    <cellStyle name="_VC 6.15.06 update on 06GRC power costs.xls Chart 1_Gas Rev Req Model (2010 GRC)" xfId="5829"/>
    <cellStyle name="_VC 6.15.06 update on 06GRC power costs.xls Chart 1_INPUTS" xfId="5830"/>
    <cellStyle name="_VC 6.15.06 update on 06GRC power costs.xls Chart 1_INPUTS 2" xfId="5831"/>
    <cellStyle name="_VC 6.15.06 update on 06GRC power costs.xls Chart 1_INPUTS 2 2" xfId="5832"/>
    <cellStyle name="_VC 6.15.06 update on 06GRC power costs.xls Chart 1_INPUTS 3" xfId="5833"/>
    <cellStyle name="_VC 6.15.06 update on 06GRC power costs.xls Chart 1_NIM Summary" xfId="5834"/>
    <cellStyle name="_VC 6.15.06 update on 06GRC power costs.xls Chart 1_NIM Summary 09GRC" xfId="5835"/>
    <cellStyle name="_VC 6.15.06 update on 06GRC power costs.xls Chart 1_NIM Summary 09GRC 2" xfId="5836"/>
    <cellStyle name="_VC 6.15.06 update on 06GRC power costs.xls Chart 1_NIM Summary 2" xfId="5837"/>
    <cellStyle name="_VC 6.15.06 update on 06GRC power costs.xls Chart 1_NIM Summary 3" xfId="5838"/>
    <cellStyle name="_VC 6.15.06 update on 06GRC power costs.xls Chart 1_NIM Summary 4" xfId="5839"/>
    <cellStyle name="_VC 6.15.06 update on 06GRC power costs.xls Chart 1_NIM Summary 5" xfId="5840"/>
    <cellStyle name="_VC 6.15.06 update on 06GRC power costs.xls Chart 1_NIM Summary 6" xfId="5841"/>
    <cellStyle name="_VC 6.15.06 update on 06GRC power costs.xls Chart 1_NIM Summary 7" xfId="5842"/>
    <cellStyle name="_VC 6.15.06 update on 06GRC power costs.xls Chart 1_NIM Summary 8" xfId="5843"/>
    <cellStyle name="_VC 6.15.06 update on 06GRC power costs.xls Chart 1_NIM Summary 9" xfId="5844"/>
    <cellStyle name="_VC 6.15.06 update on 06GRC power costs.xls Chart 1_PCA 10 -  Exhibit D from A Kellogg Jan 2011" xfId="5845"/>
    <cellStyle name="_VC 6.15.06 update on 06GRC power costs.xls Chart 1_PCA 10 -  Exhibit D from A Kellogg July 2011" xfId="5846"/>
    <cellStyle name="_VC 6.15.06 update on 06GRC power costs.xls Chart 1_PCA 10 -  Exhibit D from S Free Rcv'd 12-11" xfId="5847"/>
    <cellStyle name="_VC 6.15.06 update on 06GRC power costs.xls Chart 1_PCA 9 -  Exhibit D April 2010" xfId="5848"/>
    <cellStyle name="_VC 6.15.06 update on 06GRC power costs.xls Chart 1_PCA 9 -  Exhibit D April 2010 (3)" xfId="5849"/>
    <cellStyle name="_VC 6.15.06 update on 06GRC power costs.xls Chart 1_PCA 9 -  Exhibit D April 2010 (3) 2" xfId="5850"/>
    <cellStyle name="_VC 6.15.06 update on 06GRC power costs.xls Chart 1_PCA 9 -  Exhibit D April 2010 2" xfId="5851"/>
    <cellStyle name="_VC 6.15.06 update on 06GRC power costs.xls Chart 1_PCA 9 -  Exhibit D April 2010 3" xfId="5852"/>
    <cellStyle name="_VC 6.15.06 update on 06GRC power costs.xls Chart 1_PCA 9 -  Exhibit D Nov 2010" xfId="5853"/>
    <cellStyle name="_VC 6.15.06 update on 06GRC power costs.xls Chart 1_PCA 9 -  Exhibit D Nov 2010 2" xfId="5854"/>
    <cellStyle name="_VC 6.15.06 update on 06GRC power costs.xls Chart 1_PCA 9 - Exhibit D at August 2010" xfId="5855"/>
    <cellStyle name="_VC 6.15.06 update on 06GRC power costs.xls Chart 1_PCA 9 - Exhibit D at August 2010 2" xfId="5856"/>
    <cellStyle name="_VC 6.15.06 update on 06GRC power costs.xls Chart 1_PCA 9 - Exhibit D June 2010 GRC" xfId="5857"/>
    <cellStyle name="_VC 6.15.06 update on 06GRC power costs.xls Chart 1_PCA 9 - Exhibit D June 2010 GRC 2" xfId="5858"/>
    <cellStyle name="_VC 6.15.06 update on 06GRC power costs.xls Chart 1_Power Costs - Comparison bx Rbtl-Staff-Jt-PC" xfId="5859"/>
    <cellStyle name="_VC 6.15.06 update on 06GRC power costs.xls Chart 1_Power Costs - Comparison bx Rbtl-Staff-Jt-PC 2" xfId="5860"/>
    <cellStyle name="_VC 6.15.06 update on 06GRC power costs.xls Chart 1_Power Costs - Comparison bx Rbtl-Staff-Jt-PC 2 2" xfId="5861"/>
    <cellStyle name="_VC 6.15.06 update on 06GRC power costs.xls Chart 1_Power Costs - Comparison bx Rbtl-Staff-Jt-PC 3" xfId="5862"/>
    <cellStyle name="_VC 6.15.06 update on 06GRC power costs.xls Chart 1_Power Costs - Comparison bx Rbtl-Staff-Jt-PC 4" xfId="5863"/>
    <cellStyle name="_VC 6.15.06 update on 06GRC power costs.xls Chart 1_Power Costs - Comparison bx Rbtl-Staff-Jt-PC_Adj Bench DR 3 for Initial Briefs (Electric)" xfId="5864"/>
    <cellStyle name="_VC 6.15.06 update on 06GRC power costs.xls Chart 1_Power Costs - Comparison bx Rbtl-Staff-Jt-PC_Adj Bench DR 3 for Initial Briefs (Electric) 2" xfId="5865"/>
    <cellStyle name="_VC 6.15.06 update on 06GRC power costs.xls Chart 1_Power Costs - Comparison bx Rbtl-Staff-Jt-PC_Adj Bench DR 3 for Initial Briefs (Electric) 2 2" xfId="5866"/>
    <cellStyle name="_VC 6.15.06 update on 06GRC power costs.xls Chart 1_Power Costs - Comparison bx Rbtl-Staff-Jt-PC_Adj Bench DR 3 for Initial Briefs (Electric) 3" xfId="5867"/>
    <cellStyle name="_VC 6.15.06 update on 06GRC power costs.xls Chart 1_Power Costs - Comparison bx Rbtl-Staff-Jt-PC_Adj Bench DR 3 for Initial Briefs (Electric) 4" xfId="5868"/>
    <cellStyle name="_VC 6.15.06 update on 06GRC power costs.xls Chart 1_Power Costs - Comparison bx Rbtl-Staff-Jt-PC_Electric Rev Req Model (2009 GRC) Rebuttal" xfId="5869"/>
    <cellStyle name="_VC 6.15.06 update on 06GRC power costs.xls Chart 1_Power Costs - Comparison bx Rbtl-Staff-Jt-PC_Electric Rev Req Model (2009 GRC) Rebuttal 2" xfId="5870"/>
    <cellStyle name="_VC 6.15.06 update on 06GRC power costs.xls Chart 1_Power Costs - Comparison bx Rbtl-Staff-Jt-PC_Electric Rev Req Model (2009 GRC) Rebuttal 2 2" xfId="5871"/>
    <cellStyle name="_VC 6.15.06 update on 06GRC power costs.xls Chart 1_Power Costs - Comparison bx Rbtl-Staff-Jt-PC_Electric Rev Req Model (2009 GRC) Rebuttal 3" xfId="5872"/>
    <cellStyle name="_VC 6.15.06 update on 06GRC power costs.xls Chart 1_Power Costs - Comparison bx Rbtl-Staff-Jt-PC_Electric Rev Req Model (2009 GRC) Rebuttal 4" xfId="5873"/>
    <cellStyle name="_VC 6.15.06 update on 06GRC power costs.xls Chart 1_Power Costs - Comparison bx Rbtl-Staff-Jt-PC_Electric Rev Req Model (2009 GRC) Rebuttal REmoval of New  WH Solar AdjustMI" xfId="5874"/>
    <cellStyle name="_VC 6.15.06 update on 06GRC power costs.xls Chart 1_Power Costs - Comparison bx Rbtl-Staff-Jt-PC_Electric Rev Req Model (2009 GRC) Rebuttal REmoval of New  WH Solar AdjustMI 2" xfId="5875"/>
    <cellStyle name="_VC 6.15.06 update on 06GRC power costs.xls Chart 1_Power Costs - Comparison bx Rbtl-Staff-Jt-PC_Electric Rev Req Model (2009 GRC) Rebuttal REmoval of New  WH Solar AdjustMI 2 2" xfId="5876"/>
    <cellStyle name="_VC 6.15.06 update on 06GRC power costs.xls Chart 1_Power Costs - Comparison bx Rbtl-Staff-Jt-PC_Electric Rev Req Model (2009 GRC) Rebuttal REmoval of New  WH Solar AdjustMI 3" xfId="5877"/>
    <cellStyle name="_VC 6.15.06 update on 06GRC power costs.xls Chart 1_Power Costs - Comparison bx Rbtl-Staff-Jt-PC_Electric Rev Req Model (2009 GRC) Rebuttal REmoval of New  WH Solar AdjustMI 4" xfId="5878"/>
    <cellStyle name="_VC 6.15.06 update on 06GRC power costs.xls Chart 1_Power Costs - Comparison bx Rbtl-Staff-Jt-PC_Electric Rev Req Model (2009 GRC) Revised 01-18-2010" xfId="5879"/>
    <cellStyle name="_VC 6.15.06 update on 06GRC power costs.xls Chart 1_Power Costs - Comparison bx Rbtl-Staff-Jt-PC_Electric Rev Req Model (2009 GRC) Revised 01-18-2010 2" xfId="5880"/>
    <cellStyle name="_VC 6.15.06 update on 06GRC power costs.xls Chart 1_Power Costs - Comparison bx Rbtl-Staff-Jt-PC_Electric Rev Req Model (2009 GRC) Revised 01-18-2010 2 2" xfId="5881"/>
    <cellStyle name="_VC 6.15.06 update on 06GRC power costs.xls Chart 1_Power Costs - Comparison bx Rbtl-Staff-Jt-PC_Electric Rev Req Model (2009 GRC) Revised 01-18-2010 3" xfId="5882"/>
    <cellStyle name="_VC 6.15.06 update on 06GRC power costs.xls Chart 1_Power Costs - Comparison bx Rbtl-Staff-Jt-PC_Electric Rev Req Model (2009 GRC) Revised 01-18-2010 4" xfId="5883"/>
    <cellStyle name="_VC 6.15.06 update on 06GRC power costs.xls Chart 1_Power Costs - Comparison bx Rbtl-Staff-Jt-PC_Final Order Electric EXHIBIT A-1" xfId="5884"/>
    <cellStyle name="_VC 6.15.06 update on 06GRC power costs.xls Chart 1_Power Costs - Comparison bx Rbtl-Staff-Jt-PC_Final Order Electric EXHIBIT A-1 2" xfId="5885"/>
    <cellStyle name="_VC 6.15.06 update on 06GRC power costs.xls Chart 1_Power Costs - Comparison bx Rbtl-Staff-Jt-PC_Final Order Electric EXHIBIT A-1 2 2" xfId="5886"/>
    <cellStyle name="_VC 6.15.06 update on 06GRC power costs.xls Chart 1_Power Costs - Comparison bx Rbtl-Staff-Jt-PC_Final Order Electric EXHIBIT A-1 3" xfId="5887"/>
    <cellStyle name="_VC 6.15.06 update on 06GRC power costs.xls Chart 1_Power Costs - Comparison bx Rbtl-Staff-Jt-PC_Final Order Electric EXHIBIT A-1 4" xfId="5888"/>
    <cellStyle name="_VC 6.15.06 update on 06GRC power costs.xls Chart 1_Production Adj 4.37" xfId="5889"/>
    <cellStyle name="_VC 6.15.06 update on 06GRC power costs.xls Chart 1_Production Adj 4.37 2" xfId="5890"/>
    <cellStyle name="_VC 6.15.06 update on 06GRC power costs.xls Chart 1_Production Adj 4.37 2 2" xfId="5891"/>
    <cellStyle name="_VC 6.15.06 update on 06GRC power costs.xls Chart 1_Production Adj 4.37 3" xfId="5892"/>
    <cellStyle name="_VC 6.15.06 update on 06GRC power costs.xls Chart 1_Purchased Power Adj 4.03" xfId="5893"/>
    <cellStyle name="_VC 6.15.06 update on 06GRC power costs.xls Chart 1_Purchased Power Adj 4.03 2" xfId="5894"/>
    <cellStyle name="_VC 6.15.06 update on 06GRC power costs.xls Chart 1_Purchased Power Adj 4.03 2 2" xfId="5895"/>
    <cellStyle name="_VC 6.15.06 update on 06GRC power costs.xls Chart 1_Purchased Power Adj 4.03 3" xfId="5896"/>
    <cellStyle name="_VC 6.15.06 update on 06GRC power costs.xls Chart 1_Rebuttal Power Costs" xfId="5897"/>
    <cellStyle name="_VC 6.15.06 update on 06GRC power costs.xls Chart 1_Rebuttal Power Costs 2" xfId="5898"/>
    <cellStyle name="_VC 6.15.06 update on 06GRC power costs.xls Chart 1_Rebuttal Power Costs 2 2" xfId="5899"/>
    <cellStyle name="_VC 6.15.06 update on 06GRC power costs.xls Chart 1_Rebuttal Power Costs 3" xfId="5900"/>
    <cellStyle name="_VC 6.15.06 update on 06GRC power costs.xls Chart 1_Rebuttal Power Costs 4" xfId="5901"/>
    <cellStyle name="_VC 6.15.06 update on 06GRC power costs.xls Chart 1_Rebuttal Power Costs_Adj Bench DR 3 for Initial Briefs (Electric)" xfId="5902"/>
    <cellStyle name="_VC 6.15.06 update on 06GRC power costs.xls Chart 1_Rebuttal Power Costs_Adj Bench DR 3 for Initial Briefs (Electric) 2" xfId="5903"/>
    <cellStyle name="_VC 6.15.06 update on 06GRC power costs.xls Chart 1_Rebuttal Power Costs_Adj Bench DR 3 for Initial Briefs (Electric) 2 2" xfId="5904"/>
    <cellStyle name="_VC 6.15.06 update on 06GRC power costs.xls Chart 1_Rebuttal Power Costs_Adj Bench DR 3 for Initial Briefs (Electric) 3" xfId="5905"/>
    <cellStyle name="_VC 6.15.06 update on 06GRC power costs.xls Chart 1_Rebuttal Power Costs_Adj Bench DR 3 for Initial Briefs (Electric) 4" xfId="5906"/>
    <cellStyle name="_VC 6.15.06 update on 06GRC power costs.xls Chart 1_Rebuttal Power Costs_Electric Rev Req Model (2009 GRC) Rebuttal" xfId="5907"/>
    <cellStyle name="_VC 6.15.06 update on 06GRC power costs.xls Chart 1_Rebuttal Power Costs_Electric Rev Req Model (2009 GRC) Rebuttal 2" xfId="5908"/>
    <cellStyle name="_VC 6.15.06 update on 06GRC power costs.xls Chart 1_Rebuttal Power Costs_Electric Rev Req Model (2009 GRC) Rebuttal 2 2" xfId="5909"/>
    <cellStyle name="_VC 6.15.06 update on 06GRC power costs.xls Chart 1_Rebuttal Power Costs_Electric Rev Req Model (2009 GRC) Rebuttal 3" xfId="5910"/>
    <cellStyle name="_VC 6.15.06 update on 06GRC power costs.xls Chart 1_Rebuttal Power Costs_Electric Rev Req Model (2009 GRC) Rebuttal 4" xfId="5911"/>
    <cellStyle name="_VC 6.15.06 update on 06GRC power costs.xls Chart 1_Rebuttal Power Costs_Electric Rev Req Model (2009 GRC) Rebuttal REmoval of New  WH Solar AdjustMI" xfId="5912"/>
    <cellStyle name="_VC 6.15.06 update on 06GRC power costs.xls Chart 1_Rebuttal Power Costs_Electric Rev Req Model (2009 GRC) Rebuttal REmoval of New  WH Solar AdjustMI 2" xfId="5913"/>
    <cellStyle name="_VC 6.15.06 update on 06GRC power costs.xls Chart 1_Rebuttal Power Costs_Electric Rev Req Model (2009 GRC) Rebuttal REmoval of New  WH Solar AdjustMI 2 2" xfId="5914"/>
    <cellStyle name="_VC 6.15.06 update on 06GRC power costs.xls Chart 1_Rebuttal Power Costs_Electric Rev Req Model (2009 GRC) Rebuttal REmoval of New  WH Solar AdjustMI 3" xfId="5915"/>
    <cellStyle name="_VC 6.15.06 update on 06GRC power costs.xls Chart 1_Rebuttal Power Costs_Electric Rev Req Model (2009 GRC) Rebuttal REmoval of New  WH Solar AdjustMI 4" xfId="5916"/>
    <cellStyle name="_VC 6.15.06 update on 06GRC power costs.xls Chart 1_Rebuttal Power Costs_Electric Rev Req Model (2009 GRC) Revised 01-18-2010" xfId="5917"/>
    <cellStyle name="_VC 6.15.06 update on 06GRC power costs.xls Chart 1_Rebuttal Power Costs_Electric Rev Req Model (2009 GRC) Revised 01-18-2010 2" xfId="5918"/>
    <cellStyle name="_VC 6.15.06 update on 06GRC power costs.xls Chart 1_Rebuttal Power Costs_Electric Rev Req Model (2009 GRC) Revised 01-18-2010 2 2" xfId="5919"/>
    <cellStyle name="_VC 6.15.06 update on 06GRC power costs.xls Chart 1_Rebuttal Power Costs_Electric Rev Req Model (2009 GRC) Revised 01-18-2010 3" xfId="5920"/>
    <cellStyle name="_VC 6.15.06 update on 06GRC power costs.xls Chart 1_Rebuttal Power Costs_Electric Rev Req Model (2009 GRC) Revised 01-18-2010 4" xfId="5921"/>
    <cellStyle name="_VC 6.15.06 update on 06GRC power costs.xls Chart 1_Rebuttal Power Costs_Final Order Electric EXHIBIT A-1" xfId="5922"/>
    <cellStyle name="_VC 6.15.06 update on 06GRC power costs.xls Chart 1_Rebuttal Power Costs_Final Order Electric EXHIBIT A-1 2" xfId="5923"/>
    <cellStyle name="_VC 6.15.06 update on 06GRC power costs.xls Chart 1_Rebuttal Power Costs_Final Order Electric EXHIBIT A-1 2 2" xfId="5924"/>
    <cellStyle name="_VC 6.15.06 update on 06GRC power costs.xls Chart 1_Rebuttal Power Costs_Final Order Electric EXHIBIT A-1 3" xfId="5925"/>
    <cellStyle name="_VC 6.15.06 update on 06GRC power costs.xls Chart 1_Rebuttal Power Costs_Final Order Electric EXHIBIT A-1 4" xfId="5926"/>
    <cellStyle name="_VC 6.15.06 update on 06GRC power costs.xls Chart 1_ROR &amp; CONV FACTOR" xfId="5927"/>
    <cellStyle name="_VC 6.15.06 update on 06GRC power costs.xls Chart 1_ROR &amp; CONV FACTOR 2" xfId="5928"/>
    <cellStyle name="_VC 6.15.06 update on 06GRC power costs.xls Chart 1_ROR &amp; CONV FACTOR 2 2" xfId="5929"/>
    <cellStyle name="_VC 6.15.06 update on 06GRC power costs.xls Chart 1_ROR &amp; CONV FACTOR 3" xfId="5930"/>
    <cellStyle name="_VC 6.15.06 update on 06GRC power costs.xls Chart 1_ROR 5.02" xfId="5931"/>
    <cellStyle name="_VC 6.15.06 update on 06GRC power costs.xls Chart 1_ROR 5.02 2" xfId="5932"/>
    <cellStyle name="_VC 6.15.06 update on 06GRC power costs.xls Chart 1_ROR 5.02 2 2" xfId="5933"/>
    <cellStyle name="_VC 6.15.06 update on 06GRC power costs.xls Chart 1_ROR 5.02 3" xfId="5934"/>
    <cellStyle name="_VC 6.15.06 update on 06GRC power costs.xls Chart 1_Wind Integration 10GRC" xfId="5935"/>
    <cellStyle name="_VC 6.15.06 update on 06GRC power costs.xls Chart 1_Wind Integration 10GRC 2" xfId="5936"/>
    <cellStyle name="_VC 6.15.06 update on 06GRC power costs.xls Chart 2" xfId="5937"/>
    <cellStyle name="_VC 6.15.06 update on 06GRC power costs.xls Chart 2 2" xfId="5938"/>
    <cellStyle name="_VC 6.15.06 update on 06GRC power costs.xls Chart 2 2 2" xfId="5939"/>
    <cellStyle name="_VC 6.15.06 update on 06GRC power costs.xls Chart 2 2 2 2" xfId="5940"/>
    <cellStyle name="_VC 6.15.06 update on 06GRC power costs.xls Chart 2 2 3" xfId="5941"/>
    <cellStyle name="_VC 6.15.06 update on 06GRC power costs.xls Chart 2 3" xfId="5942"/>
    <cellStyle name="_VC 6.15.06 update on 06GRC power costs.xls Chart 2 3 2" xfId="5943"/>
    <cellStyle name="_VC 6.15.06 update on 06GRC power costs.xls Chart 2 3 2 2" xfId="5944"/>
    <cellStyle name="_VC 6.15.06 update on 06GRC power costs.xls Chart 2 3 3" xfId="5945"/>
    <cellStyle name="_VC 6.15.06 update on 06GRC power costs.xls Chart 2 3 3 2" xfId="5946"/>
    <cellStyle name="_VC 6.15.06 update on 06GRC power costs.xls Chart 2 3 4" xfId="5947"/>
    <cellStyle name="_VC 6.15.06 update on 06GRC power costs.xls Chart 2 3 4 2" xfId="5948"/>
    <cellStyle name="_VC 6.15.06 update on 06GRC power costs.xls Chart 2 4" xfId="5949"/>
    <cellStyle name="_VC 6.15.06 update on 06GRC power costs.xls Chart 2 4 2" xfId="5950"/>
    <cellStyle name="_VC 6.15.06 update on 06GRC power costs.xls Chart 2 5" xfId="5951"/>
    <cellStyle name="_VC 6.15.06 update on 06GRC power costs.xls Chart 2 6" xfId="5952"/>
    <cellStyle name="_VC 6.15.06 update on 06GRC power costs.xls Chart 2 7" xfId="5953"/>
    <cellStyle name="_VC 6.15.06 update on 06GRC power costs.xls Chart 2_04 07E Wild Horse Wind Expansion (C) (2)" xfId="5954"/>
    <cellStyle name="_VC 6.15.06 update on 06GRC power costs.xls Chart 2_04 07E Wild Horse Wind Expansion (C) (2) 2" xfId="5955"/>
    <cellStyle name="_VC 6.15.06 update on 06GRC power costs.xls Chart 2_04 07E Wild Horse Wind Expansion (C) (2) 2 2" xfId="5956"/>
    <cellStyle name="_VC 6.15.06 update on 06GRC power costs.xls Chart 2_04 07E Wild Horse Wind Expansion (C) (2) 3" xfId="5957"/>
    <cellStyle name="_VC 6.15.06 update on 06GRC power costs.xls Chart 2_04 07E Wild Horse Wind Expansion (C) (2) 4" xfId="5958"/>
    <cellStyle name="_VC 6.15.06 update on 06GRC power costs.xls Chart 2_04 07E Wild Horse Wind Expansion (C) (2)_Adj Bench DR 3 for Initial Briefs (Electric)" xfId="5959"/>
    <cellStyle name="_VC 6.15.06 update on 06GRC power costs.xls Chart 2_04 07E Wild Horse Wind Expansion (C) (2)_Adj Bench DR 3 for Initial Briefs (Electric) 2" xfId="5960"/>
    <cellStyle name="_VC 6.15.06 update on 06GRC power costs.xls Chart 2_04 07E Wild Horse Wind Expansion (C) (2)_Adj Bench DR 3 for Initial Briefs (Electric) 2 2" xfId="5961"/>
    <cellStyle name="_VC 6.15.06 update on 06GRC power costs.xls Chart 2_04 07E Wild Horse Wind Expansion (C) (2)_Adj Bench DR 3 for Initial Briefs (Electric) 3" xfId="5962"/>
    <cellStyle name="_VC 6.15.06 update on 06GRC power costs.xls Chart 2_04 07E Wild Horse Wind Expansion (C) (2)_Adj Bench DR 3 for Initial Briefs (Electric) 4" xfId="5963"/>
    <cellStyle name="_VC 6.15.06 update on 06GRC power costs.xls Chart 2_04 07E Wild Horse Wind Expansion (C) (2)_Book1" xfId="5964"/>
    <cellStyle name="_VC 6.15.06 update on 06GRC power costs.xls Chart 2_04 07E Wild Horse Wind Expansion (C) (2)_Electric Rev Req Model (2009 GRC) " xfId="5965"/>
    <cellStyle name="_VC 6.15.06 update on 06GRC power costs.xls Chart 2_04 07E Wild Horse Wind Expansion (C) (2)_Electric Rev Req Model (2009 GRC)  2" xfId="5966"/>
    <cellStyle name="_VC 6.15.06 update on 06GRC power costs.xls Chart 2_04 07E Wild Horse Wind Expansion (C) (2)_Electric Rev Req Model (2009 GRC)  2 2" xfId="5967"/>
    <cellStyle name="_VC 6.15.06 update on 06GRC power costs.xls Chart 2_04 07E Wild Horse Wind Expansion (C) (2)_Electric Rev Req Model (2009 GRC)  3" xfId="5968"/>
    <cellStyle name="_VC 6.15.06 update on 06GRC power costs.xls Chart 2_04 07E Wild Horse Wind Expansion (C) (2)_Electric Rev Req Model (2009 GRC)  4" xfId="5969"/>
    <cellStyle name="_VC 6.15.06 update on 06GRC power costs.xls Chart 2_04 07E Wild Horse Wind Expansion (C) (2)_Electric Rev Req Model (2009 GRC) Rebuttal" xfId="5970"/>
    <cellStyle name="_VC 6.15.06 update on 06GRC power costs.xls Chart 2_04 07E Wild Horse Wind Expansion (C) (2)_Electric Rev Req Model (2009 GRC) Rebuttal 2" xfId="5971"/>
    <cellStyle name="_VC 6.15.06 update on 06GRC power costs.xls Chart 2_04 07E Wild Horse Wind Expansion (C) (2)_Electric Rev Req Model (2009 GRC) Rebuttal 2 2" xfId="5972"/>
    <cellStyle name="_VC 6.15.06 update on 06GRC power costs.xls Chart 2_04 07E Wild Horse Wind Expansion (C) (2)_Electric Rev Req Model (2009 GRC) Rebuttal 3" xfId="5973"/>
    <cellStyle name="_VC 6.15.06 update on 06GRC power costs.xls Chart 2_04 07E Wild Horse Wind Expansion (C) (2)_Electric Rev Req Model (2009 GRC) Rebuttal 4" xfId="5974"/>
    <cellStyle name="_VC 6.15.06 update on 06GRC power costs.xls Chart 2_04 07E Wild Horse Wind Expansion (C) (2)_Electric Rev Req Model (2009 GRC) Rebuttal REmoval of New  WH Solar AdjustMI" xfId="5975"/>
    <cellStyle name="_VC 6.15.06 update on 06GRC power costs.xls Chart 2_04 07E Wild Horse Wind Expansion (C) (2)_Electric Rev Req Model (2009 GRC) Rebuttal REmoval of New  WH Solar AdjustMI 2" xfId="5976"/>
    <cellStyle name="_VC 6.15.06 update on 06GRC power costs.xls Chart 2_04 07E Wild Horse Wind Expansion (C) (2)_Electric Rev Req Model (2009 GRC) Rebuttal REmoval of New  WH Solar AdjustMI 2 2" xfId="5977"/>
    <cellStyle name="_VC 6.15.06 update on 06GRC power costs.xls Chart 2_04 07E Wild Horse Wind Expansion (C) (2)_Electric Rev Req Model (2009 GRC) Rebuttal REmoval of New  WH Solar AdjustMI 3" xfId="5978"/>
    <cellStyle name="_VC 6.15.06 update on 06GRC power costs.xls Chart 2_04 07E Wild Horse Wind Expansion (C) (2)_Electric Rev Req Model (2009 GRC) Rebuttal REmoval of New  WH Solar AdjustMI 4" xfId="5979"/>
    <cellStyle name="_VC 6.15.06 update on 06GRC power costs.xls Chart 2_04 07E Wild Horse Wind Expansion (C) (2)_Electric Rev Req Model (2009 GRC) Revised 01-18-2010" xfId="5980"/>
    <cellStyle name="_VC 6.15.06 update on 06GRC power costs.xls Chart 2_04 07E Wild Horse Wind Expansion (C) (2)_Electric Rev Req Model (2009 GRC) Revised 01-18-2010 2" xfId="5981"/>
    <cellStyle name="_VC 6.15.06 update on 06GRC power costs.xls Chart 2_04 07E Wild Horse Wind Expansion (C) (2)_Electric Rev Req Model (2009 GRC) Revised 01-18-2010 2 2" xfId="5982"/>
    <cellStyle name="_VC 6.15.06 update on 06GRC power costs.xls Chart 2_04 07E Wild Horse Wind Expansion (C) (2)_Electric Rev Req Model (2009 GRC) Revised 01-18-2010 3" xfId="5983"/>
    <cellStyle name="_VC 6.15.06 update on 06GRC power costs.xls Chart 2_04 07E Wild Horse Wind Expansion (C) (2)_Electric Rev Req Model (2009 GRC) Revised 01-18-2010 4" xfId="5984"/>
    <cellStyle name="_VC 6.15.06 update on 06GRC power costs.xls Chart 2_04 07E Wild Horse Wind Expansion (C) (2)_Electric Rev Req Model (2010 GRC)" xfId="5985"/>
    <cellStyle name="_VC 6.15.06 update on 06GRC power costs.xls Chart 2_04 07E Wild Horse Wind Expansion (C) (2)_Electric Rev Req Model (2010 GRC) SF" xfId="5986"/>
    <cellStyle name="_VC 6.15.06 update on 06GRC power costs.xls Chart 2_04 07E Wild Horse Wind Expansion (C) (2)_Final Order Electric EXHIBIT A-1" xfId="5987"/>
    <cellStyle name="_VC 6.15.06 update on 06GRC power costs.xls Chart 2_04 07E Wild Horse Wind Expansion (C) (2)_Final Order Electric EXHIBIT A-1 2" xfId="5988"/>
    <cellStyle name="_VC 6.15.06 update on 06GRC power costs.xls Chart 2_04 07E Wild Horse Wind Expansion (C) (2)_Final Order Electric EXHIBIT A-1 2 2" xfId="5989"/>
    <cellStyle name="_VC 6.15.06 update on 06GRC power costs.xls Chart 2_04 07E Wild Horse Wind Expansion (C) (2)_Final Order Electric EXHIBIT A-1 3" xfId="5990"/>
    <cellStyle name="_VC 6.15.06 update on 06GRC power costs.xls Chart 2_04 07E Wild Horse Wind Expansion (C) (2)_Final Order Electric EXHIBIT A-1 4" xfId="5991"/>
    <cellStyle name="_VC 6.15.06 update on 06GRC power costs.xls Chart 2_04 07E Wild Horse Wind Expansion (C) (2)_TENASKA REGULATORY ASSET" xfId="5992"/>
    <cellStyle name="_VC 6.15.06 update on 06GRC power costs.xls Chart 2_04 07E Wild Horse Wind Expansion (C) (2)_TENASKA REGULATORY ASSET 2" xfId="5993"/>
    <cellStyle name="_VC 6.15.06 update on 06GRC power costs.xls Chart 2_04 07E Wild Horse Wind Expansion (C) (2)_TENASKA REGULATORY ASSET 2 2" xfId="5994"/>
    <cellStyle name="_VC 6.15.06 update on 06GRC power costs.xls Chart 2_04 07E Wild Horse Wind Expansion (C) (2)_TENASKA REGULATORY ASSET 3" xfId="5995"/>
    <cellStyle name="_VC 6.15.06 update on 06GRC power costs.xls Chart 2_04 07E Wild Horse Wind Expansion (C) (2)_TENASKA REGULATORY ASSET 4" xfId="5996"/>
    <cellStyle name="_VC 6.15.06 update on 06GRC power costs.xls Chart 2_16.37E Wild Horse Expansion DeferralRevwrkingfile SF" xfId="5997"/>
    <cellStyle name="_VC 6.15.06 update on 06GRC power costs.xls Chart 2_16.37E Wild Horse Expansion DeferralRevwrkingfile SF 2" xfId="5998"/>
    <cellStyle name="_VC 6.15.06 update on 06GRC power costs.xls Chart 2_16.37E Wild Horse Expansion DeferralRevwrkingfile SF 2 2" xfId="5999"/>
    <cellStyle name="_VC 6.15.06 update on 06GRC power costs.xls Chart 2_16.37E Wild Horse Expansion DeferralRevwrkingfile SF 3" xfId="6000"/>
    <cellStyle name="_VC 6.15.06 update on 06GRC power costs.xls Chart 2_16.37E Wild Horse Expansion DeferralRevwrkingfile SF 4" xfId="6001"/>
    <cellStyle name="_VC 6.15.06 update on 06GRC power costs.xls Chart 2_2009 Compliance Filing PCA Exhibits for GRC" xfId="6002"/>
    <cellStyle name="_VC 6.15.06 update on 06GRC power costs.xls Chart 2_2009 Compliance Filing PCA Exhibits for GRC 2" xfId="6003"/>
    <cellStyle name="_VC 6.15.06 update on 06GRC power costs.xls Chart 2_2009 GRC Compl Filing - Exhibit D" xfId="6004"/>
    <cellStyle name="_VC 6.15.06 update on 06GRC power costs.xls Chart 2_2009 GRC Compl Filing - Exhibit D 2" xfId="6005"/>
    <cellStyle name="_VC 6.15.06 update on 06GRC power costs.xls Chart 2_2009 GRC Compl Filing - Exhibit D 3" xfId="6006"/>
    <cellStyle name="_VC 6.15.06 update on 06GRC power costs.xls Chart 2_3.01 Income Statement" xfId="6007"/>
    <cellStyle name="_VC 6.15.06 update on 06GRC power costs.xls Chart 2_4 31 Regulatory Assets and Liabilities  7 06- Exhibit D" xfId="6008"/>
    <cellStyle name="_VC 6.15.06 update on 06GRC power costs.xls Chart 2_4 31 Regulatory Assets and Liabilities  7 06- Exhibit D 2" xfId="6009"/>
    <cellStyle name="_VC 6.15.06 update on 06GRC power costs.xls Chart 2_4 31 Regulatory Assets and Liabilities  7 06- Exhibit D 2 2" xfId="6010"/>
    <cellStyle name="_VC 6.15.06 update on 06GRC power costs.xls Chart 2_4 31 Regulatory Assets and Liabilities  7 06- Exhibit D 3" xfId="6011"/>
    <cellStyle name="_VC 6.15.06 update on 06GRC power costs.xls Chart 2_4 31 Regulatory Assets and Liabilities  7 06- Exhibit D 4" xfId="6012"/>
    <cellStyle name="_VC 6.15.06 update on 06GRC power costs.xls Chart 2_4 31 Regulatory Assets and Liabilities  7 06- Exhibit D_NIM Summary" xfId="6013"/>
    <cellStyle name="_VC 6.15.06 update on 06GRC power costs.xls Chart 2_4 31 Regulatory Assets and Liabilities  7 06- Exhibit D_NIM Summary 2" xfId="6014"/>
    <cellStyle name="_VC 6.15.06 update on 06GRC power costs.xls Chart 2_4 32 Regulatory Assets and Liabilities  7 06- Exhibit D" xfId="6015"/>
    <cellStyle name="_VC 6.15.06 update on 06GRC power costs.xls Chart 2_4 32 Regulatory Assets and Liabilities  7 06- Exhibit D 2" xfId="6016"/>
    <cellStyle name="_VC 6.15.06 update on 06GRC power costs.xls Chart 2_4 32 Regulatory Assets and Liabilities  7 06- Exhibit D 2 2" xfId="6017"/>
    <cellStyle name="_VC 6.15.06 update on 06GRC power costs.xls Chart 2_4 32 Regulatory Assets and Liabilities  7 06- Exhibit D 3" xfId="6018"/>
    <cellStyle name="_VC 6.15.06 update on 06GRC power costs.xls Chart 2_4 32 Regulatory Assets and Liabilities  7 06- Exhibit D 4" xfId="6019"/>
    <cellStyle name="_VC 6.15.06 update on 06GRC power costs.xls Chart 2_4 32 Regulatory Assets and Liabilities  7 06- Exhibit D_NIM Summary" xfId="6020"/>
    <cellStyle name="_VC 6.15.06 update on 06GRC power costs.xls Chart 2_4 32 Regulatory Assets and Liabilities  7 06- Exhibit D_NIM Summary 2" xfId="6021"/>
    <cellStyle name="_VC 6.15.06 update on 06GRC power costs.xls Chart 2_ACCOUNTS" xfId="6022"/>
    <cellStyle name="_VC 6.15.06 update on 06GRC power costs.xls Chart 2_AURORA Total New" xfId="6023"/>
    <cellStyle name="_VC 6.15.06 update on 06GRC power costs.xls Chart 2_AURORA Total New 2" xfId="6024"/>
    <cellStyle name="_VC 6.15.06 update on 06GRC power costs.xls Chart 2_Book2" xfId="6025"/>
    <cellStyle name="_VC 6.15.06 update on 06GRC power costs.xls Chart 2_Book2 2" xfId="6026"/>
    <cellStyle name="_VC 6.15.06 update on 06GRC power costs.xls Chart 2_Book2 2 2" xfId="6027"/>
    <cellStyle name="_VC 6.15.06 update on 06GRC power costs.xls Chart 2_Book2 3" xfId="6028"/>
    <cellStyle name="_VC 6.15.06 update on 06GRC power costs.xls Chart 2_Book2 4" xfId="6029"/>
    <cellStyle name="_VC 6.15.06 update on 06GRC power costs.xls Chart 2_Book2_Adj Bench DR 3 for Initial Briefs (Electric)" xfId="6030"/>
    <cellStyle name="_VC 6.15.06 update on 06GRC power costs.xls Chart 2_Book2_Adj Bench DR 3 for Initial Briefs (Electric) 2" xfId="6031"/>
    <cellStyle name="_VC 6.15.06 update on 06GRC power costs.xls Chart 2_Book2_Adj Bench DR 3 for Initial Briefs (Electric) 2 2" xfId="6032"/>
    <cellStyle name="_VC 6.15.06 update on 06GRC power costs.xls Chart 2_Book2_Adj Bench DR 3 for Initial Briefs (Electric) 3" xfId="6033"/>
    <cellStyle name="_VC 6.15.06 update on 06GRC power costs.xls Chart 2_Book2_Adj Bench DR 3 for Initial Briefs (Electric) 4" xfId="6034"/>
    <cellStyle name="_VC 6.15.06 update on 06GRC power costs.xls Chart 2_Book2_Electric Rev Req Model (2009 GRC) Rebuttal" xfId="6035"/>
    <cellStyle name="_VC 6.15.06 update on 06GRC power costs.xls Chart 2_Book2_Electric Rev Req Model (2009 GRC) Rebuttal 2" xfId="6036"/>
    <cellStyle name="_VC 6.15.06 update on 06GRC power costs.xls Chart 2_Book2_Electric Rev Req Model (2009 GRC) Rebuttal 2 2" xfId="6037"/>
    <cellStyle name="_VC 6.15.06 update on 06GRC power costs.xls Chart 2_Book2_Electric Rev Req Model (2009 GRC) Rebuttal 3" xfId="6038"/>
    <cellStyle name="_VC 6.15.06 update on 06GRC power costs.xls Chart 2_Book2_Electric Rev Req Model (2009 GRC) Rebuttal 4" xfId="6039"/>
    <cellStyle name="_VC 6.15.06 update on 06GRC power costs.xls Chart 2_Book2_Electric Rev Req Model (2009 GRC) Rebuttal REmoval of New  WH Solar AdjustMI" xfId="6040"/>
    <cellStyle name="_VC 6.15.06 update on 06GRC power costs.xls Chart 2_Book2_Electric Rev Req Model (2009 GRC) Rebuttal REmoval of New  WH Solar AdjustMI 2" xfId="6041"/>
    <cellStyle name="_VC 6.15.06 update on 06GRC power costs.xls Chart 2_Book2_Electric Rev Req Model (2009 GRC) Rebuttal REmoval of New  WH Solar AdjustMI 2 2" xfId="6042"/>
    <cellStyle name="_VC 6.15.06 update on 06GRC power costs.xls Chart 2_Book2_Electric Rev Req Model (2009 GRC) Rebuttal REmoval of New  WH Solar AdjustMI 3" xfId="6043"/>
    <cellStyle name="_VC 6.15.06 update on 06GRC power costs.xls Chart 2_Book2_Electric Rev Req Model (2009 GRC) Rebuttal REmoval of New  WH Solar AdjustMI 4" xfId="6044"/>
    <cellStyle name="_VC 6.15.06 update on 06GRC power costs.xls Chart 2_Book2_Electric Rev Req Model (2009 GRC) Revised 01-18-2010" xfId="6045"/>
    <cellStyle name="_VC 6.15.06 update on 06GRC power costs.xls Chart 2_Book2_Electric Rev Req Model (2009 GRC) Revised 01-18-2010 2" xfId="6046"/>
    <cellStyle name="_VC 6.15.06 update on 06GRC power costs.xls Chart 2_Book2_Electric Rev Req Model (2009 GRC) Revised 01-18-2010 2 2" xfId="6047"/>
    <cellStyle name="_VC 6.15.06 update on 06GRC power costs.xls Chart 2_Book2_Electric Rev Req Model (2009 GRC) Revised 01-18-2010 3" xfId="6048"/>
    <cellStyle name="_VC 6.15.06 update on 06GRC power costs.xls Chart 2_Book2_Electric Rev Req Model (2009 GRC) Revised 01-18-2010 4" xfId="6049"/>
    <cellStyle name="_VC 6.15.06 update on 06GRC power costs.xls Chart 2_Book2_Final Order Electric EXHIBIT A-1" xfId="6050"/>
    <cellStyle name="_VC 6.15.06 update on 06GRC power costs.xls Chart 2_Book2_Final Order Electric EXHIBIT A-1 2" xfId="6051"/>
    <cellStyle name="_VC 6.15.06 update on 06GRC power costs.xls Chart 2_Book2_Final Order Electric EXHIBIT A-1 2 2" xfId="6052"/>
    <cellStyle name="_VC 6.15.06 update on 06GRC power costs.xls Chart 2_Book2_Final Order Electric EXHIBIT A-1 3" xfId="6053"/>
    <cellStyle name="_VC 6.15.06 update on 06GRC power costs.xls Chart 2_Book2_Final Order Electric EXHIBIT A-1 4" xfId="6054"/>
    <cellStyle name="_VC 6.15.06 update on 06GRC power costs.xls Chart 2_Book4" xfId="6055"/>
    <cellStyle name="_VC 6.15.06 update on 06GRC power costs.xls Chart 2_Book4 2" xfId="6056"/>
    <cellStyle name="_VC 6.15.06 update on 06GRC power costs.xls Chart 2_Book4 2 2" xfId="6057"/>
    <cellStyle name="_VC 6.15.06 update on 06GRC power costs.xls Chart 2_Book4 3" xfId="6058"/>
    <cellStyle name="_VC 6.15.06 update on 06GRC power costs.xls Chart 2_Book4 4" xfId="6059"/>
    <cellStyle name="_VC 6.15.06 update on 06GRC power costs.xls Chart 2_Book9" xfId="6060"/>
    <cellStyle name="_VC 6.15.06 update on 06GRC power costs.xls Chart 2_Book9 2" xfId="6061"/>
    <cellStyle name="_VC 6.15.06 update on 06GRC power costs.xls Chart 2_Book9 2 2" xfId="6062"/>
    <cellStyle name="_VC 6.15.06 update on 06GRC power costs.xls Chart 2_Book9 3" xfId="6063"/>
    <cellStyle name="_VC 6.15.06 update on 06GRC power costs.xls Chart 2_Book9 4" xfId="6064"/>
    <cellStyle name="_VC 6.15.06 update on 06GRC power costs.xls Chart 2_Chelan PUD Power Costs (8-10)" xfId="6065"/>
    <cellStyle name="_VC 6.15.06 update on 06GRC power costs.xls Chart 2_Gas Rev Req Model (2010 GRC)" xfId="6066"/>
    <cellStyle name="_VC 6.15.06 update on 06GRC power costs.xls Chart 2_INPUTS" xfId="6067"/>
    <cellStyle name="_VC 6.15.06 update on 06GRC power costs.xls Chart 2_INPUTS 2" xfId="6068"/>
    <cellStyle name="_VC 6.15.06 update on 06GRC power costs.xls Chart 2_INPUTS 2 2" xfId="6069"/>
    <cellStyle name="_VC 6.15.06 update on 06GRC power costs.xls Chart 2_INPUTS 3" xfId="6070"/>
    <cellStyle name="_VC 6.15.06 update on 06GRC power costs.xls Chart 2_NIM Summary" xfId="6071"/>
    <cellStyle name="_VC 6.15.06 update on 06GRC power costs.xls Chart 2_NIM Summary 09GRC" xfId="6072"/>
    <cellStyle name="_VC 6.15.06 update on 06GRC power costs.xls Chart 2_NIM Summary 09GRC 2" xfId="6073"/>
    <cellStyle name="_VC 6.15.06 update on 06GRC power costs.xls Chart 2_NIM Summary 2" xfId="6074"/>
    <cellStyle name="_VC 6.15.06 update on 06GRC power costs.xls Chart 2_NIM Summary 3" xfId="6075"/>
    <cellStyle name="_VC 6.15.06 update on 06GRC power costs.xls Chart 2_NIM Summary 4" xfId="6076"/>
    <cellStyle name="_VC 6.15.06 update on 06GRC power costs.xls Chart 2_NIM Summary 5" xfId="6077"/>
    <cellStyle name="_VC 6.15.06 update on 06GRC power costs.xls Chart 2_NIM Summary 6" xfId="6078"/>
    <cellStyle name="_VC 6.15.06 update on 06GRC power costs.xls Chart 2_NIM Summary 7" xfId="6079"/>
    <cellStyle name="_VC 6.15.06 update on 06GRC power costs.xls Chart 2_NIM Summary 8" xfId="6080"/>
    <cellStyle name="_VC 6.15.06 update on 06GRC power costs.xls Chart 2_NIM Summary 9" xfId="6081"/>
    <cellStyle name="_VC 6.15.06 update on 06GRC power costs.xls Chart 2_PCA 10 -  Exhibit D from A Kellogg Jan 2011" xfId="6082"/>
    <cellStyle name="_VC 6.15.06 update on 06GRC power costs.xls Chart 2_PCA 10 -  Exhibit D from A Kellogg July 2011" xfId="6083"/>
    <cellStyle name="_VC 6.15.06 update on 06GRC power costs.xls Chart 2_PCA 10 -  Exhibit D from S Free Rcv'd 12-11" xfId="6084"/>
    <cellStyle name="_VC 6.15.06 update on 06GRC power costs.xls Chart 2_PCA 9 -  Exhibit D April 2010" xfId="6085"/>
    <cellStyle name="_VC 6.15.06 update on 06GRC power costs.xls Chart 2_PCA 9 -  Exhibit D April 2010 (3)" xfId="6086"/>
    <cellStyle name="_VC 6.15.06 update on 06GRC power costs.xls Chart 2_PCA 9 -  Exhibit D April 2010 (3) 2" xfId="6087"/>
    <cellStyle name="_VC 6.15.06 update on 06GRC power costs.xls Chart 2_PCA 9 -  Exhibit D April 2010 2" xfId="6088"/>
    <cellStyle name="_VC 6.15.06 update on 06GRC power costs.xls Chart 2_PCA 9 -  Exhibit D April 2010 3" xfId="6089"/>
    <cellStyle name="_VC 6.15.06 update on 06GRC power costs.xls Chart 2_PCA 9 -  Exhibit D Nov 2010" xfId="6090"/>
    <cellStyle name="_VC 6.15.06 update on 06GRC power costs.xls Chart 2_PCA 9 -  Exhibit D Nov 2010 2" xfId="6091"/>
    <cellStyle name="_VC 6.15.06 update on 06GRC power costs.xls Chart 2_PCA 9 - Exhibit D at August 2010" xfId="6092"/>
    <cellStyle name="_VC 6.15.06 update on 06GRC power costs.xls Chart 2_PCA 9 - Exhibit D at August 2010 2" xfId="6093"/>
    <cellStyle name="_VC 6.15.06 update on 06GRC power costs.xls Chart 2_PCA 9 - Exhibit D June 2010 GRC" xfId="6094"/>
    <cellStyle name="_VC 6.15.06 update on 06GRC power costs.xls Chart 2_PCA 9 - Exhibit D June 2010 GRC 2" xfId="6095"/>
    <cellStyle name="_VC 6.15.06 update on 06GRC power costs.xls Chart 2_Power Costs - Comparison bx Rbtl-Staff-Jt-PC" xfId="6096"/>
    <cellStyle name="_VC 6.15.06 update on 06GRC power costs.xls Chart 2_Power Costs - Comparison bx Rbtl-Staff-Jt-PC 2" xfId="6097"/>
    <cellStyle name="_VC 6.15.06 update on 06GRC power costs.xls Chart 2_Power Costs - Comparison bx Rbtl-Staff-Jt-PC 2 2" xfId="6098"/>
    <cellStyle name="_VC 6.15.06 update on 06GRC power costs.xls Chart 2_Power Costs - Comparison bx Rbtl-Staff-Jt-PC 3" xfId="6099"/>
    <cellStyle name="_VC 6.15.06 update on 06GRC power costs.xls Chart 2_Power Costs - Comparison bx Rbtl-Staff-Jt-PC 4" xfId="6100"/>
    <cellStyle name="_VC 6.15.06 update on 06GRC power costs.xls Chart 2_Power Costs - Comparison bx Rbtl-Staff-Jt-PC_Adj Bench DR 3 for Initial Briefs (Electric)" xfId="6101"/>
    <cellStyle name="_VC 6.15.06 update on 06GRC power costs.xls Chart 2_Power Costs - Comparison bx Rbtl-Staff-Jt-PC_Adj Bench DR 3 for Initial Briefs (Electric) 2" xfId="6102"/>
    <cellStyle name="_VC 6.15.06 update on 06GRC power costs.xls Chart 2_Power Costs - Comparison bx Rbtl-Staff-Jt-PC_Adj Bench DR 3 for Initial Briefs (Electric) 2 2" xfId="6103"/>
    <cellStyle name="_VC 6.15.06 update on 06GRC power costs.xls Chart 2_Power Costs - Comparison bx Rbtl-Staff-Jt-PC_Adj Bench DR 3 for Initial Briefs (Electric) 3" xfId="6104"/>
    <cellStyle name="_VC 6.15.06 update on 06GRC power costs.xls Chart 2_Power Costs - Comparison bx Rbtl-Staff-Jt-PC_Adj Bench DR 3 for Initial Briefs (Electric) 4" xfId="6105"/>
    <cellStyle name="_VC 6.15.06 update on 06GRC power costs.xls Chart 2_Power Costs - Comparison bx Rbtl-Staff-Jt-PC_Electric Rev Req Model (2009 GRC) Rebuttal" xfId="6106"/>
    <cellStyle name="_VC 6.15.06 update on 06GRC power costs.xls Chart 2_Power Costs - Comparison bx Rbtl-Staff-Jt-PC_Electric Rev Req Model (2009 GRC) Rebuttal 2" xfId="6107"/>
    <cellStyle name="_VC 6.15.06 update on 06GRC power costs.xls Chart 2_Power Costs - Comparison bx Rbtl-Staff-Jt-PC_Electric Rev Req Model (2009 GRC) Rebuttal 2 2" xfId="6108"/>
    <cellStyle name="_VC 6.15.06 update on 06GRC power costs.xls Chart 2_Power Costs - Comparison bx Rbtl-Staff-Jt-PC_Electric Rev Req Model (2009 GRC) Rebuttal 3" xfId="6109"/>
    <cellStyle name="_VC 6.15.06 update on 06GRC power costs.xls Chart 2_Power Costs - Comparison bx Rbtl-Staff-Jt-PC_Electric Rev Req Model (2009 GRC) Rebuttal 4" xfId="6110"/>
    <cellStyle name="_VC 6.15.06 update on 06GRC power costs.xls Chart 2_Power Costs - Comparison bx Rbtl-Staff-Jt-PC_Electric Rev Req Model (2009 GRC) Rebuttal REmoval of New  WH Solar AdjustMI" xfId="6111"/>
    <cellStyle name="_VC 6.15.06 update on 06GRC power costs.xls Chart 2_Power Costs - Comparison bx Rbtl-Staff-Jt-PC_Electric Rev Req Model (2009 GRC) Rebuttal REmoval of New  WH Solar AdjustMI 2" xfId="6112"/>
    <cellStyle name="_VC 6.15.06 update on 06GRC power costs.xls Chart 2_Power Costs - Comparison bx Rbtl-Staff-Jt-PC_Electric Rev Req Model (2009 GRC) Rebuttal REmoval of New  WH Solar AdjustMI 2 2" xfId="6113"/>
    <cellStyle name="_VC 6.15.06 update on 06GRC power costs.xls Chart 2_Power Costs - Comparison bx Rbtl-Staff-Jt-PC_Electric Rev Req Model (2009 GRC) Rebuttal REmoval of New  WH Solar AdjustMI 3" xfId="6114"/>
    <cellStyle name="_VC 6.15.06 update on 06GRC power costs.xls Chart 2_Power Costs - Comparison bx Rbtl-Staff-Jt-PC_Electric Rev Req Model (2009 GRC) Rebuttal REmoval of New  WH Solar AdjustMI 4" xfId="6115"/>
    <cellStyle name="_VC 6.15.06 update on 06GRC power costs.xls Chart 2_Power Costs - Comparison bx Rbtl-Staff-Jt-PC_Electric Rev Req Model (2009 GRC) Revised 01-18-2010" xfId="6116"/>
    <cellStyle name="_VC 6.15.06 update on 06GRC power costs.xls Chart 2_Power Costs - Comparison bx Rbtl-Staff-Jt-PC_Electric Rev Req Model (2009 GRC) Revised 01-18-2010 2" xfId="6117"/>
    <cellStyle name="_VC 6.15.06 update on 06GRC power costs.xls Chart 2_Power Costs - Comparison bx Rbtl-Staff-Jt-PC_Electric Rev Req Model (2009 GRC) Revised 01-18-2010 2 2" xfId="6118"/>
    <cellStyle name="_VC 6.15.06 update on 06GRC power costs.xls Chart 2_Power Costs - Comparison bx Rbtl-Staff-Jt-PC_Electric Rev Req Model (2009 GRC) Revised 01-18-2010 3" xfId="6119"/>
    <cellStyle name="_VC 6.15.06 update on 06GRC power costs.xls Chart 2_Power Costs - Comparison bx Rbtl-Staff-Jt-PC_Electric Rev Req Model (2009 GRC) Revised 01-18-2010 4" xfId="6120"/>
    <cellStyle name="_VC 6.15.06 update on 06GRC power costs.xls Chart 2_Power Costs - Comparison bx Rbtl-Staff-Jt-PC_Final Order Electric EXHIBIT A-1" xfId="6121"/>
    <cellStyle name="_VC 6.15.06 update on 06GRC power costs.xls Chart 2_Power Costs - Comparison bx Rbtl-Staff-Jt-PC_Final Order Electric EXHIBIT A-1 2" xfId="6122"/>
    <cellStyle name="_VC 6.15.06 update on 06GRC power costs.xls Chart 2_Power Costs - Comparison bx Rbtl-Staff-Jt-PC_Final Order Electric EXHIBIT A-1 2 2" xfId="6123"/>
    <cellStyle name="_VC 6.15.06 update on 06GRC power costs.xls Chart 2_Power Costs - Comparison bx Rbtl-Staff-Jt-PC_Final Order Electric EXHIBIT A-1 3" xfId="6124"/>
    <cellStyle name="_VC 6.15.06 update on 06GRC power costs.xls Chart 2_Power Costs - Comparison bx Rbtl-Staff-Jt-PC_Final Order Electric EXHIBIT A-1 4" xfId="6125"/>
    <cellStyle name="_VC 6.15.06 update on 06GRC power costs.xls Chart 2_Production Adj 4.37" xfId="6126"/>
    <cellStyle name="_VC 6.15.06 update on 06GRC power costs.xls Chart 2_Production Adj 4.37 2" xfId="6127"/>
    <cellStyle name="_VC 6.15.06 update on 06GRC power costs.xls Chart 2_Production Adj 4.37 2 2" xfId="6128"/>
    <cellStyle name="_VC 6.15.06 update on 06GRC power costs.xls Chart 2_Production Adj 4.37 3" xfId="6129"/>
    <cellStyle name="_VC 6.15.06 update on 06GRC power costs.xls Chart 2_Purchased Power Adj 4.03" xfId="6130"/>
    <cellStyle name="_VC 6.15.06 update on 06GRC power costs.xls Chart 2_Purchased Power Adj 4.03 2" xfId="6131"/>
    <cellStyle name="_VC 6.15.06 update on 06GRC power costs.xls Chart 2_Purchased Power Adj 4.03 2 2" xfId="6132"/>
    <cellStyle name="_VC 6.15.06 update on 06GRC power costs.xls Chart 2_Purchased Power Adj 4.03 3" xfId="6133"/>
    <cellStyle name="_VC 6.15.06 update on 06GRC power costs.xls Chart 2_Rebuttal Power Costs" xfId="6134"/>
    <cellStyle name="_VC 6.15.06 update on 06GRC power costs.xls Chart 2_Rebuttal Power Costs 2" xfId="6135"/>
    <cellStyle name="_VC 6.15.06 update on 06GRC power costs.xls Chart 2_Rebuttal Power Costs 2 2" xfId="6136"/>
    <cellStyle name="_VC 6.15.06 update on 06GRC power costs.xls Chart 2_Rebuttal Power Costs 3" xfId="6137"/>
    <cellStyle name="_VC 6.15.06 update on 06GRC power costs.xls Chart 2_Rebuttal Power Costs 4" xfId="6138"/>
    <cellStyle name="_VC 6.15.06 update on 06GRC power costs.xls Chart 2_Rebuttal Power Costs_Adj Bench DR 3 for Initial Briefs (Electric)" xfId="6139"/>
    <cellStyle name="_VC 6.15.06 update on 06GRC power costs.xls Chart 2_Rebuttal Power Costs_Adj Bench DR 3 for Initial Briefs (Electric) 2" xfId="6140"/>
    <cellStyle name="_VC 6.15.06 update on 06GRC power costs.xls Chart 2_Rebuttal Power Costs_Adj Bench DR 3 for Initial Briefs (Electric) 2 2" xfId="6141"/>
    <cellStyle name="_VC 6.15.06 update on 06GRC power costs.xls Chart 2_Rebuttal Power Costs_Adj Bench DR 3 for Initial Briefs (Electric) 3" xfId="6142"/>
    <cellStyle name="_VC 6.15.06 update on 06GRC power costs.xls Chart 2_Rebuttal Power Costs_Adj Bench DR 3 for Initial Briefs (Electric) 4" xfId="6143"/>
    <cellStyle name="_VC 6.15.06 update on 06GRC power costs.xls Chart 2_Rebuttal Power Costs_Electric Rev Req Model (2009 GRC) Rebuttal" xfId="6144"/>
    <cellStyle name="_VC 6.15.06 update on 06GRC power costs.xls Chart 2_Rebuttal Power Costs_Electric Rev Req Model (2009 GRC) Rebuttal 2" xfId="6145"/>
    <cellStyle name="_VC 6.15.06 update on 06GRC power costs.xls Chart 2_Rebuttal Power Costs_Electric Rev Req Model (2009 GRC) Rebuttal 2 2" xfId="6146"/>
    <cellStyle name="_VC 6.15.06 update on 06GRC power costs.xls Chart 2_Rebuttal Power Costs_Electric Rev Req Model (2009 GRC) Rebuttal 3" xfId="6147"/>
    <cellStyle name="_VC 6.15.06 update on 06GRC power costs.xls Chart 2_Rebuttal Power Costs_Electric Rev Req Model (2009 GRC) Rebuttal 4" xfId="6148"/>
    <cellStyle name="_VC 6.15.06 update on 06GRC power costs.xls Chart 2_Rebuttal Power Costs_Electric Rev Req Model (2009 GRC) Rebuttal REmoval of New  WH Solar AdjustMI" xfId="6149"/>
    <cellStyle name="_VC 6.15.06 update on 06GRC power costs.xls Chart 2_Rebuttal Power Costs_Electric Rev Req Model (2009 GRC) Rebuttal REmoval of New  WH Solar AdjustMI 2" xfId="6150"/>
    <cellStyle name="_VC 6.15.06 update on 06GRC power costs.xls Chart 2_Rebuttal Power Costs_Electric Rev Req Model (2009 GRC) Rebuttal REmoval of New  WH Solar AdjustMI 2 2" xfId="6151"/>
    <cellStyle name="_VC 6.15.06 update on 06GRC power costs.xls Chart 2_Rebuttal Power Costs_Electric Rev Req Model (2009 GRC) Rebuttal REmoval of New  WH Solar AdjustMI 3" xfId="6152"/>
    <cellStyle name="_VC 6.15.06 update on 06GRC power costs.xls Chart 2_Rebuttal Power Costs_Electric Rev Req Model (2009 GRC) Rebuttal REmoval of New  WH Solar AdjustMI 4" xfId="6153"/>
    <cellStyle name="_VC 6.15.06 update on 06GRC power costs.xls Chart 2_Rebuttal Power Costs_Electric Rev Req Model (2009 GRC) Revised 01-18-2010" xfId="6154"/>
    <cellStyle name="_VC 6.15.06 update on 06GRC power costs.xls Chart 2_Rebuttal Power Costs_Electric Rev Req Model (2009 GRC) Revised 01-18-2010 2" xfId="6155"/>
    <cellStyle name="_VC 6.15.06 update on 06GRC power costs.xls Chart 2_Rebuttal Power Costs_Electric Rev Req Model (2009 GRC) Revised 01-18-2010 2 2" xfId="6156"/>
    <cellStyle name="_VC 6.15.06 update on 06GRC power costs.xls Chart 2_Rebuttal Power Costs_Electric Rev Req Model (2009 GRC) Revised 01-18-2010 3" xfId="6157"/>
    <cellStyle name="_VC 6.15.06 update on 06GRC power costs.xls Chart 2_Rebuttal Power Costs_Electric Rev Req Model (2009 GRC) Revised 01-18-2010 4" xfId="6158"/>
    <cellStyle name="_VC 6.15.06 update on 06GRC power costs.xls Chart 2_Rebuttal Power Costs_Final Order Electric EXHIBIT A-1" xfId="6159"/>
    <cellStyle name="_VC 6.15.06 update on 06GRC power costs.xls Chart 2_Rebuttal Power Costs_Final Order Electric EXHIBIT A-1 2" xfId="6160"/>
    <cellStyle name="_VC 6.15.06 update on 06GRC power costs.xls Chart 2_Rebuttal Power Costs_Final Order Electric EXHIBIT A-1 2 2" xfId="6161"/>
    <cellStyle name="_VC 6.15.06 update on 06GRC power costs.xls Chart 2_Rebuttal Power Costs_Final Order Electric EXHIBIT A-1 3" xfId="6162"/>
    <cellStyle name="_VC 6.15.06 update on 06GRC power costs.xls Chart 2_Rebuttal Power Costs_Final Order Electric EXHIBIT A-1 4" xfId="6163"/>
    <cellStyle name="_VC 6.15.06 update on 06GRC power costs.xls Chart 2_ROR &amp; CONV FACTOR" xfId="6164"/>
    <cellStyle name="_VC 6.15.06 update on 06GRC power costs.xls Chart 2_ROR &amp; CONV FACTOR 2" xfId="6165"/>
    <cellStyle name="_VC 6.15.06 update on 06GRC power costs.xls Chart 2_ROR &amp; CONV FACTOR 2 2" xfId="6166"/>
    <cellStyle name="_VC 6.15.06 update on 06GRC power costs.xls Chart 2_ROR &amp; CONV FACTOR 3" xfId="6167"/>
    <cellStyle name="_VC 6.15.06 update on 06GRC power costs.xls Chart 2_ROR 5.02" xfId="6168"/>
    <cellStyle name="_VC 6.15.06 update on 06GRC power costs.xls Chart 2_ROR 5.02 2" xfId="6169"/>
    <cellStyle name="_VC 6.15.06 update on 06GRC power costs.xls Chart 2_ROR 5.02 2 2" xfId="6170"/>
    <cellStyle name="_VC 6.15.06 update on 06GRC power costs.xls Chart 2_ROR 5.02 3" xfId="6171"/>
    <cellStyle name="_VC 6.15.06 update on 06GRC power costs.xls Chart 2_Wind Integration 10GRC" xfId="6172"/>
    <cellStyle name="_VC 6.15.06 update on 06GRC power costs.xls Chart 2_Wind Integration 10GRC 2" xfId="6173"/>
    <cellStyle name="_VC 6.15.06 update on 06GRC power costs.xls Chart 3" xfId="6174"/>
    <cellStyle name="_VC 6.15.06 update on 06GRC power costs.xls Chart 3 2" xfId="6175"/>
    <cellStyle name="_VC 6.15.06 update on 06GRC power costs.xls Chart 3 2 2" xfId="6176"/>
    <cellStyle name="_VC 6.15.06 update on 06GRC power costs.xls Chart 3 2 2 2" xfId="6177"/>
    <cellStyle name="_VC 6.15.06 update on 06GRC power costs.xls Chart 3 2 3" xfId="6178"/>
    <cellStyle name="_VC 6.15.06 update on 06GRC power costs.xls Chart 3 3" xfId="6179"/>
    <cellStyle name="_VC 6.15.06 update on 06GRC power costs.xls Chart 3 3 2" xfId="6180"/>
    <cellStyle name="_VC 6.15.06 update on 06GRC power costs.xls Chart 3 3 2 2" xfId="6181"/>
    <cellStyle name="_VC 6.15.06 update on 06GRC power costs.xls Chart 3 3 3" xfId="6182"/>
    <cellStyle name="_VC 6.15.06 update on 06GRC power costs.xls Chart 3 3 3 2" xfId="6183"/>
    <cellStyle name="_VC 6.15.06 update on 06GRC power costs.xls Chart 3 3 4" xfId="6184"/>
    <cellStyle name="_VC 6.15.06 update on 06GRC power costs.xls Chart 3 3 4 2" xfId="6185"/>
    <cellStyle name="_VC 6.15.06 update on 06GRC power costs.xls Chart 3 4" xfId="6186"/>
    <cellStyle name="_VC 6.15.06 update on 06GRC power costs.xls Chart 3 4 2" xfId="6187"/>
    <cellStyle name="_VC 6.15.06 update on 06GRC power costs.xls Chart 3 5" xfId="6188"/>
    <cellStyle name="_VC 6.15.06 update on 06GRC power costs.xls Chart 3 6" xfId="6189"/>
    <cellStyle name="_VC 6.15.06 update on 06GRC power costs.xls Chart 3 7" xfId="6190"/>
    <cellStyle name="_VC 6.15.06 update on 06GRC power costs.xls Chart 3_04 07E Wild Horse Wind Expansion (C) (2)" xfId="6191"/>
    <cellStyle name="_VC 6.15.06 update on 06GRC power costs.xls Chart 3_04 07E Wild Horse Wind Expansion (C) (2) 2" xfId="6192"/>
    <cellStyle name="_VC 6.15.06 update on 06GRC power costs.xls Chart 3_04 07E Wild Horse Wind Expansion (C) (2) 2 2" xfId="6193"/>
    <cellStyle name="_VC 6.15.06 update on 06GRC power costs.xls Chart 3_04 07E Wild Horse Wind Expansion (C) (2) 3" xfId="6194"/>
    <cellStyle name="_VC 6.15.06 update on 06GRC power costs.xls Chart 3_04 07E Wild Horse Wind Expansion (C) (2) 4" xfId="6195"/>
    <cellStyle name="_VC 6.15.06 update on 06GRC power costs.xls Chart 3_04 07E Wild Horse Wind Expansion (C) (2)_Adj Bench DR 3 for Initial Briefs (Electric)" xfId="6196"/>
    <cellStyle name="_VC 6.15.06 update on 06GRC power costs.xls Chart 3_04 07E Wild Horse Wind Expansion (C) (2)_Adj Bench DR 3 for Initial Briefs (Electric) 2" xfId="6197"/>
    <cellStyle name="_VC 6.15.06 update on 06GRC power costs.xls Chart 3_04 07E Wild Horse Wind Expansion (C) (2)_Adj Bench DR 3 for Initial Briefs (Electric) 2 2" xfId="6198"/>
    <cellStyle name="_VC 6.15.06 update on 06GRC power costs.xls Chart 3_04 07E Wild Horse Wind Expansion (C) (2)_Adj Bench DR 3 for Initial Briefs (Electric) 3" xfId="6199"/>
    <cellStyle name="_VC 6.15.06 update on 06GRC power costs.xls Chart 3_04 07E Wild Horse Wind Expansion (C) (2)_Adj Bench DR 3 for Initial Briefs (Electric) 4" xfId="6200"/>
    <cellStyle name="_VC 6.15.06 update on 06GRC power costs.xls Chart 3_04 07E Wild Horse Wind Expansion (C) (2)_Book1" xfId="6201"/>
    <cellStyle name="_VC 6.15.06 update on 06GRC power costs.xls Chart 3_04 07E Wild Horse Wind Expansion (C) (2)_Electric Rev Req Model (2009 GRC) " xfId="6202"/>
    <cellStyle name="_VC 6.15.06 update on 06GRC power costs.xls Chart 3_04 07E Wild Horse Wind Expansion (C) (2)_Electric Rev Req Model (2009 GRC)  2" xfId="6203"/>
    <cellStyle name="_VC 6.15.06 update on 06GRC power costs.xls Chart 3_04 07E Wild Horse Wind Expansion (C) (2)_Electric Rev Req Model (2009 GRC)  2 2" xfId="6204"/>
    <cellStyle name="_VC 6.15.06 update on 06GRC power costs.xls Chart 3_04 07E Wild Horse Wind Expansion (C) (2)_Electric Rev Req Model (2009 GRC)  3" xfId="6205"/>
    <cellStyle name="_VC 6.15.06 update on 06GRC power costs.xls Chart 3_04 07E Wild Horse Wind Expansion (C) (2)_Electric Rev Req Model (2009 GRC)  4" xfId="6206"/>
    <cellStyle name="_VC 6.15.06 update on 06GRC power costs.xls Chart 3_04 07E Wild Horse Wind Expansion (C) (2)_Electric Rev Req Model (2009 GRC) Rebuttal" xfId="6207"/>
    <cellStyle name="_VC 6.15.06 update on 06GRC power costs.xls Chart 3_04 07E Wild Horse Wind Expansion (C) (2)_Electric Rev Req Model (2009 GRC) Rebuttal 2" xfId="6208"/>
    <cellStyle name="_VC 6.15.06 update on 06GRC power costs.xls Chart 3_04 07E Wild Horse Wind Expansion (C) (2)_Electric Rev Req Model (2009 GRC) Rebuttal 2 2" xfId="6209"/>
    <cellStyle name="_VC 6.15.06 update on 06GRC power costs.xls Chart 3_04 07E Wild Horse Wind Expansion (C) (2)_Electric Rev Req Model (2009 GRC) Rebuttal 3" xfId="6210"/>
    <cellStyle name="_VC 6.15.06 update on 06GRC power costs.xls Chart 3_04 07E Wild Horse Wind Expansion (C) (2)_Electric Rev Req Model (2009 GRC) Rebuttal 4" xfId="6211"/>
    <cellStyle name="_VC 6.15.06 update on 06GRC power costs.xls Chart 3_04 07E Wild Horse Wind Expansion (C) (2)_Electric Rev Req Model (2009 GRC) Rebuttal REmoval of New  WH Solar AdjustMI" xfId="6212"/>
    <cellStyle name="_VC 6.15.06 update on 06GRC power costs.xls Chart 3_04 07E Wild Horse Wind Expansion (C) (2)_Electric Rev Req Model (2009 GRC) Rebuttal REmoval of New  WH Solar AdjustMI 2" xfId="6213"/>
    <cellStyle name="_VC 6.15.06 update on 06GRC power costs.xls Chart 3_04 07E Wild Horse Wind Expansion (C) (2)_Electric Rev Req Model (2009 GRC) Rebuttal REmoval of New  WH Solar AdjustMI 2 2" xfId="6214"/>
    <cellStyle name="_VC 6.15.06 update on 06GRC power costs.xls Chart 3_04 07E Wild Horse Wind Expansion (C) (2)_Electric Rev Req Model (2009 GRC) Rebuttal REmoval of New  WH Solar AdjustMI 3" xfId="6215"/>
    <cellStyle name="_VC 6.15.06 update on 06GRC power costs.xls Chart 3_04 07E Wild Horse Wind Expansion (C) (2)_Electric Rev Req Model (2009 GRC) Rebuttal REmoval of New  WH Solar AdjustMI 4" xfId="6216"/>
    <cellStyle name="_VC 6.15.06 update on 06GRC power costs.xls Chart 3_04 07E Wild Horse Wind Expansion (C) (2)_Electric Rev Req Model (2009 GRC) Revised 01-18-2010" xfId="6217"/>
    <cellStyle name="_VC 6.15.06 update on 06GRC power costs.xls Chart 3_04 07E Wild Horse Wind Expansion (C) (2)_Electric Rev Req Model (2009 GRC) Revised 01-18-2010 2" xfId="6218"/>
    <cellStyle name="_VC 6.15.06 update on 06GRC power costs.xls Chart 3_04 07E Wild Horse Wind Expansion (C) (2)_Electric Rev Req Model (2009 GRC) Revised 01-18-2010 2 2" xfId="6219"/>
    <cellStyle name="_VC 6.15.06 update on 06GRC power costs.xls Chart 3_04 07E Wild Horse Wind Expansion (C) (2)_Electric Rev Req Model (2009 GRC) Revised 01-18-2010 3" xfId="6220"/>
    <cellStyle name="_VC 6.15.06 update on 06GRC power costs.xls Chart 3_04 07E Wild Horse Wind Expansion (C) (2)_Electric Rev Req Model (2009 GRC) Revised 01-18-2010 4" xfId="6221"/>
    <cellStyle name="_VC 6.15.06 update on 06GRC power costs.xls Chart 3_04 07E Wild Horse Wind Expansion (C) (2)_Electric Rev Req Model (2010 GRC)" xfId="6222"/>
    <cellStyle name="_VC 6.15.06 update on 06GRC power costs.xls Chart 3_04 07E Wild Horse Wind Expansion (C) (2)_Electric Rev Req Model (2010 GRC) SF" xfId="6223"/>
    <cellStyle name="_VC 6.15.06 update on 06GRC power costs.xls Chart 3_04 07E Wild Horse Wind Expansion (C) (2)_Final Order Electric EXHIBIT A-1" xfId="6224"/>
    <cellStyle name="_VC 6.15.06 update on 06GRC power costs.xls Chart 3_04 07E Wild Horse Wind Expansion (C) (2)_Final Order Electric EXHIBIT A-1 2" xfId="6225"/>
    <cellStyle name="_VC 6.15.06 update on 06GRC power costs.xls Chart 3_04 07E Wild Horse Wind Expansion (C) (2)_Final Order Electric EXHIBIT A-1 2 2" xfId="6226"/>
    <cellStyle name="_VC 6.15.06 update on 06GRC power costs.xls Chart 3_04 07E Wild Horse Wind Expansion (C) (2)_Final Order Electric EXHIBIT A-1 3" xfId="6227"/>
    <cellStyle name="_VC 6.15.06 update on 06GRC power costs.xls Chart 3_04 07E Wild Horse Wind Expansion (C) (2)_Final Order Electric EXHIBIT A-1 4" xfId="6228"/>
    <cellStyle name="_VC 6.15.06 update on 06GRC power costs.xls Chart 3_04 07E Wild Horse Wind Expansion (C) (2)_TENASKA REGULATORY ASSET" xfId="6229"/>
    <cellStyle name="_VC 6.15.06 update on 06GRC power costs.xls Chart 3_04 07E Wild Horse Wind Expansion (C) (2)_TENASKA REGULATORY ASSET 2" xfId="6230"/>
    <cellStyle name="_VC 6.15.06 update on 06GRC power costs.xls Chart 3_04 07E Wild Horse Wind Expansion (C) (2)_TENASKA REGULATORY ASSET 2 2" xfId="6231"/>
    <cellStyle name="_VC 6.15.06 update on 06GRC power costs.xls Chart 3_04 07E Wild Horse Wind Expansion (C) (2)_TENASKA REGULATORY ASSET 3" xfId="6232"/>
    <cellStyle name="_VC 6.15.06 update on 06GRC power costs.xls Chart 3_04 07E Wild Horse Wind Expansion (C) (2)_TENASKA REGULATORY ASSET 4" xfId="6233"/>
    <cellStyle name="_VC 6.15.06 update on 06GRC power costs.xls Chart 3_16.37E Wild Horse Expansion DeferralRevwrkingfile SF" xfId="6234"/>
    <cellStyle name="_VC 6.15.06 update on 06GRC power costs.xls Chart 3_16.37E Wild Horse Expansion DeferralRevwrkingfile SF 2" xfId="6235"/>
    <cellStyle name="_VC 6.15.06 update on 06GRC power costs.xls Chart 3_16.37E Wild Horse Expansion DeferralRevwrkingfile SF 2 2" xfId="6236"/>
    <cellStyle name="_VC 6.15.06 update on 06GRC power costs.xls Chart 3_16.37E Wild Horse Expansion DeferralRevwrkingfile SF 3" xfId="6237"/>
    <cellStyle name="_VC 6.15.06 update on 06GRC power costs.xls Chart 3_16.37E Wild Horse Expansion DeferralRevwrkingfile SF 4" xfId="6238"/>
    <cellStyle name="_VC 6.15.06 update on 06GRC power costs.xls Chart 3_2009 Compliance Filing PCA Exhibits for GRC" xfId="6239"/>
    <cellStyle name="_VC 6.15.06 update on 06GRC power costs.xls Chart 3_2009 Compliance Filing PCA Exhibits for GRC 2" xfId="6240"/>
    <cellStyle name="_VC 6.15.06 update on 06GRC power costs.xls Chart 3_2009 GRC Compl Filing - Exhibit D" xfId="6241"/>
    <cellStyle name="_VC 6.15.06 update on 06GRC power costs.xls Chart 3_2009 GRC Compl Filing - Exhibit D 2" xfId="6242"/>
    <cellStyle name="_VC 6.15.06 update on 06GRC power costs.xls Chart 3_2009 GRC Compl Filing - Exhibit D 3" xfId="6243"/>
    <cellStyle name="_VC 6.15.06 update on 06GRC power costs.xls Chart 3_3.01 Income Statement" xfId="6244"/>
    <cellStyle name="_VC 6.15.06 update on 06GRC power costs.xls Chart 3_4 31 Regulatory Assets and Liabilities  7 06- Exhibit D" xfId="6245"/>
    <cellStyle name="_VC 6.15.06 update on 06GRC power costs.xls Chart 3_4 31 Regulatory Assets and Liabilities  7 06- Exhibit D 2" xfId="6246"/>
    <cellStyle name="_VC 6.15.06 update on 06GRC power costs.xls Chart 3_4 31 Regulatory Assets and Liabilities  7 06- Exhibit D 2 2" xfId="6247"/>
    <cellStyle name="_VC 6.15.06 update on 06GRC power costs.xls Chart 3_4 31 Regulatory Assets and Liabilities  7 06- Exhibit D 3" xfId="6248"/>
    <cellStyle name="_VC 6.15.06 update on 06GRC power costs.xls Chart 3_4 31 Regulatory Assets and Liabilities  7 06- Exhibit D 4" xfId="6249"/>
    <cellStyle name="_VC 6.15.06 update on 06GRC power costs.xls Chart 3_4 31 Regulatory Assets and Liabilities  7 06- Exhibit D_NIM Summary" xfId="6250"/>
    <cellStyle name="_VC 6.15.06 update on 06GRC power costs.xls Chart 3_4 31 Regulatory Assets and Liabilities  7 06- Exhibit D_NIM Summary 2" xfId="6251"/>
    <cellStyle name="_VC 6.15.06 update on 06GRC power costs.xls Chart 3_4 32 Regulatory Assets and Liabilities  7 06- Exhibit D" xfId="6252"/>
    <cellStyle name="_VC 6.15.06 update on 06GRC power costs.xls Chart 3_4 32 Regulatory Assets and Liabilities  7 06- Exhibit D 2" xfId="6253"/>
    <cellStyle name="_VC 6.15.06 update on 06GRC power costs.xls Chart 3_4 32 Regulatory Assets and Liabilities  7 06- Exhibit D 2 2" xfId="6254"/>
    <cellStyle name="_VC 6.15.06 update on 06GRC power costs.xls Chart 3_4 32 Regulatory Assets and Liabilities  7 06- Exhibit D 3" xfId="6255"/>
    <cellStyle name="_VC 6.15.06 update on 06GRC power costs.xls Chart 3_4 32 Regulatory Assets and Liabilities  7 06- Exhibit D 4" xfId="6256"/>
    <cellStyle name="_VC 6.15.06 update on 06GRC power costs.xls Chart 3_4 32 Regulatory Assets and Liabilities  7 06- Exhibit D_NIM Summary" xfId="6257"/>
    <cellStyle name="_VC 6.15.06 update on 06GRC power costs.xls Chart 3_4 32 Regulatory Assets and Liabilities  7 06- Exhibit D_NIM Summary 2" xfId="6258"/>
    <cellStyle name="_VC 6.15.06 update on 06GRC power costs.xls Chart 3_ACCOUNTS" xfId="6259"/>
    <cellStyle name="_VC 6.15.06 update on 06GRC power costs.xls Chart 3_AURORA Total New" xfId="6260"/>
    <cellStyle name="_VC 6.15.06 update on 06GRC power costs.xls Chart 3_AURORA Total New 2" xfId="6261"/>
    <cellStyle name="_VC 6.15.06 update on 06GRC power costs.xls Chart 3_Book2" xfId="6262"/>
    <cellStyle name="_VC 6.15.06 update on 06GRC power costs.xls Chart 3_Book2 2" xfId="6263"/>
    <cellStyle name="_VC 6.15.06 update on 06GRC power costs.xls Chart 3_Book2 2 2" xfId="6264"/>
    <cellStyle name="_VC 6.15.06 update on 06GRC power costs.xls Chart 3_Book2 3" xfId="6265"/>
    <cellStyle name="_VC 6.15.06 update on 06GRC power costs.xls Chart 3_Book2 4" xfId="6266"/>
    <cellStyle name="_VC 6.15.06 update on 06GRC power costs.xls Chart 3_Book2_Adj Bench DR 3 for Initial Briefs (Electric)" xfId="6267"/>
    <cellStyle name="_VC 6.15.06 update on 06GRC power costs.xls Chart 3_Book2_Adj Bench DR 3 for Initial Briefs (Electric) 2" xfId="6268"/>
    <cellStyle name="_VC 6.15.06 update on 06GRC power costs.xls Chart 3_Book2_Adj Bench DR 3 for Initial Briefs (Electric) 2 2" xfId="6269"/>
    <cellStyle name="_VC 6.15.06 update on 06GRC power costs.xls Chart 3_Book2_Adj Bench DR 3 for Initial Briefs (Electric) 3" xfId="6270"/>
    <cellStyle name="_VC 6.15.06 update on 06GRC power costs.xls Chart 3_Book2_Adj Bench DR 3 for Initial Briefs (Electric) 4" xfId="6271"/>
    <cellStyle name="_VC 6.15.06 update on 06GRC power costs.xls Chart 3_Book2_Electric Rev Req Model (2009 GRC) Rebuttal" xfId="6272"/>
    <cellStyle name="_VC 6.15.06 update on 06GRC power costs.xls Chart 3_Book2_Electric Rev Req Model (2009 GRC) Rebuttal 2" xfId="6273"/>
    <cellStyle name="_VC 6.15.06 update on 06GRC power costs.xls Chart 3_Book2_Electric Rev Req Model (2009 GRC) Rebuttal 2 2" xfId="6274"/>
    <cellStyle name="_VC 6.15.06 update on 06GRC power costs.xls Chart 3_Book2_Electric Rev Req Model (2009 GRC) Rebuttal 3" xfId="6275"/>
    <cellStyle name="_VC 6.15.06 update on 06GRC power costs.xls Chart 3_Book2_Electric Rev Req Model (2009 GRC) Rebuttal 4" xfId="6276"/>
    <cellStyle name="_VC 6.15.06 update on 06GRC power costs.xls Chart 3_Book2_Electric Rev Req Model (2009 GRC) Rebuttal REmoval of New  WH Solar AdjustMI" xfId="6277"/>
    <cellStyle name="_VC 6.15.06 update on 06GRC power costs.xls Chart 3_Book2_Electric Rev Req Model (2009 GRC) Rebuttal REmoval of New  WH Solar AdjustMI 2" xfId="6278"/>
    <cellStyle name="_VC 6.15.06 update on 06GRC power costs.xls Chart 3_Book2_Electric Rev Req Model (2009 GRC) Rebuttal REmoval of New  WH Solar AdjustMI 2 2" xfId="6279"/>
    <cellStyle name="_VC 6.15.06 update on 06GRC power costs.xls Chart 3_Book2_Electric Rev Req Model (2009 GRC) Rebuttal REmoval of New  WH Solar AdjustMI 3" xfId="6280"/>
    <cellStyle name="_VC 6.15.06 update on 06GRC power costs.xls Chart 3_Book2_Electric Rev Req Model (2009 GRC) Rebuttal REmoval of New  WH Solar AdjustMI 4" xfId="6281"/>
    <cellStyle name="_VC 6.15.06 update on 06GRC power costs.xls Chart 3_Book2_Electric Rev Req Model (2009 GRC) Revised 01-18-2010" xfId="6282"/>
    <cellStyle name="_VC 6.15.06 update on 06GRC power costs.xls Chart 3_Book2_Electric Rev Req Model (2009 GRC) Revised 01-18-2010 2" xfId="6283"/>
    <cellStyle name="_VC 6.15.06 update on 06GRC power costs.xls Chart 3_Book2_Electric Rev Req Model (2009 GRC) Revised 01-18-2010 2 2" xfId="6284"/>
    <cellStyle name="_VC 6.15.06 update on 06GRC power costs.xls Chart 3_Book2_Electric Rev Req Model (2009 GRC) Revised 01-18-2010 3" xfId="6285"/>
    <cellStyle name="_VC 6.15.06 update on 06GRC power costs.xls Chart 3_Book2_Electric Rev Req Model (2009 GRC) Revised 01-18-2010 4" xfId="6286"/>
    <cellStyle name="_VC 6.15.06 update on 06GRC power costs.xls Chart 3_Book2_Final Order Electric EXHIBIT A-1" xfId="6287"/>
    <cellStyle name="_VC 6.15.06 update on 06GRC power costs.xls Chart 3_Book2_Final Order Electric EXHIBIT A-1 2" xfId="6288"/>
    <cellStyle name="_VC 6.15.06 update on 06GRC power costs.xls Chart 3_Book2_Final Order Electric EXHIBIT A-1 2 2" xfId="6289"/>
    <cellStyle name="_VC 6.15.06 update on 06GRC power costs.xls Chart 3_Book2_Final Order Electric EXHIBIT A-1 3" xfId="6290"/>
    <cellStyle name="_VC 6.15.06 update on 06GRC power costs.xls Chart 3_Book2_Final Order Electric EXHIBIT A-1 4" xfId="6291"/>
    <cellStyle name="_VC 6.15.06 update on 06GRC power costs.xls Chart 3_Book4" xfId="6292"/>
    <cellStyle name="_VC 6.15.06 update on 06GRC power costs.xls Chart 3_Book4 2" xfId="6293"/>
    <cellStyle name="_VC 6.15.06 update on 06GRC power costs.xls Chart 3_Book4 2 2" xfId="6294"/>
    <cellStyle name="_VC 6.15.06 update on 06GRC power costs.xls Chart 3_Book4 3" xfId="6295"/>
    <cellStyle name="_VC 6.15.06 update on 06GRC power costs.xls Chart 3_Book4 4" xfId="6296"/>
    <cellStyle name="_VC 6.15.06 update on 06GRC power costs.xls Chart 3_Book9" xfId="6297"/>
    <cellStyle name="_VC 6.15.06 update on 06GRC power costs.xls Chart 3_Book9 2" xfId="6298"/>
    <cellStyle name="_VC 6.15.06 update on 06GRC power costs.xls Chart 3_Book9 2 2" xfId="6299"/>
    <cellStyle name="_VC 6.15.06 update on 06GRC power costs.xls Chart 3_Book9 3" xfId="6300"/>
    <cellStyle name="_VC 6.15.06 update on 06GRC power costs.xls Chart 3_Book9 4" xfId="6301"/>
    <cellStyle name="_VC 6.15.06 update on 06GRC power costs.xls Chart 3_Chelan PUD Power Costs (8-10)" xfId="6302"/>
    <cellStyle name="_VC 6.15.06 update on 06GRC power costs.xls Chart 3_Gas Rev Req Model (2010 GRC)" xfId="6303"/>
    <cellStyle name="_VC 6.15.06 update on 06GRC power costs.xls Chart 3_INPUTS" xfId="6304"/>
    <cellStyle name="_VC 6.15.06 update on 06GRC power costs.xls Chart 3_INPUTS 2" xfId="6305"/>
    <cellStyle name="_VC 6.15.06 update on 06GRC power costs.xls Chart 3_INPUTS 2 2" xfId="6306"/>
    <cellStyle name="_VC 6.15.06 update on 06GRC power costs.xls Chart 3_INPUTS 3" xfId="6307"/>
    <cellStyle name="_VC 6.15.06 update on 06GRC power costs.xls Chart 3_NIM Summary" xfId="6308"/>
    <cellStyle name="_VC 6.15.06 update on 06GRC power costs.xls Chart 3_NIM Summary 09GRC" xfId="6309"/>
    <cellStyle name="_VC 6.15.06 update on 06GRC power costs.xls Chart 3_NIM Summary 09GRC 2" xfId="6310"/>
    <cellStyle name="_VC 6.15.06 update on 06GRC power costs.xls Chart 3_NIM Summary 2" xfId="6311"/>
    <cellStyle name="_VC 6.15.06 update on 06GRC power costs.xls Chart 3_NIM Summary 3" xfId="6312"/>
    <cellStyle name="_VC 6.15.06 update on 06GRC power costs.xls Chart 3_NIM Summary 4" xfId="6313"/>
    <cellStyle name="_VC 6.15.06 update on 06GRC power costs.xls Chart 3_NIM Summary 5" xfId="6314"/>
    <cellStyle name="_VC 6.15.06 update on 06GRC power costs.xls Chart 3_NIM Summary 6" xfId="6315"/>
    <cellStyle name="_VC 6.15.06 update on 06GRC power costs.xls Chart 3_NIM Summary 7" xfId="6316"/>
    <cellStyle name="_VC 6.15.06 update on 06GRC power costs.xls Chart 3_NIM Summary 8" xfId="6317"/>
    <cellStyle name="_VC 6.15.06 update on 06GRC power costs.xls Chart 3_NIM Summary 9" xfId="6318"/>
    <cellStyle name="_VC 6.15.06 update on 06GRC power costs.xls Chart 3_PCA 10 -  Exhibit D from A Kellogg Jan 2011" xfId="6319"/>
    <cellStyle name="_VC 6.15.06 update on 06GRC power costs.xls Chart 3_PCA 10 -  Exhibit D from A Kellogg July 2011" xfId="6320"/>
    <cellStyle name="_VC 6.15.06 update on 06GRC power costs.xls Chart 3_PCA 10 -  Exhibit D from S Free Rcv'd 12-11" xfId="6321"/>
    <cellStyle name="_VC 6.15.06 update on 06GRC power costs.xls Chart 3_PCA 9 -  Exhibit D April 2010" xfId="6322"/>
    <cellStyle name="_VC 6.15.06 update on 06GRC power costs.xls Chart 3_PCA 9 -  Exhibit D April 2010 (3)" xfId="6323"/>
    <cellStyle name="_VC 6.15.06 update on 06GRC power costs.xls Chart 3_PCA 9 -  Exhibit D April 2010 (3) 2" xfId="6324"/>
    <cellStyle name="_VC 6.15.06 update on 06GRC power costs.xls Chart 3_PCA 9 -  Exhibit D April 2010 2" xfId="6325"/>
    <cellStyle name="_VC 6.15.06 update on 06GRC power costs.xls Chart 3_PCA 9 -  Exhibit D April 2010 3" xfId="6326"/>
    <cellStyle name="_VC 6.15.06 update on 06GRC power costs.xls Chart 3_PCA 9 -  Exhibit D Nov 2010" xfId="6327"/>
    <cellStyle name="_VC 6.15.06 update on 06GRC power costs.xls Chart 3_PCA 9 -  Exhibit D Nov 2010 2" xfId="6328"/>
    <cellStyle name="_VC 6.15.06 update on 06GRC power costs.xls Chart 3_PCA 9 - Exhibit D at August 2010" xfId="6329"/>
    <cellStyle name="_VC 6.15.06 update on 06GRC power costs.xls Chart 3_PCA 9 - Exhibit D at August 2010 2" xfId="6330"/>
    <cellStyle name="_VC 6.15.06 update on 06GRC power costs.xls Chart 3_PCA 9 - Exhibit D June 2010 GRC" xfId="6331"/>
    <cellStyle name="_VC 6.15.06 update on 06GRC power costs.xls Chart 3_PCA 9 - Exhibit D June 2010 GRC 2" xfId="6332"/>
    <cellStyle name="_VC 6.15.06 update on 06GRC power costs.xls Chart 3_Power Costs - Comparison bx Rbtl-Staff-Jt-PC" xfId="6333"/>
    <cellStyle name="_VC 6.15.06 update on 06GRC power costs.xls Chart 3_Power Costs - Comparison bx Rbtl-Staff-Jt-PC 2" xfId="6334"/>
    <cellStyle name="_VC 6.15.06 update on 06GRC power costs.xls Chart 3_Power Costs - Comparison bx Rbtl-Staff-Jt-PC 2 2" xfId="6335"/>
    <cellStyle name="_VC 6.15.06 update on 06GRC power costs.xls Chart 3_Power Costs - Comparison bx Rbtl-Staff-Jt-PC 3" xfId="6336"/>
    <cellStyle name="_VC 6.15.06 update on 06GRC power costs.xls Chart 3_Power Costs - Comparison bx Rbtl-Staff-Jt-PC 4" xfId="6337"/>
    <cellStyle name="_VC 6.15.06 update on 06GRC power costs.xls Chart 3_Power Costs - Comparison bx Rbtl-Staff-Jt-PC_Adj Bench DR 3 for Initial Briefs (Electric)" xfId="6338"/>
    <cellStyle name="_VC 6.15.06 update on 06GRC power costs.xls Chart 3_Power Costs - Comparison bx Rbtl-Staff-Jt-PC_Adj Bench DR 3 for Initial Briefs (Electric) 2" xfId="6339"/>
    <cellStyle name="_VC 6.15.06 update on 06GRC power costs.xls Chart 3_Power Costs - Comparison bx Rbtl-Staff-Jt-PC_Adj Bench DR 3 for Initial Briefs (Electric) 2 2" xfId="6340"/>
    <cellStyle name="_VC 6.15.06 update on 06GRC power costs.xls Chart 3_Power Costs - Comparison bx Rbtl-Staff-Jt-PC_Adj Bench DR 3 for Initial Briefs (Electric) 3" xfId="6341"/>
    <cellStyle name="_VC 6.15.06 update on 06GRC power costs.xls Chart 3_Power Costs - Comparison bx Rbtl-Staff-Jt-PC_Adj Bench DR 3 for Initial Briefs (Electric) 4" xfId="6342"/>
    <cellStyle name="_VC 6.15.06 update on 06GRC power costs.xls Chart 3_Power Costs - Comparison bx Rbtl-Staff-Jt-PC_Electric Rev Req Model (2009 GRC) Rebuttal" xfId="6343"/>
    <cellStyle name="_VC 6.15.06 update on 06GRC power costs.xls Chart 3_Power Costs - Comparison bx Rbtl-Staff-Jt-PC_Electric Rev Req Model (2009 GRC) Rebuttal 2" xfId="6344"/>
    <cellStyle name="_VC 6.15.06 update on 06GRC power costs.xls Chart 3_Power Costs - Comparison bx Rbtl-Staff-Jt-PC_Electric Rev Req Model (2009 GRC) Rebuttal 2 2" xfId="6345"/>
    <cellStyle name="_VC 6.15.06 update on 06GRC power costs.xls Chart 3_Power Costs - Comparison bx Rbtl-Staff-Jt-PC_Electric Rev Req Model (2009 GRC) Rebuttal 3" xfId="6346"/>
    <cellStyle name="_VC 6.15.06 update on 06GRC power costs.xls Chart 3_Power Costs - Comparison bx Rbtl-Staff-Jt-PC_Electric Rev Req Model (2009 GRC) Rebuttal 4" xfId="6347"/>
    <cellStyle name="_VC 6.15.06 update on 06GRC power costs.xls Chart 3_Power Costs - Comparison bx Rbtl-Staff-Jt-PC_Electric Rev Req Model (2009 GRC) Rebuttal REmoval of New  WH Solar AdjustMI" xfId="6348"/>
    <cellStyle name="_VC 6.15.06 update on 06GRC power costs.xls Chart 3_Power Costs - Comparison bx Rbtl-Staff-Jt-PC_Electric Rev Req Model (2009 GRC) Rebuttal REmoval of New  WH Solar AdjustMI 2" xfId="6349"/>
    <cellStyle name="_VC 6.15.06 update on 06GRC power costs.xls Chart 3_Power Costs - Comparison bx Rbtl-Staff-Jt-PC_Electric Rev Req Model (2009 GRC) Rebuttal REmoval of New  WH Solar AdjustMI 2 2" xfId="6350"/>
    <cellStyle name="_VC 6.15.06 update on 06GRC power costs.xls Chart 3_Power Costs - Comparison bx Rbtl-Staff-Jt-PC_Electric Rev Req Model (2009 GRC) Rebuttal REmoval of New  WH Solar AdjustMI 3" xfId="6351"/>
    <cellStyle name="_VC 6.15.06 update on 06GRC power costs.xls Chart 3_Power Costs - Comparison bx Rbtl-Staff-Jt-PC_Electric Rev Req Model (2009 GRC) Rebuttal REmoval of New  WH Solar AdjustMI 4" xfId="6352"/>
    <cellStyle name="_VC 6.15.06 update on 06GRC power costs.xls Chart 3_Power Costs - Comparison bx Rbtl-Staff-Jt-PC_Electric Rev Req Model (2009 GRC) Revised 01-18-2010" xfId="6353"/>
    <cellStyle name="_VC 6.15.06 update on 06GRC power costs.xls Chart 3_Power Costs - Comparison bx Rbtl-Staff-Jt-PC_Electric Rev Req Model (2009 GRC) Revised 01-18-2010 2" xfId="6354"/>
    <cellStyle name="_VC 6.15.06 update on 06GRC power costs.xls Chart 3_Power Costs - Comparison bx Rbtl-Staff-Jt-PC_Electric Rev Req Model (2009 GRC) Revised 01-18-2010 2 2" xfId="6355"/>
    <cellStyle name="_VC 6.15.06 update on 06GRC power costs.xls Chart 3_Power Costs - Comparison bx Rbtl-Staff-Jt-PC_Electric Rev Req Model (2009 GRC) Revised 01-18-2010 3" xfId="6356"/>
    <cellStyle name="_VC 6.15.06 update on 06GRC power costs.xls Chart 3_Power Costs - Comparison bx Rbtl-Staff-Jt-PC_Electric Rev Req Model (2009 GRC) Revised 01-18-2010 4" xfId="6357"/>
    <cellStyle name="_VC 6.15.06 update on 06GRC power costs.xls Chart 3_Power Costs - Comparison bx Rbtl-Staff-Jt-PC_Final Order Electric EXHIBIT A-1" xfId="6358"/>
    <cellStyle name="_VC 6.15.06 update on 06GRC power costs.xls Chart 3_Power Costs - Comparison bx Rbtl-Staff-Jt-PC_Final Order Electric EXHIBIT A-1 2" xfId="6359"/>
    <cellStyle name="_VC 6.15.06 update on 06GRC power costs.xls Chart 3_Power Costs - Comparison bx Rbtl-Staff-Jt-PC_Final Order Electric EXHIBIT A-1 2 2" xfId="6360"/>
    <cellStyle name="_VC 6.15.06 update on 06GRC power costs.xls Chart 3_Power Costs - Comparison bx Rbtl-Staff-Jt-PC_Final Order Electric EXHIBIT A-1 3" xfId="6361"/>
    <cellStyle name="_VC 6.15.06 update on 06GRC power costs.xls Chart 3_Power Costs - Comparison bx Rbtl-Staff-Jt-PC_Final Order Electric EXHIBIT A-1 4" xfId="6362"/>
    <cellStyle name="_VC 6.15.06 update on 06GRC power costs.xls Chart 3_Production Adj 4.37" xfId="6363"/>
    <cellStyle name="_VC 6.15.06 update on 06GRC power costs.xls Chart 3_Production Adj 4.37 2" xfId="6364"/>
    <cellStyle name="_VC 6.15.06 update on 06GRC power costs.xls Chart 3_Production Adj 4.37 2 2" xfId="6365"/>
    <cellStyle name="_VC 6.15.06 update on 06GRC power costs.xls Chart 3_Production Adj 4.37 3" xfId="6366"/>
    <cellStyle name="_VC 6.15.06 update on 06GRC power costs.xls Chart 3_Purchased Power Adj 4.03" xfId="6367"/>
    <cellStyle name="_VC 6.15.06 update on 06GRC power costs.xls Chart 3_Purchased Power Adj 4.03 2" xfId="6368"/>
    <cellStyle name="_VC 6.15.06 update on 06GRC power costs.xls Chart 3_Purchased Power Adj 4.03 2 2" xfId="6369"/>
    <cellStyle name="_VC 6.15.06 update on 06GRC power costs.xls Chart 3_Purchased Power Adj 4.03 3" xfId="6370"/>
    <cellStyle name="_VC 6.15.06 update on 06GRC power costs.xls Chart 3_Rebuttal Power Costs" xfId="6371"/>
    <cellStyle name="_VC 6.15.06 update on 06GRC power costs.xls Chart 3_Rebuttal Power Costs 2" xfId="6372"/>
    <cellStyle name="_VC 6.15.06 update on 06GRC power costs.xls Chart 3_Rebuttal Power Costs 2 2" xfId="6373"/>
    <cellStyle name="_VC 6.15.06 update on 06GRC power costs.xls Chart 3_Rebuttal Power Costs 3" xfId="6374"/>
    <cellStyle name="_VC 6.15.06 update on 06GRC power costs.xls Chart 3_Rebuttal Power Costs 4" xfId="6375"/>
    <cellStyle name="_VC 6.15.06 update on 06GRC power costs.xls Chart 3_Rebuttal Power Costs_Adj Bench DR 3 for Initial Briefs (Electric)" xfId="6376"/>
    <cellStyle name="_VC 6.15.06 update on 06GRC power costs.xls Chart 3_Rebuttal Power Costs_Adj Bench DR 3 for Initial Briefs (Electric) 2" xfId="6377"/>
    <cellStyle name="_VC 6.15.06 update on 06GRC power costs.xls Chart 3_Rebuttal Power Costs_Adj Bench DR 3 for Initial Briefs (Electric) 2 2" xfId="6378"/>
    <cellStyle name="_VC 6.15.06 update on 06GRC power costs.xls Chart 3_Rebuttal Power Costs_Adj Bench DR 3 for Initial Briefs (Electric) 3" xfId="6379"/>
    <cellStyle name="_VC 6.15.06 update on 06GRC power costs.xls Chart 3_Rebuttal Power Costs_Adj Bench DR 3 for Initial Briefs (Electric) 4" xfId="6380"/>
    <cellStyle name="_VC 6.15.06 update on 06GRC power costs.xls Chart 3_Rebuttal Power Costs_Electric Rev Req Model (2009 GRC) Rebuttal" xfId="6381"/>
    <cellStyle name="_VC 6.15.06 update on 06GRC power costs.xls Chart 3_Rebuttal Power Costs_Electric Rev Req Model (2009 GRC) Rebuttal 2" xfId="6382"/>
    <cellStyle name="_VC 6.15.06 update on 06GRC power costs.xls Chart 3_Rebuttal Power Costs_Electric Rev Req Model (2009 GRC) Rebuttal 2 2" xfId="6383"/>
    <cellStyle name="_VC 6.15.06 update on 06GRC power costs.xls Chart 3_Rebuttal Power Costs_Electric Rev Req Model (2009 GRC) Rebuttal 3" xfId="6384"/>
    <cellStyle name="_VC 6.15.06 update on 06GRC power costs.xls Chart 3_Rebuttal Power Costs_Electric Rev Req Model (2009 GRC) Rebuttal 4" xfId="6385"/>
    <cellStyle name="_VC 6.15.06 update on 06GRC power costs.xls Chart 3_Rebuttal Power Costs_Electric Rev Req Model (2009 GRC) Rebuttal REmoval of New  WH Solar AdjustMI" xfId="6386"/>
    <cellStyle name="_VC 6.15.06 update on 06GRC power costs.xls Chart 3_Rebuttal Power Costs_Electric Rev Req Model (2009 GRC) Rebuttal REmoval of New  WH Solar AdjustMI 2" xfId="6387"/>
    <cellStyle name="_VC 6.15.06 update on 06GRC power costs.xls Chart 3_Rebuttal Power Costs_Electric Rev Req Model (2009 GRC) Rebuttal REmoval of New  WH Solar AdjustMI 2 2" xfId="6388"/>
    <cellStyle name="_VC 6.15.06 update on 06GRC power costs.xls Chart 3_Rebuttal Power Costs_Electric Rev Req Model (2009 GRC) Rebuttal REmoval of New  WH Solar AdjustMI 3" xfId="6389"/>
    <cellStyle name="_VC 6.15.06 update on 06GRC power costs.xls Chart 3_Rebuttal Power Costs_Electric Rev Req Model (2009 GRC) Rebuttal REmoval of New  WH Solar AdjustMI 4" xfId="6390"/>
    <cellStyle name="_VC 6.15.06 update on 06GRC power costs.xls Chart 3_Rebuttal Power Costs_Electric Rev Req Model (2009 GRC) Revised 01-18-2010" xfId="6391"/>
    <cellStyle name="_VC 6.15.06 update on 06GRC power costs.xls Chart 3_Rebuttal Power Costs_Electric Rev Req Model (2009 GRC) Revised 01-18-2010 2" xfId="6392"/>
    <cellStyle name="_VC 6.15.06 update on 06GRC power costs.xls Chart 3_Rebuttal Power Costs_Electric Rev Req Model (2009 GRC) Revised 01-18-2010 2 2" xfId="6393"/>
    <cellStyle name="_VC 6.15.06 update on 06GRC power costs.xls Chart 3_Rebuttal Power Costs_Electric Rev Req Model (2009 GRC) Revised 01-18-2010 3" xfId="6394"/>
    <cellStyle name="_VC 6.15.06 update on 06GRC power costs.xls Chart 3_Rebuttal Power Costs_Electric Rev Req Model (2009 GRC) Revised 01-18-2010 4" xfId="6395"/>
    <cellStyle name="_VC 6.15.06 update on 06GRC power costs.xls Chart 3_Rebuttal Power Costs_Final Order Electric EXHIBIT A-1" xfId="6396"/>
    <cellStyle name="_VC 6.15.06 update on 06GRC power costs.xls Chart 3_Rebuttal Power Costs_Final Order Electric EXHIBIT A-1 2" xfId="6397"/>
    <cellStyle name="_VC 6.15.06 update on 06GRC power costs.xls Chart 3_Rebuttal Power Costs_Final Order Electric EXHIBIT A-1 2 2" xfId="6398"/>
    <cellStyle name="_VC 6.15.06 update on 06GRC power costs.xls Chart 3_Rebuttal Power Costs_Final Order Electric EXHIBIT A-1 3" xfId="6399"/>
    <cellStyle name="_VC 6.15.06 update on 06GRC power costs.xls Chart 3_Rebuttal Power Costs_Final Order Electric EXHIBIT A-1 4" xfId="6400"/>
    <cellStyle name="_VC 6.15.06 update on 06GRC power costs.xls Chart 3_ROR &amp; CONV FACTOR" xfId="6401"/>
    <cellStyle name="_VC 6.15.06 update on 06GRC power costs.xls Chart 3_ROR &amp; CONV FACTOR 2" xfId="6402"/>
    <cellStyle name="_VC 6.15.06 update on 06GRC power costs.xls Chart 3_ROR &amp; CONV FACTOR 2 2" xfId="6403"/>
    <cellStyle name="_VC 6.15.06 update on 06GRC power costs.xls Chart 3_ROR &amp; CONV FACTOR 3" xfId="6404"/>
    <cellStyle name="_VC 6.15.06 update on 06GRC power costs.xls Chart 3_ROR 5.02" xfId="6405"/>
    <cellStyle name="_VC 6.15.06 update on 06GRC power costs.xls Chart 3_ROR 5.02 2" xfId="6406"/>
    <cellStyle name="_VC 6.15.06 update on 06GRC power costs.xls Chart 3_ROR 5.02 2 2" xfId="6407"/>
    <cellStyle name="_VC 6.15.06 update on 06GRC power costs.xls Chart 3_ROR 5.02 3" xfId="6408"/>
    <cellStyle name="_VC 6.15.06 update on 06GRC power costs.xls Chart 3_Wind Integration 10GRC" xfId="6409"/>
    <cellStyle name="_VC 6.15.06 update on 06GRC power costs.xls Chart 3_Wind Integration 10GRC 2" xfId="6410"/>
    <cellStyle name="_Worksheet" xfId="6411"/>
    <cellStyle name="_Worksheet 2" xfId="6412"/>
    <cellStyle name="_Worksheet_Chelan PUD Power Costs (8-10)" xfId="6413"/>
    <cellStyle name="_Worksheet_NIM Summary" xfId="6414"/>
    <cellStyle name="_Worksheet_NIM Summary 2" xfId="6415"/>
    <cellStyle name="_Worksheet_Transmission Workbook for May BOD" xfId="6416"/>
    <cellStyle name="_Worksheet_Transmission Workbook for May BOD 2" xfId="6417"/>
    <cellStyle name="_Worksheet_Wind Integration 10GRC" xfId="6418"/>
    <cellStyle name="_Worksheet_Wind Integration 10GRC 2" xfId="6419"/>
    <cellStyle name="0,0_x000d__x000a_NA_x000d__x000a_" xfId="6420"/>
    <cellStyle name="0,0_x000d__x000a_NA_x000d__x000a_ 2" xfId="6421"/>
    <cellStyle name="0000" xfId="6422"/>
    <cellStyle name="000000" xfId="6423"/>
    <cellStyle name="14BLIN - Style8" xfId="6424"/>
    <cellStyle name="14-BT - Style1" xfId="6425"/>
    <cellStyle name="20% - Accent1 2" xfId="6426"/>
    <cellStyle name="20% - Accent1 2 2" xfId="6427"/>
    <cellStyle name="20% - Accent1 2 2 2" xfId="6428"/>
    <cellStyle name="20% - Accent1 2 2 3" xfId="6429"/>
    <cellStyle name="20% - Accent1 2 3" xfId="6430"/>
    <cellStyle name="20% - Accent1 2 3 2" xfId="6431"/>
    <cellStyle name="20% - Accent1 2 4" xfId="6432"/>
    <cellStyle name="20% - Accent1 2 4 2" xfId="6433"/>
    <cellStyle name="20% - Accent1 2 5" xfId="6434"/>
    <cellStyle name="20% - Accent1 2_2009 GRC Compl Filing - Exhibit D" xfId="6435"/>
    <cellStyle name="20% - Accent1 3" xfId="6436"/>
    <cellStyle name="20% - Accent1 3 2" xfId="6437"/>
    <cellStyle name="20% - Accent1 3 3" xfId="6438"/>
    <cellStyle name="20% - Accent1 3 4" xfId="6439"/>
    <cellStyle name="20% - Accent1 4" xfId="6440"/>
    <cellStyle name="20% - Accent1 4 2" xfId="6441"/>
    <cellStyle name="20% - Accent1 4 2 2" xfId="6442"/>
    <cellStyle name="20% - Accent1 4 2 2 2" xfId="6443"/>
    <cellStyle name="20% - Accent1 4 2 3" xfId="6444"/>
    <cellStyle name="20% - Accent1 4 2 3 2" xfId="6445"/>
    <cellStyle name="20% - Accent1 4 2 4" xfId="6446"/>
    <cellStyle name="20% - Accent1 4 3" xfId="6447"/>
    <cellStyle name="20% - Accent1 4 3 2" xfId="6448"/>
    <cellStyle name="20% - Accent1 4 3 2 2" xfId="6449"/>
    <cellStyle name="20% - Accent1 4 3 3" xfId="6450"/>
    <cellStyle name="20% - Accent1 4 4" xfId="6451"/>
    <cellStyle name="20% - Accent1 4 4 2" xfId="6452"/>
    <cellStyle name="20% - Accent1 4 5" xfId="6453"/>
    <cellStyle name="20% - Accent1 4 5 2" xfId="6454"/>
    <cellStyle name="20% - Accent1 4 6" xfId="6455"/>
    <cellStyle name="20% - Accent1 4 7" xfId="6456"/>
    <cellStyle name="20% - Accent1 4 8" xfId="6457"/>
    <cellStyle name="20% - Accent1 5" xfId="6458"/>
    <cellStyle name="20% - Accent1 5 2" xfId="6459"/>
    <cellStyle name="20% - Accent1 6" xfId="6460"/>
    <cellStyle name="20% - Accent1 7" xfId="6461"/>
    <cellStyle name="20% - Accent1 8" xfId="6462"/>
    <cellStyle name="20% - Accent1 9" xfId="6463"/>
    <cellStyle name="20% - Accent2 2" xfId="6464"/>
    <cellStyle name="20% - Accent2 2 2" xfId="6465"/>
    <cellStyle name="20% - Accent2 2 2 2" xfId="6466"/>
    <cellStyle name="20% - Accent2 2 2 3" xfId="6467"/>
    <cellStyle name="20% - Accent2 2 3" xfId="6468"/>
    <cellStyle name="20% - Accent2 2 3 2" xfId="6469"/>
    <cellStyle name="20% - Accent2 2 4" xfId="6470"/>
    <cellStyle name="20% - Accent2 2 4 2" xfId="6471"/>
    <cellStyle name="20% - Accent2 2 5" xfId="6472"/>
    <cellStyle name="20% - Accent2 2_2009 GRC Compl Filing - Exhibit D" xfId="6473"/>
    <cellStyle name="20% - Accent2 3" xfId="6474"/>
    <cellStyle name="20% - Accent2 3 2" xfId="6475"/>
    <cellStyle name="20% - Accent2 3 3" xfId="6476"/>
    <cellStyle name="20% - Accent2 3 4" xfId="6477"/>
    <cellStyle name="20% - Accent2 4" xfId="6478"/>
    <cellStyle name="20% - Accent2 4 2" xfId="6479"/>
    <cellStyle name="20% - Accent2 4 2 2" xfId="6480"/>
    <cellStyle name="20% - Accent2 4 2 2 2" xfId="6481"/>
    <cellStyle name="20% - Accent2 4 2 3" xfId="6482"/>
    <cellStyle name="20% - Accent2 4 2 3 2" xfId="6483"/>
    <cellStyle name="20% - Accent2 4 2 4" xfId="6484"/>
    <cellStyle name="20% - Accent2 4 3" xfId="6485"/>
    <cellStyle name="20% - Accent2 4 3 2" xfId="6486"/>
    <cellStyle name="20% - Accent2 4 3 2 2" xfId="6487"/>
    <cellStyle name="20% - Accent2 4 3 3" xfId="6488"/>
    <cellStyle name="20% - Accent2 4 4" xfId="6489"/>
    <cellStyle name="20% - Accent2 4 4 2" xfId="6490"/>
    <cellStyle name="20% - Accent2 4 5" xfId="6491"/>
    <cellStyle name="20% - Accent2 4 5 2" xfId="6492"/>
    <cellStyle name="20% - Accent2 4 6" xfId="6493"/>
    <cellStyle name="20% - Accent2 4 7" xfId="6494"/>
    <cellStyle name="20% - Accent2 4 8" xfId="6495"/>
    <cellStyle name="20% - Accent2 5" xfId="6496"/>
    <cellStyle name="20% - Accent2 5 2" xfId="6497"/>
    <cellStyle name="20% - Accent2 6" xfId="6498"/>
    <cellStyle name="20% - Accent2 7" xfId="6499"/>
    <cellStyle name="20% - Accent2 8" xfId="6500"/>
    <cellStyle name="20% - Accent2 9" xfId="6501"/>
    <cellStyle name="20% - Accent3 2" xfId="6502"/>
    <cellStyle name="20% - Accent3 2 2" xfId="6503"/>
    <cellStyle name="20% - Accent3 2 2 2" xfId="6504"/>
    <cellStyle name="20% - Accent3 2 2 3" xfId="6505"/>
    <cellStyle name="20% - Accent3 2 3" xfId="6506"/>
    <cellStyle name="20% - Accent3 2 3 2" xfId="6507"/>
    <cellStyle name="20% - Accent3 2 4" xfId="6508"/>
    <cellStyle name="20% - Accent3 2 4 2" xfId="6509"/>
    <cellStyle name="20% - Accent3 2 5" xfId="6510"/>
    <cellStyle name="20% - Accent3 2_2009 GRC Compl Filing - Exhibit D" xfId="6511"/>
    <cellStyle name="20% - Accent3 3" xfId="6512"/>
    <cellStyle name="20% - Accent3 3 2" xfId="6513"/>
    <cellStyle name="20% - Accent3 3 3" xfId="6514"/>
    <cellStyle name="20% - Accent3 3 4" xfId="6515"/>
    <cellStyle name="20% - Accent3 4" xfId="6516"/>
    <cellStyle name="20% - Accent3 4 2" xfId="6517"/>
    <cellStyle name="20% - Accent3 4 2 2" xfId="6518"/>
    <cellStyle name="20% - Accent3 4 2 2 2" xfId="6519"/>
    <cellStyle name="20% - Accent3 4 2 3" xfId="6520"/>
    <cellStyle name="20% - Accent3 4 2 3 2" xfId="6521"/>
    <cellStyle name="20% - Accent3 4 2 4" xfId="6522"/>
    <cellStyle name="20% - Accent3 4 3" xfId="6523"/>
    <cellStyle name="20% - Accent3 4 3 2" xfId="6524"/>
    <cellStyle name="20% - Accent3 4 3 2 2" xfId="6525"/>
    <cellStyle name="20% - Accent3 4 3 3" xfId="6526"/>
    <cellStyle name="20% - Accent3 4 4" xfId="6527"/>
    <cellStyle name="20% - Accent3 4 4 2" xfId="6528"/>
    <cellStyle name="20% - Accent3 4 5" xfId="6529"/>
    <cellStyle name="20% - Accent3 4 5 2" xfId="6530"/>
    <cellStyle name="20% - Accent3 4 6" xfId="6531"/>
    <cellStyle name="20% - Accent3 4 7" xfId="6532"/>
    <cellStyle name="20% - Accent3 4 8" xfId="6533"/>
    <cellStyle name="20% - Accent3 5" xfId="6534"/>
    <cellStyle name="20% - Accent3 5 2" xfId="6535"/>
    <cellStyle name="20% - Accent3 6" xfId="6536"/>
    <cellStyle name="20% - Accent3 7" xfId="6537"/>
    <cellStyle name="20% - Accent3 8" xfId="6538"/>
    <cellStyle name="20% - Accent3 9" xfId="6539"/>
    <cellStyle name="20% - Accent4 2" xfId="6540"/>
    <cellStyle name="20% - Accent4 2 2" xfId="6541"/>
    <cellStyle name="20% - Accent4 2 2 2" xfId="6542"/>
    <cellStyle name="20% - Accent4 2 2 3" xfId="6543"/>
    <cellStyle name="20% - Accent4 2 3" xfId="6544"/>
    <cellStyle name="20% - Accent4 2 3 2" xfId="6545"/>
    <cellStyle name="20% - Accent4 2 4" xfId="6546"/>
    <cellStyle name="20% - Accent4 2 4 2" xfId="6547"/>
    <cellStyle name="20% - Accent4 2 5" xfId="6548"/>
    <cellStyle name="20% - Accent4 2_2009 GRC Compl Filing - Exhibit D" xfId="6549"/>
    <cellStyle name="20% - Accent4 3" xfId="6550"/>
    <cellStyle name="20% - Accent4 3 2" xfId="6551"/>
    <cellStyle name="20% - Accent4 3 3" xfId="6552"/>
    <cellStyle name="20% - Accent4 3 4" xfId="6553"/>
    <cellStyle name="20% - Accent4 4" xfId="6554"/>
    <cellStyle name="20% - Accent4 4 2" xfId="6555"/>
    <cellStyle name="20% - Accent4 4 2 2" xfId="6556"/>
    <cellStyle name="20% - Accent4 4 2 2 2" xfId="6557"/>
    <cellStyle name="20% - Accent4 4 2 3" xfId="6558"/>
    <cellStyle name="20% - Accent4 4 2 3 2" xfId="6559"/>
    <cellStyle name="20% - Accent4 4 2 4" xfId="6560"/>
    <cellStyle name="20% - Accent4 4 3" xfId="6561"/>
    <cellStyle name="20% - Accent4 4 3 2" xfId="6562"/>
    <cellStyle name="20% - Accent4 4 3 2 2" xfId="6563"/>
    <cellStyle name="20% - Accent4 4 3 3" xfId="6564"/>
    <cellStyle name="20% - Accent4 4 4" xfId="6565"/>
    <cellStyle name="20% - Accent4 4 4 2" xfId="6566"/>
    <cellStyle name="20% - Accent4 4 5" xfId="6567"/>
    <cellStyle name="20% - Accent4 4 5 2" xfId="6568"/>
    <cellStyle name="20% - Accent4 4 6" xfId="6569"/>
    <cellStyle name="20% - Accent4 4 7" xfId="6570"/>
    <cellStyle name="20% - Accent4 4 8" xfId="6571"/>
    <cellStyle name="20% - Accent4 5" xfId="6572"/>
    <cellStyle name="20% - Accent4 5 2" xfId="6573"/>
    <cellStyle name="20% - Accent4 6" xfId="6574"/>
    <cellStyle name="20% - Accent4 7" xfId="6575"/>
    <cellStyle name="20% - Accent4 8" xfId="6576"/>
    <cellStyle name="20% - Accent4 9" xfId="6577"/>
    <cellStyle name="20% - Accent5 2" xfId="6578"/>
    <cellStyle name="20% - Accent5 2 2" xfId="6579"/>
    <cellStyle name="20% - Accent5 2 2 2" xfId="6580"/>
    <cellStyle name="20% - Accent5 2 2 3" xfId="6581"/>
    <cellStyle name="20% - Accent5 2 3" xfId="6582"/>
    <cellStyle name="20% - Accent5 2 3 2" xfId="6583"/>
    <cellStyle name="20% - Accent5 2 4" xfId="6584"/>
    <cellStyle name="20% - Accent5 2_2009 GRC Compl Filing - Exhibit D" xfId="6585"/>
    <cellStyle name="20% - Accent5 3" xfId="6586"/>
    <cellStyle name="20% - Accent5 3 2" xfId="6587"/>
    <cellStyle name="20% - Accent5 3 3" xfId="6588"/>
    <cellStyle name="20% - Accent5 3 4" xfId="6589"/>
    <cellStyle name="20% - Accent5 4" xfId="6590"/>
    <cellStyle name="20% - Accent5 4 2" xfId="6591"/>
    <cellStyle name="20% - Accent5 4 2 2" xfId="6592"/>
    <cellStyle name="20% - Accent5 4 3" xfId="6593"/>
    <cellStyle name="20% - Accent5 4 3 2" xfId="6594"/>
    <cellStyle name="20% - Accent5 4 4" xfId="6595"/>
    <cellStyle name="20% - Accent5 5" xfId="6596"/>
    <cellStyle name="20% - Accent5 5 2" xfId="6597"/>
    <cellStyle name="20% - Accent5 5 2 2" xfId="6598"/>
    <cellStyle name="20% - Accent5 5 3" xfId="6599"/>
    <cellStyle name="20% - Accent5 6" xfId="6600"/>
    <cellStyle name="20% - Accent5 6 2" xfId="6601"/>
    <cellStyle name="20% - Accent5 6 2 2" xfId="6602"/>
    <cellStyle name="20% - Accent5 6 3" xfId="6603"/>
    <cellStyle name="20% - Accent5 7" xfId="6604"/>
    <cellStyle name="20% - Accent5 7 2" xfId="6605"/>
    <cellStyle name="20% - Accent5 8" xfId="6606"/>
    <cellStyle name="20% - Accent5 8 2" xfId="6607"/>
    <cellStyle name="20% - Accent5 9" xfId="6608"/>
    <cellStyle name="20% - Accent6 2" xfId="6609"/>
    <cellStyle name="20% - Accent6 2 2" xfId="6610"/>
    <cellStyle name="20% - Accent6 2 2 2" xfId="6611"/>
    <cellStyle name="20% - Accent6 2 2 3" xfId="6612"/>
    <cellStyle name="20% - Accent6 2 3" xfId="6613"/>
    <cellStyle name="20% - Accent6 2 3 2" xfId="6614"/>
    <cellStyle name="20% - Accent6 2 4" xfId="6615"/>
    <cellStyle name="20% - Accent6 2 4 2" xfId="6616"/>
    <cellStyle name="20% - Accent6 2 5" xfId="6617"/>
    <cellStyle name="20% - Accent6 2_2009 GRC Compl Filing - Exhibit D" xfId="6618"/>
    <cellStyle name="20% - Accent6 3" xfId="6619"/>
    <cellStyle name="20% - Accent6 3 2" xfId="6620"/>
    <cellStyle name="20% - Accent6 3 3" xfId="6621"/>
    <cellStyle name="20% - Accent6 3 4" xfId="6622"/>
    <cellStyle name="20% - Accent6 4" xfId="6623"/>
    <cellStyle name="20% - Accent6 4 2" xfId="6624"/>
    <cellStyle name="20% - Accent6 4 2 2" xfId="6625"/>
    <cellStyle name="20% - Accent6 4 2 2 2" xfId="6626"/>
    <cellStyle name="20% - Accent6 4 2 3" xfId="6627"/>
    <cellStyle name="20% - Accent6 4 2 3 2" xfId="6628"/>
    <cellStyle name="20% - Accent6 4 2 4" xfId="6629"/>
    <cellStyle name="20% - Accent6 4 3" xfId="6630"/>
    <cellStyle name="20% - Accent6 4 3 2" xfId="6631"/>
    <cellStyle name="20% - Accent6 4 3 2 2" xfId="6632"/>
    <cellStyle name="20% - Accent6 4 3 3" xfId="6633"/>
    <cellStyle name="20% - Accent6 4 4" xfId="6634"/>
    <cellStyle name="20% - Accent6 4 4 2" xfId="6635"/>
    <cellStyle name="20% - Accent6 4 5" xfId="6636"/>
    <cellStyle name="20% - Accent6 4 5 2" xfId="6637"/>
    <cellStyle name="20% - Accent6 4 6" xfId="6638"/>
    <cellStyle name="20% - Accent6 4 7" xfId="6639"/>
    <cellStyle name="20% - Accent6 4 8" xfId="6640"/>
    <cellStyle name="20% - Accent6 5" xfId="6641"/>
    <cellStyle name="20% - Accent6 5 2" xfId="6642"/>
    <cellStyle name="20% - Accent6 6" xfId="6643"/>
    <cellStyle name="20% - Accent6 7" xfId="6644"/>
    <cellStyle name="20% - Accent6 8" xfId="6645"/>
    <cellStyle name="20% - Accent6 9" xfId="6646"/>
    <cellStyle name="40% - Accent1 2" xfId="6647"/>
    <cellStyle name="40% - Accent1 2 2" xfId="6648"/>
    <cellStyle name="40% - Accent1 2 2 2" xfId="6649"/>
    <cellStyle name="40% - Accent1 2 2 3" xfId="6650"/>
    <cellStyle name="40% - Accent1 2 3" xfId="6651"/>
    <cellStyle name="40% - Accent1 2 3 2" xfId="6652"/>
    <cellStyle name="40% - Accent1 2 4" xfId="6653"/>
    <cellStyle name="40% - Accent1 2 4 2" xfId="6654"/>
    <cellStyle name="40% - Accent1 2 5" xfId="6655"/>
    <cellStyle name="40% - Accent1 2_2009 GRC Compl Filing - Exhibit D" xfId="6656"/>
    <cellStyle name="40% - Accent1 3" xfId="6657"/>
    <cellStyle name="40% - Accent1 3 2" xfId="6658"/>
    <cellStyle name="40% - Accent1 3 3" xfId="6659"/>
    <cellStyle name="40% - Accent1 3 4" xfId="6660"/>
    <cellStyle name="40% - Accent1 4" xfId="6661"/>
    <cellStyle name="40% - Accent1 4 2" xfId="6662"/>
    <cellStyle name="40% - Accent1 4 2 2" xfId="6663"/>
    <cellStyle name="40% - Accent1 4 2 2 2" xfId="6664"/>
    <cellStyle name="40% - Accent1 4 2 3" xfId="6665"/>
    <cellStyle name="40% - Accent1 4 2 3 2" xfId="6666"/>
    <cellStyle name="40% - Accent1 4 2 4" xfId="6667"/>
    <cellStyle name="40% - Accent1 4 3" xfId="6668"/>
    <cellStyle name="40% - Accent1 4 3 2" xfId="6669"/>
    <cellStyle name="40% - Accent1 4 3 2 2" xfId="6670"/>
    <cellStyle name="40% - Accent1 4 3 3" xfId="6671"/>
    <cellStyle name="40% - Accent1 4 4" xfId="6672"/>
    <cellStyle name="40% - Accent1 4 4 2" xfId="6673"/>
    <cellStyle name="40% - Accent1 4 5" xfId="6674"/>
    <cellStyle name="40% - Accent1 4 5 2" xfId="6675"/>
    <cellStyle name="40% - Accent1 4 6" xfId="6676"/>
    <cellStyle name="40% - Accent1 4 7" xfId="6677"/>
    <cellStyle name="40% - Accent1 4 8" xfId="6678"/>
    <cellStyle name="40% - Accent1 5" xfId="6679"/>
    <cellStyle name="40% - Accent1 5 2" xfId="6680"/>
    <cellStyle name="40% - Accent1 6" xfId="6681"/>
    <cellStyle name="40% - Accent1 7" xfId="6682"/>
    <cellStyle name="40% - Accent1 8" xfId="6683"/>
    <cellStyle name="40% - Accent1 9" xfId="6684"/>
    <cellStyle name="40% - Accent2 2" xfId="6685"/>
    <cellStyle name="40% - Accent2 2 2" xfId="6686"/>
    <cellStyle name="40% - Accent2 2 2 2" xfId="6687"/>
    <cellStyle name="40% - Accent2 2 2 3" xfId="6688"/>
    <cellStyle name="40% - Accent2 2 3" xfId="6689"/>
    <cellStyle name="40% - Accent2 2 3 2" xfId="6690"/>
    <cellStyle name="40% - Accent2 2 4" xfId="6691"/>
    <cellStyle name="40% - Accent2 2_2009 GRC Compl Filing - Exhibit D" xfId="6692"/>
    <cellStyle name="40% - Accent2 3" xfId="6693"/>
    <cellStyle name="40% - Accent2 3 2" xfId="6694"/>
    <cellStyle name="40% - Accent2 3 3" xfId="6695"/>
    <cellStyle name="40% - Accent2 3 4" xfId="6696"/>
    <cellStyle name="40% - Accent2 4" xfId="6697"/>
    <cellStyle name="40% - Accent2 4 2" xfId="6698"/>
    <cellStyle name="40% - Accent2 4 2 2" xfId="6699"/>
    <cellStyle name="40% - Accent2 4 3" xfId="6700"/>
    <cellStyle name="40% - Accent2 4 3 2" xfId="6701"/>
    <cellStyle name="40% - Accent2 4 4" xfId="6702"/>
    <cellStyle name="40% - Accent2 5" xfId="6703"/>
    <cellStyle name="40% - Accent2 5 2" xfId="6704"/>
    <cellStyle name="40% - Accent2 5 2 2" xfId="6705"/>
    <cellStyle name="40% - Accent2 5 3" xfId="6706"/>
    <cellStyle name="40% - Accent2 6" xfId="6707"/>
    <cellStyle name="40% - Accent2 6 2" xfId="6708"/>
    <cellStyle name="40% - Accent2 6 2 2" xfId="6709"/>
    <cellStyle name="40% - Accent2 6 3" xfId="6710"/>
    <cellStyle name="40% - Accent2 7" xfId="6711"/>
    <cellStyle name="40% - Accent2 7 2" xfId="6712"/>
    <cellStyle name="40% - Accent2 8" xfId="6713"/>
    <cellStyle name="40% - Accent2 8 2" xfId="6714"/>
    <cellStyle name="40% - Accent2 9" xfId="6715"/>
    <cellStyle name="40% - Accent3 2" xfId="6716"/>
    <cellStyle name="40% - Accent3 2 2" xfId="6717"/>
    <cellStyle name="40% - Accent3 2 2 2" xfId="6718"/>
    <cellStyle name="40% - Accent3 2 2 3" xfId="6719"/>
    <cellStyle name="40% - Accent3 2 3" xfId="6720"/>
    <cellStyle name="40% - Accent3 2 3 2" xfId="6721"/>
    <cellStyle name="40% - Accent3 2 4" xfId="6722"/>
    <cellStyle name="40% - Accent3 2 4 2" xfId="6723"/>
    <cellStyle name="40% - Accent3 2 5" xfId="6724"/>
    <cellStyle name="40% - Accent3 2_2009 GRC Compl Filing - Exhibit D" xfId="6725"/>
    <cellStyle name="40% - Accent3 3" xfId="6726"/>
    <cellStyle name="40% - Accent3 3 2" xfId="6727"/>
    <cellStyle name="40% - Accent3 3 3" xfId="6728"/>
    <cellStyle name="40% - Accent3 3 4" xfId="6729"/>
    <cellStyle name="40% - Accent3 4" xfId="6730"/>
    <cellStyle name="40% - Accent3 4 2" xfId="6731"/>
    <cellStyle name="40% - Accent3 4 2 2" xfId="6732"/>
    <cellStyle name="40% - Accent3 4 2 2 2" xfId="6733"/>
    <cellStyle name="40% - Accent3 4 2 3" xfId="6734"/>
    <cellStyle name="40% - Accent3 4 2 3 2" xfId="6735"/>
    <cellStyle name="40% - Accent3 4 2 4" xfId="6736"/>
    <cellStyle name="40% - Accent3 4 3" xfId="6737"/>
    <cellStyle name="40% - Accent3 4 3 2" xfId="6738"/>
    <cellStyle name="40% - Accent3 4 3 2 2" xfId="6739"/>
    <cellStyle name="40% - Accent3 4 3 3" xfId="6740"/>
    <cellStyle name="40% - Accent3 4 4" xfId="6741"/>
    <cellStyle name="40% - Accent3 4 4 2" xfId="6742"/>
    <cellStyle name="40% - Accent3 4 5" xfId="6743"/>
    <cellStyle name="40% - Accent3 4 5 2" xfId="6744"/>
    <cellStyle name="40% - Accent3 4 6" xfId="6745"/>
    <cellStyle name="40% - Accent3 4 7" xfId="6746"/>
    <cellStyle name="40% - Accent3 4 8" xfId="6747"/>
    <cellStyle name="40% - Accent3 5" xfId="6748"/>
    <cellStyle name="40% - Accent3 5 2" xfId="6749"/>
    <cellStyle name="40% - Accent3 6" xfId="6750"/>
    <cellStyle name="40% - Accent3 7" xfId="6751"/>
    <cellStyle name="40% - Accent3 8" xfId="6752"/>
    <cellStyle name="40% - Accent3 9" xfId="6753"/>
    <cellStyle name="40% - Accent4 2" xfId="6754"/>
    <cellStyle name="40% - Accent4 2 2" xfId="6755"/>
    <cellStyle name="40% - Accent4 2 2 2" xfId="6756"/>
    <cellStyle name="40% - Accent4 2 2 3" xfId="6757"/>
    <cellStyle name="40% - Accent4 2 3" xfId="6758"/>
    <cellStyle name="40% - Accent4 2 3 2" xfId="6759"/>
    <cellStyle name="40% - Accent4 2 4" xfId="6760"/>
    <cellStyle name="40% - Accent4 2 4 2" xfId="6761"/>
    <cellStyle name="40% - Accent4 2 5" xfId="6762"/>
    <cellStyle name="40% - Accent4 2_2009 GRC Compl Filing - Exhibit D" xfId="6763"/>
    <cellStyle name="40% - Accent4 3" xfId="6764"/>
    <cellStyle name="40% - Accent4 3 2" xfId="6765"/>
    <cellStyle name="40% - Accent4 3 3" xfId="6766"/>
    <cellStyle name="40% - Accent4 3 4" xfId="6767"/>
    <cellStyle name="40% - Accent4 4" xfId="6768"/>
    <cellStyle name="40% - Accent4 4 2" xfId="6769"/>
    <cellStyle name="40% - Accent4 4 2 2" xfId="6770"/>
    <cellStyle name="40% - Accent4 4 2 2 2" xfId="6771"/>
    <cellStyle name="40% - Accent4 4 2 3" xfId="6772"/>
    <cellStyle name="40% - Accent4 4 2 3 2" xfId="6773"/>
    <cellStyle name="40% - Accent4 4 2 4" xfId="6774"/>
    <cellStyle name="40% - Accent4 4 3" xfId="6775"/>
    <cellStyle name="40% - Accent4 4 3 2" xfId="6776"/>
    <cellStyle name="40% - Accent4 4 3 2 2" xfId="6777"/>
    <cellStyle name="40% - Accent4 4 3 3" xfId="6778"/>
    <cellStyle name="40% - Accent4 4 4" xfId="6779"/>
    <cellStyle name="40% - Accent4 4 4 2" xfId="6780"/>
    <cellStyle name="40% - Accent4 4 5" xfId="6781"/>
    <cellStyle name="40% - Accent4 4 5 2" xfId="6782"/>
    <cellStyle name="40% - Accent4 4 6" xfId="6783"/>
    <cellStyle name="40% - Accent4 4 7" xfId="6784"/>
    <cellStyle name="40% - Accent4 4 8" xfId="6785"/>
    <cellStyle name="40% - Accent4 5" xfId="6786"/>
    <cellStyle name="40% - Accent4 5 2" xfId="6787"/>
    <cellStyle name="40% - Accent4 6" xfId="6788"/>
    <cellStyle name="40% - Accent4 7" xfId="6789"/>
    <cellStyle name="40% - Accent4 8" xfId="6790"/>
    <cellStyle name="40% - Accent4 9" xfId="6791"/>
    <cellStyle name="40% - Accent5 2" xfId="6792"/>
    <cellStyle name="40% - Accent5 2 2" xfId="6793"/>
    <cellStyle name="40% - Accent5 2 2 2" xfId="6794"/>
    <cellStyle name="40% - Accent5 2 2 3" xfId="6795"/>
    <cellStyle name="40% - Accent5 2 3" xfId="6796"/>
    <cellStyle name="40% - Accent5 2 3 2" xfId="6797"/>
    <cellStyle name="40% - Accent5 2 4" xfId="6798"/>
    <cellStyle name="40% - Accent5 2 4 2" xfId="6799"/>
    <cellStyle name="40% - Accent5 2 5" xfId="6800"/>
    <cellStyle name="40% - Accent5 2_2009 GRC Compl Filing - Exhibit D" xfId="6801"/>
    <cellStyle name="40% - Accent5 3" xfId="6802"/>
    <cellStyle name="40% - Accent5 3 2" xfId="6803"/>
    <cellStyle name="40% - Accent5 3 3" xfId="6804"/>
    <cellStyle name="40% - Accent5 3 4" xfId="6805"/>
    <cellStyle name="40% - Accent5 4" xfId="6806"/>
    <cellStyle name="40% - Accent5 4 2" xfId="6807"/>
    <cellStyle name="40% - Accent5 4 2 2" xfId="6808"/>
    <cellStyle name="40% - Accent5 4 2 2 2" xfId="6809"/>
    <cellStyle name="40% - Accent5 4 2 3" xfId="6810"/>
    <cellStyle name="40% - Accent5 4 2 3 2" xfId="6811"/>
    <cellStyle name="40% - Accent5 4 2 4" xfId="6812"/>
    <cellStyle name="40% - Accent5 4 3" xfId="6813"/>
    <cellStyle name="40% - Accent5 4 3 2" xfId="6814"/>
    <cellStyle name="40% - Accent5 4 3 2 2" xfId="6815"/>
    <cellStyle name="40% - Accent5 4 3 3" xfId="6816"/>
    <cellStyle name="40% - Accent5 4 4" xfId="6817"/>
    <cellStyle name="40% - Accent5 4 4 2" xfId="6818"/>
    <cellStyle name="40% - Accent5 4 5" xfId="6819"/>
    <cellStyle name="40% - Accent5 4 5 2" xfId="6820"/>
    <cellStyle name="40% - Accent5 4 6" xfId="6821"/>
    <cellStyle name="40% - Accent5 4 7" xfId="6822"/>
    <cellStyle name="40% - Accent5 4 8" xfId="6823"/>
    <cellStyle name="40% - Accent5 5" xfId="6824"/>
    <cellStyle name="40% - Accent5 5 2" xfId="6825"/>
    <cellStyle name="40% - Accent5 6" xfId="6826"/>
    <cellStyle name="40% - Accent5 7" xfId="6827"/>
    <cellStyle name="40% - Accent5 8" xfId="6828"/>
    <cellStyle name="40% - Accent5 9" xfId="6829"/>
    <cellStyle name="40% - Accent6 2" xfId="6830"/>
    <cellStyle name="40% - Accent6 2 2" xfId="6831"/>
    <cellStyle name="40% - Accent6 2 2 2" xfId="6832"/>
    <cellStyle name="40% - Accent6 2 2 3" xfId="6833"/>
    <cellStyle name="40% - Accent6 2 3" xfId="6834"/>
    <cellStyle name="40% - Accent6 2 3 2" xfId="6835"/>
    <cellStyle name="40% - Accent6 2 4" xfId="6836"/>
    <cellStyle name="40% - Accent6 2 4 2" xfId="6837"/>
    <cellStyle name="40% - Accent6 2 5" xfId="6838"/>
    <cellStyle name="40% - Accent6 2_2009 GRC Compl Filing - Exhibit D" xfId="6839"/>
    <cellStyle name="40% - Accent6 3" xfId="6840"/>
    <cellStyle name="40% - Accent6 3 2" xfId="6841"/>
    <cellStyle name="40% - Accent6 3 3" xfId="6842"/>
    <cellStyle name="40% - Accent6 3 4" xfId="6843"/>
    <cellStyle name="40% - Accent6 4" xfId="6844"/>
    <cellStyle name="40% - Accent6 4 2" xfId="6845"/>
    <cellStyle name="40% - Accent6 4 2 2" xfId="6846"/>
    <cellStyle name="40% - Accent6 4 2 2 2" xfId="6847"/>
    <cellStyle name="40% - Accent6 4 2 3" xfId="6848"/>
    <cellStyle name="40% - Accent6 4 2 3 2" xfId="6849"/>
    <cellStyle name="40% - Accent6 4 2 4" xfId="6850"/>
    <cellStyle name="40% - Accent6 4 3" xfId="6851"/>
    <cellStyle name="40% - Accent6 4 3 2" xfId="6852"/>
    <cellStyle name="40% - Accent6 4 3 2 2" xfId="6853"/>
    <cellStyle name="40% - Accent6 4 3 3" xfId="6854"/>
    <cellStyle name="40% - Accent6 4 4" xfId="6855"/>
    <cellStyle name="40% - Accent6 4 4 2" xfId="6856"/>
    <cellStyle name="40% - Accent6 4 5" xfId="6857"/>
    <cellStyle name="40% - Accent6 4 5 2" xfId="6858"/>
    <cellStyle name="40% - Accent6 4 6" xfId="6859"/>
    <cellStyle name="40% - Accent6 4 7" xfId="6860"/>
    <cellStyle name="40% - Accent6 4 8" xfId="6861"/>
    <cellStyle name="40% - Accent6 5" xfId="6862"/>
    <cellStyle name="40% - Accent6 5 2" xfId="6863"/>
    <cellStyle name="40% - Accent6 6" xfId="6864"/>
    <cellStyle name="40% - Accent6 7" xfId="6865"/>
    <cellStyle name="40% - Accent6 8" xfId="6866"/>
    <cellStyle name="40% - Accent6 9" xfId="6867"/>
    <cellStyle name="60% - Accent1 2" xfId="6868"/>
    <cellStyle name="60% - Accent1 2 2" xfId="6869"/>
    <cellStyle name="60% - Accent1 2 2 2" xfId="6870"/>
    <cellStyle name="60% - Accent1 2 3" xfId="6871"/>
    <cellStyle name="60% - Accent1 3" xfId="6872"/>
    <cellStyle name="60% - Accent1 3 2" xfId="6873"/>
    <cellStyle name="60% - Accent1 3 3" xfId="6874"/>
    <cellStyle name="60% - Accent1 3 4" xfId="6875"/>
    <cellStyle name="60% - Accent1 4" xfId="6876"/>
    <cellStyle name="60% - Accent1 5" xfId="6877"/>
    <cellStyle name="60% - Accent1 6" xfId="6878"/>
    <cellStyle name="60% - Accent2 2" xfId="6879"/>
    <cellStyle name="60% - Accent2 2 2" xfId="6880"/>
    <cellStyle name="60% - Accent2 2 2 2" xfId="6881"/>
    <cellStyle name="60% - Accent2 2 3" xfId="6882"/>
    <cellStyle name="60% - Accent2 3" xfId="6883"/>
    <cellStyle name="60% - Accent2 3 2" xfId="6884"/>
    <cellStyle name="60% - Accent2 3 3" xfId="6885"/>
    <cellStyle name="60% - Accent2 3 4" xfId="6886"/>
    <cellStyle name="60% - Accent2 4" xfId="6887"/>
    <cellStyle name="60% - Accent2 5" xfId="6888"/>
    <cellStyle name="60% - Accent2 6" xfId="6889"/>
    <cellStyle name="60% - Accent3 2" xfId="6890"/>
    <cellStyle name="60% - Accent3 2 2" xfId="6891"/>
    <cellStyle name="60% - Accent3 2 2 2" xfId="6892"/>
    <cellStyle name="60% - Accent3 2 3" xfId="6893"/>
    <cellStyle name="60% - Accent3 3" xfId="6894"/>
    <cellStyle name="60% - Accent3 3 2" xfId="6895"/>
    <cellStyle name="60% - Accent3 3 3" xfId="6896"/>
    <cellStyle name="60% - Accent3 3 4" xfId="6897"/>
    <cellStyle name="60% - Accent3 4" xfId="6898"/>
    <cellStyle name="60% - Accent3 5" xfId="6899"/>
    <cellStyle name="60% - Accent3 6" xfId="6900"/>
    <cellStyle name="60% - Accent4 2" xfId="6901"/>
    <cellStyle name="60% - Accent4 2 2" xfId="6902"/>
    <cellStyle name="60% - Accent4 2 2 2" xfId="6903"/>
    <cellStyle name="60% - Accent4 2 3" xfId="6904"/>
    <cellStyle name="60% - Accent4 3" xfId="6905"/>
    <cellStyle name="60% - Accent4 3 2" xfId="6906"/>
    <cellStyle name="60% - Accent4 3 3" xfId="6907"/>
    <cellStyle name="60% - Accent4 3 4" xfId="6908"/>
    <cellStyle name="60% - Accent4 4" xfId="6909"/>
    <cellStyle name="60% - Accent4 5" xfId="6910"/>
    <cellStyle name="60% - Accent4 6" xfId="6911"/>
    <cellStyle name="60% - Accent5 2" xfId="6912"/>
    <cellStyle name="60% - Accent5 2 2" xfId="6913"/>
    <cellStyle name="60% - Accent5 2 2 2" xfId="6914"/>
    <cellStyle name="60% - Accent5 2 3" xfId="6915"/>
    <cellStyle name="60% - Accent5 3" xfId="6916"/>
    <cellStyle name="60% - Accent5 3 2" xfId="6917"/>
    <cellStyle name="60% - Accent5 3 3" xfId="6918"/>
    <cellStyle name="60% - Accent5 3 4" xfId="6919"/>
    <cellStyle name="60% - Accent5 4" xfId="6920"/>
    <cellStyle name="60% - Accent5 5" xfId="6921"/>
    <cellStyle name="60% - Accent5 6" xfId="6922"/>
    <cellStyle name="60% - Accent6 2" xfId="6923"/>
    <cellStyle name="60% - Accent6 2 2" xfId="6924"/>
    <cellStyle name="60% - Accent6 2 2 2" xfId="6925"/>
    <cellStyle name="60% - Accent6 2 3" xfId="6926"/>
    <cellStyle name="60% - Accent6 3" xfId="6927"/>
    <cellStyle name="60% - Accent6 3 2" xfId="6928"/>
    <cellStyle name="60% - Accent6 3 3" xfId="6929"/>
    <cellStyle name="60% - Accent6 3 4" xfId="6930"/>
    <cellStyle name="60% - Accent6 4" xfId="6931"/>
    <cellStyle name="60% - Accent6 5" xfId="6932"/>
    <cellStyle name="60% - Accent6 6" xfId="6933"/>
    <cellStyle name="Accent1 - 20%" xfId="6934"/>
    <cellStyle name="Accent1 - 20% 2" xfId="6935"/>
    <cellStyle name="Accent1 - 40%" xfId="6936"/>
    <cellStyle name="Accent1 - 40% 2" xfId="6937"/>
    <cellStyle name="Accent1 - 60%" xfId="6938"/>
    <cellStyle name="Accent1 10" xfId="6939"/>
    <cellStyle name="Accent1 11" xfId="6940"/>
    <cellStyle name="Accent1 2" xfId="6941"/>
    <cellStyle name="Accent1 2 2" xfId="6942"/>
    <cellStyle name="Accent1 2 2 2" xfId="6943"/>
    <cellStyle name="Accent1 2 3" xfId="6944"/>
    <cellStyle name="Accent1 3" xfId="6945"/>
    <cellStyle name="Accent1 3 2" xfId="6946"/>
    <cellStyle name="Accent1 3 3" xfId="6947"/>
    <cellStyle name="Accent1 3 4" xfId="6948"/>
    <cellStyle name="Accent1 4" xfId="6949"/>
    <cellStyle name="Accent1 4 2" xfId="6950"/>
    <cellStyle name="Accent1 4 3" xfId="6951"/>
    <cellStyle name="Accent1 5" xfId="6952"/>
    <cellStyle name="Accent1 6" xfId="6953"/>
    <cellStyle name="Accent1 7" xfId="6954"/>
    <cellStyle name="Accent1 8" xfId="6955"/>
    <cellStyle name="Accent1 9" xfId="6956"/>
    <cellStyle name="Accent2 - 20%" xfId="6957"/>
    <cellStyle name="Accent2 - 20% 2" xfId="6958"/>
    <cellStyle name="Accent2 - 40%" xfId="6959"/>
    <cellStyle name="Accent2 - 40% 2" xfId="6960"/>
    <cellStyle name="Accent2 - 60%" xfId="6961"/>
    <cellStyle name="Accent2 10" xfId="6962"/>
    <cellStyle name="Accent2 11" xfId="6963"/>
    <cellStyle name="Accent2 2" xfId="6964"/>
    <cellStyle name="Accent2 2 2" xfId="6965"/>
    <cellStyle name="Accent2 2 2 2" xfId="6966"/>
    <cellStyle name="Accent2 2 3" xfId="6967"/>
    <cellStyle name="Accent2 3" xfId="6968"/>
    <cellStyle name="Accent2 3 2" xfId="6969"/>
    <cellStyle name="Accent2 3 3" xfId="6970"/>
    <cellStyle name="Accent2 3 4" xfId="6971"/>
    <cellStyle name="Accent2 4" xfId="6972"/>
    <cellStyle name="Accent2 4 2" xfId="6973"/>
    <cellStyle name="Accent2 4 3" xfId="6974"/>
    <cellStyle name="Accent2 5" xfId="6975"/>
    <cellStyle name="Accent2 6" xfId="6976"/>
    <cellStyle name="Accent2 7" xfId="6977"/>
    <cellStyle name="Accent2 8" xfId="6978"/>
    <cellStyle name="Accent2 9" xfId="6979"/>
    <cellStyle name="Accent3 - 20%" xfId="6980"/>
    <cellStyle name="Accent3 - 20% 2" xfId="6981"/>
    <cellStyle name="Accent3 - 40%" xfId="6982"/>
    <cellStyle name="Accent3 - 40% 2" xfId="6983"/>
    <cellStyle name="Accent3 - 60%" xfId="6984"/>
    <cellStyle name="Accent3 10" xfId="6985"/>
    <cellStyle name="Accent3 11" xfId="6986"/>
    <cellStyle name="Accent3 2" xfId="6987"/>
    <cellStyle name="Accent3 2 2" xfId="6988"/>
    <cellStyle name="Accent3 2 2 2" xfId="6989"/>
    <cellStyle name="Accent3 2 3" xfId="6990"/>
    <cellStyle name="Accent3 3" xfId="6991"/>
    <cellStyle name="Accent3 3 2" xfId="6992"/>
    <cellStyle name="Accent3 3 3" xfId="6993"/>
    <cellStyle name="Accent3 3 4" xfId="6994"/>
    <cellStyle name="Accent3 4" xfId="6995"/>
    <cellStyle name="Accent3 4 2" xfId="6996"/>
    <cellStyle name="Accent3 4 3" xfId="6997"/>
    <cellStyle name="Accent3 5" xfId="6998"/>
    <cellStyle name="Accent3 6" xfId="6999"/>
    <cellStyle name="Accent3 7" xfId="7000"/>
    <cellStyle name="Accent3 8" xfId="7001"/>
    <cellStyle name="Accent3 9" xfId="7002"/>
    <cellStyle name="Accent4 - 20%" xfId="7003"/>
    <cellStyle name="Accent4 - 20% 2" xfId="7004"/>
    <cellStyle name="Accent4 - 40%" xfId="7005"/>
    <cellStyle name="Accent4 - 40% 2" xfId="7006"/>
    <cellStyle name="Accent4 - 60%" xfId="7007"/>
    <cellStyle name="Accent4 10" xfId="7008"/>
    <cellStyle name="Accent4 11" xfId="7009"/>
    <cellStyle name="Accent4 2" xfId="7010"/>
    <cellStyle name="Accent4 2 2" xfId="7011"/>
    <cellStyle name="Accent4 2 2 2" xfId="7012"/>
    <cellStyle name="Accent4 2 3" xfId="7013"/>
    <cellStyle name="Accent4 3" xfId="7014"/>
    <cellStyle name="Accent4 3 2" xfId="7015"/>
    <cellStyle name="Accent4 3 3" xfId="7016"/>
    <cellStyle name="Accent4 3 4" xfId="7017"/>
    <cellStyle name="Accent4 4" xfId="7018"/>
    <cellStyle name="Accent4 4 2" xfId="7019"/>
    <cellStyle name="Accent4 4 3" xfId="7020"/>
    <cellStyle name="Accent4 5" xfId="7021"/>
    <cellStyle name="Accent4 6" xfId="7022"/>
    <cellStyle name="Accent4 7" xfId="7023"/>
    <cellStyle name="Accent4 8" xfId="7024"/>
    <cellStyle name="Accent4 9" xfId="7025"/>
    <cellStyle name="Accent5 - 20%" xfId="7026"/>
    <cellStyle name="Accent5 - 20% 2" xfId="7027"/>
    <cellStyle name="Accent5 - 40%" xfId="7028"/>
    <cellStyle name="Accent5 - 40% 2" xfId="7029"/>
    <cellStyle name="Accent5 - 60%" xfId="7030"/>
    <cellStyle name="Accent5 10" xfId="7031"/>
    <cellStyle name="Accent5 11" xfId="7032"/>
    <cellStyle name="Accent5 12" xfId="7033"/>
    <cellStyle name="Accent5 13" xfId="7034"/>
    <cellStyle name="Accent5 14" xfId="7035"/>
    <cellStyle name="Accent5 15" xfId="7036"/>
    <cellStyle name="Accent5 16" xfId="7037"/>
    <cellStyle name="Accent5 17" xfId="7038"/>
    <cellStyle name="Accent5 18" xfId="7039"/>
    <cellStyle name="Accent5 19" xfId="7040"/>
    <cellStyle name="Accent5 2" xfId="7041"/>
    <cellStyle name="Accent5 2 2" xfId="7042"/>
    <cellStyle name="Accent5 2 2 2" xfId="7043"/>
    <cellStyle name="Accent5 2 3" xfId="7044"/>
    <cellStyle name="Accent5 20" xfId="7045"/>
    <cellStyle name="Accent5 21" xfId="7046"/>
    <cellStyle name="Accent5 22" xfId="7047"/>
    <cellStyle name="Accent5 23" xfId="7048"/>
    <cellStyle name="Accent5 24" xfId="7049"/>
    <cellStyle name="Accent5 25" xfId="7050"/>
    <cellStyle name="Accent5 26" xfId="7051"/>
    <cellStyle name="Accent5 27" xfId="7052"/>
    <cellStyle name="Accent5 28" xfId="7053"/>
    <cellStyle name="Accent5 29" xfId="7054"/>
    <cellStyle name="Accent5 3" xfId="7055"/>
    <cellStyle name="Accent5 3 2" xfId="7056"/>
    <cellStyle name="Accent5 3 3" xfId="7057"/>
    <cellStyle name="Accent5 30" xfId="7058"/>
    <cellStyle name="Accent5 31" xfId="7059"/>
    <cellStyle name="Accent5 32" xfId="7060"/>
    <cellStyle name="Accent5 4" xfId="7061"/>
    <cellStyle name="Accent5 5" xfId="7062"/>
    <cellStyle name="Accent5 6" xfId="7063"/>
    <cellStyle name="Accent5 7" xfId="7064"/>
    <cellStyle name="Accent5 8" xfId="7065"/>
    <cellStyle name="Accent5 9" xfId="7066"/>
    <cellStyle name="Accent6 - 20%" xfId="7067"/>
    <cellStyle name="Accent6 - 20% 2" xfId="7068"/>
    <cellStyle name="Accent6 - 40%" xfId="7069"/>
    <cellStyle name="Accent6 - 40% 2" xfId="7070"/>
    <cellStyle name="Accent6 - 60%" xfId="7071"/>
    <cellStyle name="Accent6 10" xfId="7072"/>
    <cellStyle name="Accent6 11" xfId="7073"/>
    <cellStyle name="Accent6 2" xfId="7074"/>
    <cellStyle name="Accent6 2 2" xfId="7075"/>
    <cellStyle name="Accent6 2 2 2" xfId="7076"/>
    <cellStyle name="Accent6 2 3" xfId="7077"/>
    <cellStyle name="Accent6 3" xfId="7078"/>
    <cellStyle name="Accent6 3 2" xfId="7079"/>
    <cellStyle name="Accent6 3 3" xfId="7080"/>
    <cellStyle name="Accent6 3 4" xfId="7081"/>
    <cellStyle name="Accent6 4" xfId="7082"/>
    <cellStyle name="Accent6 4 2" xfId="7083"/>
    <cellStyle name="Accent6 4 3" xfId="7084"/>
    <cellStyle name="Accent6 5" xfId="7085"/>
    <cellStyle name="Accent6 6" xfId="7086"/>
    <cellStyle name="Accent6 7" xfId="7087"/>
    <cellStyle name="Accent6 8" xfId="7088"/>
    <cellStyle name="Accent6 9" xfId="7089"/>
    <cellStyle name="ArrayHeading" xfId="7090"/>
    <cellStyle name="Bad 2" xfId="7091"/>
    <cellStyle name="Bad 2 2" xfId="7092"/>
    <cellStyle name="Bad 2 2 2" xfId="7093"/>
    <cellStyle name="Bad 2 3" xfId="7094"/>
    <cellStyle name="Bad 3" xfId="7095"/>
    <cellStyle name="Bad 3 2" xfId="7096"/>
    <cellStyle name="Bad 3 3" xfId="7097"/>
    <cellStyle name="Bad 3 4" xfId="7098"/>
    <cellStyle name="Bad 4" xfId="7099"/>
    <cellStyle name="Bad 5" xfId="7100"/>
    <cellStyle name="Bad 6" xfId="7101"/>
    <cellStyle name="BetweenMacros" xfId="7102"/>
    <cellStyle name="blank" xfId="7103"/>
    <cellStyle name="bld-li - Style4" xfId="7104"/>
    <cellStyle name="Calc Currency (0)" xfId="7105"/>
    <cellStyle name="Calc Currency (0) 2" xfId="7106"/>
    <cellStyle name="Calc Currency (0) 2 2" xfId="7107"/>
    <cellStyle name="Calc Currency (0) 3" xfId="7108"/>
    <cellStyle name="Calc Currency (0) 4" xfId="7109"/>
    <cellStyle name="Calculation 2" xfId="7110"/>
    <cellStyle name="Calculation 2 2" xfId="7111"/>
    <cellStyle name="Calculation 2 2 2" xfId="7112"/>
    <cellStyle name="Calculation 2 2 3" xfId="7113"/>
    <cellStyle name="Calculation 2 3" xfId="7114"/>
    <cellStyle name="Calculation 2 3 2" xfId="7115"/>
    <cellStyle name="Calculation 2 3 3" xfId="7116"/>
    <cellStyle name="Calculation 2 3 4" xfId="7117"/>
    <cellStyle name="Calculation 2 4" xfId="7118"/>
    <cellStyle name="Calculation 2 4 2" xfId="7119"/>
    <cellStyle name="Calculation 2 5" xfId="7120"/>
    <cellStyle name="Calculation 3" xfId="7121"/>
    <cellStyle name="Calculation 3 2" xfId="7122"/>
    <cellStyle name="Calculation 3 3" xfId="7123"/>
    <cellStyle name="Calculation 3 4" xfId="7124"/>
    <cellStyle name="Calculation 4" xfId="7125"/>
    <cellStyle name="Calculation 4 2" xfId="7126"/>
    <cellStyle name="Calculation 4 2 2" xfId="7127"/>
    <cellStyle name="Calculation 4 3" xfId="7128"/>
    <cellStyle name="Calculation 4 3 2" xfId="7129"/>
    <cellStyle name="Calculation 4 4" xfId="7130"/>
    <cellStyle name="Calculation 4 4 2" xfId="7131"/>
    <cellStyle name="Calculation 5" xfId="7132"/>
    <cellStyle name="Calculation 5 2" xfId="7133"/>
    <cellStyle name="Calculation 6" xfId="7134"/>
    <cellStyle name="Calculation 7" xfId="7135"/>
    <cellStyle name="Calculation 8" xfId="7136"/>
    <cellStyle name="Calculation 9" xfId="7137"/>
    <cellStyle name="Calculation 9 2" xfId="7138"/>
    <cellStyle name="Check Cell 2" xfId="7139"/>
    <cellStyle name="Check Cell 2 2" xfId="7140"/>
    <cellStyle name="Check Cell 2 2 2" xfId="7141"/>
    <cellStyle name="Check Cell 2 2 3" xfId="7142"/>
    <cellStyle name="Check Cell 2 3" xfId="7143"/>
    <cellStyle name="Check Cell 3" xfId="7144"/>
    <cellStyle name="Check Cell 4" xfId="7145"/>
    <cellStyle name="Check Cell 5" xfId="7146"/>
    <cellStyle name="Check Cell 6" xfId="7147"/>
    <cellStyle name="CheckCell" xfId="7148"/>
    <cellStyle name="CheckCell 2" xfId="7149"/>
    <cellStyle name="CheckCell 2 2" xfId="7150"/>
    <cellStyle name="CheckCell 3" xfId="7151"/>
    <cellStyle name="CheckCell 4" xfId="7152"/>
    <cellStyle name="CheckCell_Electric Rev Req Model (2009 GRC) Rebuttal" xfId="7153"/>
    <cellStyle name="Column total in dollars" xfId="7154"/>
    <cellStyle name="Comma  - Style1" xfId="7155"/>
    <cellStyle name="Comma  - Style1 2" xfId="7156"/>
    <cellStyle name="Comma  - Style1 3" xfId="7157"/>
    <cellStyle name="Comma  - Style2" xfId="7158"/>
    <cellStyle name="Comma  - Style2 2" xfId="7159"/>
    <cellStyle name="Comma  - Style2 3" xfId="7160"/>
    <cellStyle name="Comma  - Style3" xfId="7161"/>
    <cellStyle name="Comma  - Style3 2" xfId="7162"/>
    <cellStyle name="Comma  - Style3 3" xfId="7163"/>
    <cellStyle name="Comma  - Style4" xfId="7164"/>
    <cellStyle name="Comma  - Style4 2" xfId="7165"/>
    <cellStyle name="Comma  - Style4 3" xfId="7166"/>
    <cellStyle name="Comma  - Style5" xfId="7167"/>
    <cellStyle name="Comma  - Style5 2" xfId="7168"/>
    <cellStyle name="Comma  - Style5 3" xfId="7169"/>
    <cellStyle name="Comma  - Style6" xfId="7170"/>
    <cellStyle name="Comma  - Style6 2" xfId="7171"/>
    <cellStyle name="Comma  - Style6 3" xfId="7172"/>
    <cellStyle name="Comma  - Style7" xfId="7173"/>
    <cellStyle name="Comma  - Style7 2" xfId="7174"/>
    <cellStyle name="Comma  - Style7 3" xfId="7175"/>
    <cellStyle name="Comma  - Style8" xfId="7176"/>
    <cellStyle name="Comma  - Style8 2" xfId="7177"/>
    <cellStyle name="Comma  - Style8 3" xfId="7178"/>
    <cellStyle name="Comma (0)" xfId="7179"/>
    <cellStyle name="Comma [0] 2" xfId="7180"/>
    <cellStyle name="Comma 10" xfId="7181"/>
    <cellStyle name="Comma 10 2" xfId="7182"/>
    <cellStyle name="Comma 10 2 2" xfId="7183"/>
    <cellStyle name="Comma 10 2 3" xfId="7184"/>
    <cellStyle name="Comma 10 3" xfId="7185"/>
    <cellStyle name="Comma 10 4" xfId="7186"/>
    <cellStyle name="Comma 11" xfId="7187"/>
    <cellStyle name="Comma 11 2" xfId="7188"/>
    <cellStyle name="Comma 11 2 2" xfId="7189"/>
    <cellStyle name="Comma 11 3" xfId="7190"/>
    <cellStyle name="Comma 11 4" xfId="7191"/>
    <cellStyle name="Comma 12" xfId="7192"/>
    <cellStyle name="Comma 12 2" xfId="7193"/>
    <cellStyle name="Comma 12 2 2" xfId="7194"/>
    <cellStyle name="Comma 12 3" xfId="7195"/>
    <cellStyle name="Comma 12 4" xfId="7196"/>
    <cellStyle name="Comma 13" xfId="7197"/>
    <cellStyle name="Comma 13 2" xfId="7198"/>
    <cellStyle name="Comma 13 2 2" xfId="7199"/>
    <cellStyle name="Comma 13 3" xfId="7200"/>
    <cellStyle name="Comma 13 4" xfId="7201"/>
    <cellStyle name="Comma 14" xfId="7202"/>
    <cellStyle name="Comma 14 2" xfId="7203"/>
    <cellStyle name="Comma 14 2 2" xfId="7204"/>
    <cellStyle name="Comma 14 3" xfId="7205"/>
    <cellStyle name="Comma 14 4" xfId="7206"/>
    <cellStyle name="Comma 15" xfId="7207"/>
    <cellStyle name="Comma 15 2" xfId="7208"/>
    <cellStyle name="Comma 15 2 2" xfId="7209"/>
    <cellStyle name="Comma 15 3" xfId="7210"/>
    <cellStyle name="Comma 16" xfId="7211"/>
    <cellStyle name="Comma 16 2" xfId="7212"/>
    <cellStyle name="Comma 16 3" xfId="7213"/>
    <cellStyle name="Comma 17" xfId="7214"/>
    <cellStyle name="Comma 17 2" xfId="7215"/>
    <cellStyle name="Comma 17 2 2" xfId="7216"/>
    <cellStyle name="Comma 17 3" xfId="7217"/>
    <cellStyle name="Comma 17 3 2" xfId="7218"/>
    <cellStyle name="Comma 17 4" xfId="7219"/>
    <cellStyle name="Comma 17 4 2" xfId="7220"/>
    <cellStyle name="Comma 17 5" xfId="7221"/>
    <cellStyle name="Comma 18" xfId="7222"/>
    <cellStyle name="Comma 18 2" xfId="7223"/>
    <cellStyle name="Comma 18 3" xfId="7224"/>
    <cellStyle name="Comma 18 4" xfId="7225"/>
    <cellStyle name="Comma 19" xfId="7226"/>
    <cellStyle name="Comma 19 2" xfId="7227"/>
    <cellStyle name="Comma 19 3" xfId="7228"/>
    <cellStyle name="Comma 2" xfId="7229"/>
    <cellStyle name="Comma 2 10" xfId="7230"/>
    <cellStyle name="Comma 2 11" xfId="7231"/>
    <cellStyle name="Comma 2 12" xfId="7232"/>
    <cellStyle name="Comma 2 13" xfId="7233"/>
    <cellStyle name="Comma 2 14" xfId="7234"/>
    <cellStyle name="Comma 2 15" xfId="7235"/>
    <cellStyle name="Comma 2 16" xfId="7236"/>
    <cellStyle name="Comma 2 17" xfId="7237"/>
    <cellStyle name="Comma 2 18" xfId="7238"/>
    <cellStyle name="Comma 2 19" xfId="7239"/>
    <cellStyle name="Comma 2 2" xfId="7240"/>
    <cellStyle name="Comma 2 2 2" xfId="7241"/>
    <cellStyle name="Comma 2 2 2 2" xfId="7242"/>
    <cellStyle name="Comma 2 2 2 3" xfId="7243"/>
    <cellStyle name="Comma 2 2 3" xfId="7244"/>
    <cellStyle name="Comma 2 2 3 2" xfId="7245"/>
    <cellStyle name="Comma 2 2 4" xfId="7246"/>
    <cellStyle name="Comma 2 2 5" xfId="7247"/>
    <cellStyle name="Comma 2 20" xfId="7248"/>
    <cellStyle name="Comma 2 21" xfId="7249"/>
    <cellStyle name="Comma 2 22" xfId="7250"/>
    <cellStyle name="Comma 2 3" xfId="7251"/>
    <cellStyle name="Comma 2 3 2" xfId="7252"/>
    <cellStyle name="Comma 2 3 3" xfId="7253"/>
    <cellStyle name="Comma 2 4" xfId="7254"/>
    <cellStyle name="Comma 2 4 2" xfId="7255"/>
    <cellStyle name="Comma 2 5" xfId="7256"/>
    <cellStyle name="Comma 2 5 2" xfId="7257"/>
    <cellStyle name="Comma 2 6" xfId="7258"/>
    <cellStyle name="Comma 2 6 2" xfId="7259"/>
    <cellStyle name="Comma 2 7" xfId="7260"/>
    <cellStyle name="Comma 2 7 2" xfId="7261"/>
    <cellStyle name="Comma 2 8" xfId="7262"/>
    <cellStyle name="Comma 2 8 2" xfId="7263"/>
    <cellStyle name="Comma 2 9" xfId="7264"/>
    <cellStyle name="Comma 2_Chelan PUD Power Costs (8-10)" xfId="7265"/>
    <cellStyle name="Comma 20" xfId="7266"/>
    <cellStyle name="Comma 20 2" xfId="7267"/>
    <cellStyle name="Comma 21" xfId="7268"/>
    <cellStyle name="Comma 22" xfId="7269"/>
    <cellStyle name="Comma 23" xfId="7270"/>
    <cellStyle name="Comma 24" xfId="7271"/>
    <cellStyle name="Comma 24 2" xfId="7272"/>
    <cellStyle name="Comma 24 3" xfId="7273"/>
    <cellStyle name="Comma 25" xfId="7274"/>
    <cellStyle name="Comma 25 2" xfId="7275"/>
    <cellStyle name="Comma 26" xfId="7276"/>
    <cellStyle name="Comma 26 2" xfId="7277"/>
    <cellStyle name="Comma 27" xfId="7278"/>
    <cellStyle name="Comma 27 2" xfId="7279"/>
    <cellStyle name="Comma 28" xfId="7280"/>
    <cellStyle name="Comma 28 2" xfId="7281"/>
    <cellStyle name="Comma 29" xfId="7282"/>
    <cellStyle name="Comma 3" xfId="7283"/>
    <cellStyle name="Comma 3 2" xfId="7284"/>
    <cellStyle name="Comma 3 2 2" xfId="7285"/>
    <cellStyle name="Comma 3 2 2 2" xfId="7286"/>
    <cellStyle name="Comma 3 2 3" xfId="7287"/>
    <cellStyle name="Comma 3 2 4" xfId="7288"/>
    <cellStyle name="Comma 3 3" xfId="7289"/>
    <cellStyle name="Comma 3 3 2" xfId="7290"/>
    <cellStyle name="Comma 3 4" xfId="7291"/>
    <cellStyle name="Comma 3 4 2" xfId="7292"/>
    <cellStyle name="Comma 3 5" xfId="7293"/>
    <cellStyle name="Comma 3 6" xfId="7294"/>
    <cellStyle name="Comma 30" xfId="7295"/>
    <cellStyle name="Comma 31" xfId="7296"/>
    <cellStyle name="Comma 31 2" xfId="7297"/>
    <cellStyle name="Comma 31 3" xfId="7298"/>
    <cellStyle name="Comma 32" xfId="7299"/>
    <cellStyle name="Comma 32 2" xfId="7300"/>
    <cellStyle name="Comma 33" xfId="7301"/>
    <cellStyle name="Comma 34" xfId="7302"/>
    <cellStyle name="Comma 35" xfId="7303"/>
    <cellStyle name="Comma 36" xfId="7304"/>
    <cellStyle name="Comma 37" xfId="7305"/>
    <cellStyle name="Comma 38" xfId="7306"/>
    <cellStyle name="Comma 39" xfId="7307"/>
    <cellStyle name="Comma 4" xfId="7308"/>
    <cellStyle name="Comma 4 2" xfId="7309"/>
    <cellStyle name="Comma 4 2 2" xfId="7310"/>
    <cellStyle name="Comma 4 2 3" xfId="7311"/>
    <cellStyle name="Comma 4 2 4" xfId="7312"/>
    <cellStyle name="Comma 4 3" xfId="7313"/>
    <cellStyle name="Comma 4 3 2" xfId="7314"/>
    <cellStyle name="Comma 4 3 3" xfId="7315"/>
    <cellStyle name="Comma 4 3 4" xfId="7316"/>
    <cellStyle name="Comma 4 4" xfId="7317"/>
    <cellStyle name="Comma 4 5" xfId="7318"/>
    <cellStyle name="Comma 4 6" xfId="7319"/>
    <cellStyle name="Comma 4 7" xfId="7320"/>
    <cellStyle name="Comma 40" xfId="7321"/>
    <cellStyle name="Comma 41" xfId="7322"/>
    <cellStyle name="Comma 42" xfId="7323"/>
    <cellStyle name="Comma 43" xfId="7324"/>
    <cellStyle name="Comma 44" xfId="7325"/>
    <cellStyle name="Comma 45" xfId="7326"/>
    <cellStyle name="Comma 46" xfId="7327"/>
    <cellStyle name="Comma 47" xfId="7328"/>
    <cellStyle name="Comma 48" xfId="7329"/>
    <cellStyle name="Comma 49" xfId="7330"/>
    <cellStyle name="Comma 5" xfId="7331"/>
    <cellStyle name="Comma 5 2" xfId="7332"/>
    <cellStyle name="Comma 5 2 2" xfId="7333"/>
    <cellStyle name="Comma 5 3" xfId="7334"/>
    <cellStyle name="Comma 5 4" xfId="7335"/>
    <cellStyle name="Comma 5 5" xfId="7336"/>
    <cellStyle name="Comma 5 6" xfId="7337"/>
    <cellStyle name="Comma 50" xfId="7338"/>
    <cellStyle name="Comma 51" xfId="7339"/>
    <cellStyle name="Comma 51 2" xfId="7340"/>
    <cellStyle name="Comma 52" xfId="7341"/>
    <cellStyle name="Comma 53" xfId="7342"/>
    <cellStyle name="Comma 54" xfId="7343"/>
    <cellStyle name="Comma 55" xfId="7344"/>
    <cellStyle name="Comma 56" xfId="7345"/>
    <cellStyle name="Comma 57" xfId="7346"/>
    <cellStyle name="Comma 58" xfId="7347"/>
    <cellStyle name="Comma 59" xfId="7348"/>
    <cellStyle name="Comma 6" xfId="7349"/>
    <cellStyle name="Comma 6 2" xfId="7350"/>
    <cellStyle name="Comma 6 2 2" xfId="7351"/>
    <cellStyle name="Comma 6 2 2 2" xfId="7352"/>
    <cellStyle name="Comma 6 2 3" xfId="7353"/>
    <cellStyle name="Comma 6 3" xfId="7354"/>
    <cellStyle name="Comma 6 3 2" xfId="7355"/>
    <cellStyle name="Comma 6 3 3" xfId="7356"/>
    <cellStyle name="Comma 6 3 3 2" xfId="7357"/>
    <cellStyle name="Comma 6 4" xfId="7358"/>
    <cellStyle name="Comma 60" xfId="7359"/>
    <cellStyle name="Comma 61" xfId="7360"/>
    <cellStyle name="Comma 62" xfId="7361"/>
    <cellStyle name="Comma 63" xfId="7362"/>
    <cellStyle name="Comma 64" xfId="7363"/>
    <cellStyle name="Comma 65" xfId="7364"/>
    <cellStyle name="Comma 66" xfId="7365"/>
    <cellStyle name="Comma 67" xfId="7366"/>
    <cellStyle name="Comma 68" xfId="7367"/>
    <cellStyle name="Comma 69" xfId="7368"/>
    <cellStyle name="Comma 7" xfId="7369"/>
    <cellStyle name="Comma 7 2" xfId="7370"/>
    <cellStyle name="Comma 7 2 2" xfId="7371"/>
    <cellStyle name="Comma 7 2 2 2" xfId="7372"/>
    <cellStyle name="Comma 7 2 2 2 2" xfId="7373"/>
    <cellStyle name="Comma 7 2 2 2 3" xfId="7374"/>
    <cellStyle name="Comma 7 2 2 3" xfId="7375"/>
    <cellStyle name="Comma 7 3" xfId="7376"/>
    <cellStyle name="Comma 7 4" xfId="7377"/>
    <cellStyle name="Comma 70" xfId="7378"/>
    <cellStyle name="Comma 71" xfId="7379"/>
    <cellStyle name="Comma 72" xfId="7380"/>
    <cellStyle name="Comma 73" xfId="7381"/>
    <cellStyle name="Comma 8" xfId="7382"/>
    <cellStyle name="Comma 8 2" xfId="7383"/>
    <cellStyle name="Comma 8 2 2" xfId="7384"/>
    <cellStyle name="Comma 8 2 2 2" xfId="7385"/>
    <cellStyle name="Comma 8 2 3" xfId="7386"/>
    <cellStyle name="Comma 8 3" xfId="7387"/>
    <cellStyle name="Comma 8 3 2" xfId="7388"/>
    <cellStyle name="Comma 8 4" xfId="7389"/>
    <cellStyle name="Comma 8 5" xfId="7390"/>
    <cellStyle name="Comma 9" xfId="7391"/>
    <cellStyle name="Comma 9 2" xfId="7392"/>
    <cellStyle name="Comma 9 2 2" xfId="7393"/>
    <cellStyle name="Comma 9 2 2 2" xfId="7394"/>
    <cellStyle name="Comma 9 2 3" xfId="7395"/>
    <cellStyle name="Comma 9 3" xfId="7396"/>
    <cellStyle name="Comma 9 3 2" xfId="7397"/>
    <cellStyle name="Comma 9 3 3" xfId="7398"/>
    <cellStyle name="Comma 9 3 4" xfId="7399"/>
    <cellStyle name="Comma 9 4" xfId="7400"/>
    <cellStyle name="Comma 9 4 2" xfId="7401"/>
    <cellStyle name="Comma 9 5" xfId="7402"/>
    <cellStyle name="Comma 9 5 2" xfId="7403"/>
    <cellStyle name="Comma 9 6" xfId="7404"/>
    <cellStyle name="Comma 9 7" xfId="7405"/>
    <cellStyle name="Comma 9 8" xfId="7406"/>
    <cellStyle name="Comma 9 9" xfId="7407"/>
    <cellStyle name="Comma0" xfId="7408"/>
    <cellStyle name="Comma0 - Style1" xfId="7409"/>
    <cellStyle name="Comma0 - Style2" xfId="7410"/>
    <cellStyle name="Comma0 - Style2 2" xfId="7411"/>
    <cellStyle name="Comma0 - Style3" xfId="7412"/>
    <cellStyle name="Comma0 - Style4" xfId="7413"/>
    <cellStyle name="Comma0 - Style4 2" xfId="7414"/>
    <cellStyle name="Comma0 - Style4 3" xfId="7415"/>
    <cellStyle name="Comma0 - Style5" xfId="7416"/>
    <cellStyle name="Comma0 - Style5 2" xfId="7417"/>
    <cellStyle name="Comma0 - Style5 2 2" xfId="7418"/>
    <cellStyle name="Comma0 - Style5 3" xfId="7419"/>
    <cellStyle name="Comma0 - Style5_ACCOUNTS" xfId="7420"/>
    <cellStyle name="Comma0 10" xfId="7421"/>
    <cellStyle name="Comma0 11" xfId="7422"/>
    <cellStyle name="Comma0 12" xfId="7423"/>
    <cellStyle name="Comma0 13" xfId="7424"/>
    <cellStyle name="Comma0 14" xfId="7425"/>
    <cellStyle name="Comma0 15" xfId="7426"/>
    <cellStyle name="Comma0 16" xfId="7427"/>
    <cellStyle name="Comma0 17" xfId="7428"/>
    <cellStyle name="Comma0 18" xfId="7429"/>
    <cellStyle name="Comma0 19" xfId="7430"/>
    <cellStyle name="Comma0 2" xfId="7431"/>
    <cellStyle name="Comma0 2 2" xfId="7432"/>
    <cellStyle name="Comma0 2 3" xfId="7433"/>
    <cellStyle name="Comma0 20" xfId="7434"/>
    <cellStyle name="Comma0 21" xfId="7435"/>
    <cellStyle name="Comma0 22" xfId="7436"/>
    <cellStyle name="Comma0 23" xfId="7437"/>
    <cellStyle name="Comma0 24" xfId="7438"/>
    <cellStyle name="Comma0 25" xfId="7439"/>
    <cellStyle name="Comma0 26" xfId="7440"/>
    <cellStyle name="Comma0 27" xfId="7441"/>
    <cellStyle name="Comma0 28" xfId="7442"/>
    <cellStyle name="Comma0 29" xfId="7443"/>
    <cellStyle name="Comma0 3" xfId="7444"/>
    <cellStyle name="Comma0 3 2" xfId="7445"/>
    <cellStyle name="Comma0 3 3" xfId="7446"/>
    <cellStyle name="Comma0 30" xfId="7447"/>
    <cellStyle name="Comma0 31" xfId="7448"/>
    <cellStyle name="Comma0 32" xfId="7449"/>
    <cellStyle name="Comma0 33" xfId="7450"/>
    <cellStyle name="Comma0 34" xfId="7451"/>
    <cellStyle name="Comma0 35" xfId="7452"/>
    <cellStyle name="Comma0 36" xfId="7453"/>
    <cellStyle name="Comma0 37" xfId="7454"/>
    <cellStyle name="Comma0 38" xfId="7455"/>
    <cellStyle name="Comma0 39" xfId="7456"/>
    <cellStyle name="Comma0 4" xfId="7457"/>
    <cellStyle name="Comma0 4 2" xfId="7458"/>
    <cellStyle name="Comma0 40" xfId="7459"/>
    <cellStyle name="Comma0 41" xfId="7460"/>
    <cellStyle name="Comma0 42" xfId="7461"/>
    <cellStyle name="Comma0 43" xfId="7462"/>
    <cellStyle name="Comma0 44" xfId="7463"/>
    <cellStyle name="Comma0 45" xfId="7464"/>
    <cellStyle name="Comma0 46" xfId="7465"/>
    <cellStyle name="Comma0 47" xfId="7466"/>
    <cellStyle name="Comma0 5" xfId="7467"/>
    <cellStyle name="Comma0 5 2" xfId="7468"/>
    <cellStyle name="Comma0 5 3" xfId="7469"/>
    <cellStyle name="Comma0 6" xfId="7470"/>
    <cellStyle name="Comma0 7" xfId="7471"/>
    <cellStyle name="Comma0 8" xfId="7472"/>
    <cellStyle name="Comma0 9" xfId="7473"/>
    <cellStyle name="Comma0_00COS Ind Allocators" xfId="7474"/>
    <cellStyle name="Comma1 - Style1" xfId="7475"/>
    <cellStyle name="Comma1 - Style1 2" xfId="7476"/>
    <cellStyle name="Comma1 - Style1 2 2" xfId="7477"/>
    <cellStyle name="Comma1 - Style1 3" xfId="7478"/>
    <cellStyle name="Comma1 - Style1 4" xfId="7479"/>
    <cellStyle name="Comma1 - Style1_ACCOUNTS" xfId="7480"/>
    <cellStyle name="Copied" xfId="7481"/>
    <cellStyle name="Copied 2" xfId="7482"/>
    <cellStyle name="Copied 2 2" xfId="7483"/>
    <cellStyle name="Copied 3" xfId="7484"/>
    <cellStyle name="Copied 4" xfId="7485"/>
    <cellStyle name="COST1" xfId="7486"/>
    <cellStyle name="COST1 2" xfId="7487"/>
    <cellStyle name="COST1 2 2" xfId="7488"/>
    <cellStyle name="COST1 3" xfId="7489"/>
    <cellStyle name="COST1 4" xfId="7490"/>
    <cellStyle name="Curren - Style1" xfId="7491"/>
    <cellStyle name="Curren - Style1 2" xfId="7492"/>
    <cellStyle name="Curren - Style2" xfId="7493"/>
    <cellStyle name="Curren - Style2 2" xfId="7494"/>
    <cellStyle name="Curren - Style2 2 2" xfId="7495"/>
    <cellStyle name="Curren - Style2 3" xfId="7496"/>
    <cellStyle name="Curren - Style2 4" xfId="7497"/>
    <cellStyle name="Curren - Style2_ACCOUNTS" xfId="7498"/>
    <cellStyle name="Curren - Style3" xfId="7499"/>
    <cellStyle name="Curren - Style5" xfId="7500"/>
    <cellStyle name="Curren - Style5 2" xfId="7501"/>
    <cellStyle name="Curren - Style6" xfId="7502"/>
    <cellStyle name="Curren - Style6 2" xfId="7503"/>
    <cellStyle name="Curren - Style6 2 2" xfId="7504"/>
    <cellStyle name="Curren - Style6 3" xfId="7505"/>
    <cellStyle name="Curren - Style6_ACCOUNTS" xfId="7506"/>
    <cellStyle name="Currency 10" xfId="7507"/>
    <cellStyle name="Currency 10 2" xfId="7508"/>
    <cellStyle name="Currency 10 2 2" xfId="7509"/>
    <cellStyle name="Currency 10 3" xfId="7510"/>
    <cellStyle name="Currency 10 4" xfId="7511"/>
    <cellStyle name="Currency 11" xfId="7512"/>
    <cellStyle name="Currency 11 2" xfId="7513"/>
    <cellStyle name="Currency 11 2 2" xfId="7514"/>
    <cellStyle name="Currency 11 3" xfId="7515"/>
    <cellStyle name="Currency 11 4" xfId="7516"/>
    <cellStyle name="Currency 12" xfId="7517"/>
    <cellStyle name="Currency 12 2" xfId="7518"/>
    <cellStyle name="Currency 12 2 2" xfId="7519"/>
    <cellStyle name="Currency 12 3" xfId="7520"/>
    <cellStyle name="Currency 12 3 2" xfId="7521"/>
    <cellStyle name="Currency 12 4" xfId="7522"/>
    <cellStyle name="Currency 12 4 2" xfId="7523"/>
    <cellStyle name="Currency 12 5" xfId="7524"/>
    <cellStyle name="Currency 12 6" xfId="7525"/>
    <cellStyle name="Currency 13" xfId="7526"/>
    <cellStyle name="Currency 13 2" xfId="7527"/>
    <cellStyle name="Currency 13 3" xfId="7528"/>
    <cellStyle name="Currency 14" xfId="7529"/>
    <cellStyle name="Currency 14 2" xfId="7530"/>
    <cellStyle name="Currency 14 2 2" xfId="7531"/>
    <cellStyle name="Currency 14 3" xfId="7532"/>
    <cellStyle name="Currency 14 3 2" xfId="7533"/>
    <cellStyle name="Currency 14 4" xfId="7534"/>
    <cellStyle name="Currency 14 4 2" xfId="7535"/>
    <cellStyle name="Currency 15" xfId="7536"/>
    <cellStyle name="Currency 15 2" xfId="7537"/>
    <cellStyle name="Currency 15 3" xfId="7538"/>
    <cellStyle name="Currency 15 4" xfId="7539"/>
    <cellStyle name="Currency 16" xfId="7540"/>
    <cellStyle name="Currency 16 2" xfId="7541"/>
    <cellStyle name="Currency 16 3" xfId="7542"/>
    <cellStyle name="Currency 16 4" xfId="7543"/>
    <cellStyle name="Currency 17" xfId="7544"/>
    <cellStyle name="Currency 18" xfId="7545"/>
    <cellStyle name="Currency 18 2" xfId="7546"/>
    <cellStyle name="Currency 19" xfId="7547"/>
    <cellStyle name="Currency 19 2" xfId="7548"/>
    <cellStyle name="Currency 2" xfId="7549"/>
    <cellStyle name="Currency 2 10" xfId="7550"/>
    <cellStyle name="Currency 2 11" xfId="7551"/>
    <cellStyle name="Currency 2 12" xfId="7552"/>
    <cellStyle name="Currency 2 13" xfId="7553"/>
    <cellStyle name="Currency 2 14" xfId="7554"/>
    <cellStyle name="Currency 2 15" xfId="7555"/>
    <cellStyle name="Currency 2 16" xfId="7556"/>
    <cellStyle name="Currency 2 17" xfId="7557"/>
    <cellStyle name="Currency 2 18" xfId="7558"/>
    <cellStyle name="Currency 2 19" xfId="7559"/>
    <cellStyle name="Currency 2 2" xfId="7560"/>
    <cellStyle name="Currency 2 2 2" xfId="7561"/>
    <cellStyle name="Currency 2 2 2 2" xfId="7562"/>
    <cellStyle name="Currency 2 2 2 3" xfId="7563"/>
    <cellStyle name="Currency 2 2 3" xfId="7564"/>
    <cellStyle name="Currency 2 2 4" xfId="7565"/>
    <cellStyle name="Currency 2 20" xfId="7566"/>
    <cellStyle name="Currency 2 21" xfId="7567"/>
    <cellStyle name="Currency 2 22" xfId="7568"/>
    <cellStyle name="Currency 2 3" xfId="7569"/>
    <cellStyle name="Currency 2 3 2" xfId="7570"/>
    <cellStyle name="Currency 2 3 3" xfId="7571"/>
    <cellStyle name="Currency 2 4" xfId="7572"/>
    <cellStyle name="Currency 2 4 2" xfId="7573"/>
    <cellStyle name="Currency 2 5" xfId="7574"/>
    <cellStyle name="Currency 2 5 2" xfId="7575"/>
    <cellStyle name="Currency 2 6" xfId="7576"/>
    <cellStyle name="Currency 2 6 2" xfId="7577"/>
    <cellStyle name="Currency 2 7" xfId="7578"/>
    <cellStyle name="Currency 2 7 2" xfId="7579"/>
    <cellStyle name="Currency 2 8" xfId="7580"/>
    <cellStyle name="Currency 2 8 2" xfId="7581"/>
    <cellStyle name="Currency 2 9" xfId="7582"/>
    <cellStyle name="Currency 20" xfId="7583"/>
    <cellStyle name="Currency 21" xfId="7584"/>
    <cellStyle name="Currency 22" xfId="7585"/>
    <cellStyle name="Currency 23" xfId="7586"/>
    <cellStyle name="Currency 24" xfId="7587"/>
    <cellStyle name="Currency 24 2" xfId="7588"/>
    <cellStyle name="Currency 25" xfId="7589"/>
    <cellStyle name="Currency 25 2" xfId="7590"/>
    <cellStyle name="Currency 25 3" xfId="7591"/>
    <cellStyle name="Currency 26" xfId="7592"/>
    <cellStyle name="Currency 27" xfId="7593"/>
    <cellStyle name="Currency 27 2" xfId="7594"/>
    <cellStyle name="Currency 28" xfId="3"/>
    <cellStyle name="Currency 29" xfId="7595"/>
    <cellStyle name="Currency 3" xfId="7596"/>
    <cellStyle name="Currency 3 2" xfId="7597"/>
    <cellStyle name="Currency 3 2 2" xfId="7598"/>
    <cellStyle name="Currency 3 2 2 2" xfId="7599"/>
    <cellStyle name="Currency 3 2 3" xfId="7600"/>
    <cellStyle name="Currency 3 2 4" xfId="7601"/>
    <cellStyle name="Currency 3 3" xfId="7602"/>
    <cellStyle name="Currency 3 3 2" xfId="7603"/>
    <cellStyle name="Currency 3 4" xfId="7604"/>
    <cellStyle name="Currency 3 5" xfId="7605"/>
    <cellStyle name="Currency 4" xfId="7606"/>
    <cellStyle name="Currency 4 2" xfId="7607"/>
    <cellStyle name="Currency 4 2 2" xfId="7608"/>
    <cellStyle name="Currency 4 2 2 2" xfId="7609"/>
    <cellStyle name="Currency 4 2 3" xfId="7610"/>
    <cellStyle name="Currency 4 2 4" xfId="7611"/>
    <cellStyle name="Currency 4 3" xfId="7612"/>
    <cellStyle name="Currency 4 3 2" xfId="7613"/>
    <cellStyle name="Currency 4 3 2 2" xfId="7614"/>
    <cellStyle name="Currency 4 3 3" xfId="7615"/>
    <cellStyle name="Currency 4 3 3 2" xfId="7616"/>
    <cellStyle name="Currency 4 3 4" xfId="7617"/>
    <cellStyle name="Currency 4 3 4 2" xfId="7618"/>
    <cellStyle name="Currency 4 4" xfId="7619"/>
    <cellStyle name="Currency 4 4 2" xfId="7620"/>
    <cellStyle name="Currency 4 5" xfId="7621"/>
    <cellStyle name="Currency 4 6" xfId="7622"/>
    <cellStyle name="Currency 4 7" xfId="7623"/>
    <cellStyle name="Currency 4_2009 GRC Compliance Filing (Electric) for Exh A-1" xfId="7624"/>
    <cellStyle name="Currency 5" xfId="7625"/>
    <cellStyle name="Currency 5 2" xfId="7626"/>
    <cellStyle name="Currency 5 2 2" xfId="7627"/>
    <cellStyle name="Currency 5 3" xfId="7628"/>
    <cellStyle name="Currency 5 4" xfId="7629"/>
    <cellStyle name="Currency 6" xfId="7630"/>
    <cellStyle name="Currency 6 2" xfId="7631"/>
    <cellStyle name="Currency 6 2 2" xfId="7632"/>
    <cellStyle name="Currency 6 3" xfId="7633"/>
    <cellStyle name="Currency 6 4" xfId="7634"/>
    <cellStyle name="Currency 7" xfId="7635"/>
    <cellStyle name="Currency 7 2" xfId="7636"/>
    <cellStyle name="Currency 7 2 2" xfId="7637"/>
    <cellStyle name="Currency 7 3" xfId="7638"/>
    <cellStyle name="Currency 7 4" xfId="7639"/>
    <cellStyle name="Currency 8" xfId="7640"/>
    <cellStyle name="Currency 8 2" xfId="7641"/>
    <cellStyle name="Currency 8 2 2" xfId="7642"/>
    <cellStyle name="Currency 8 2 2 2" xfId="7643"/>
    <cellStyle name="Currency 8 2 2 3" xfId="7644"/>
    <cellStyle name="Currency 8 2 2 4" xfId="7645"/>
    <cellStyle name="Currency 8 2 3" xfId="7646"/>
    <cellStyle name="Currency 8 2 3 2" xfId="7647"/>
    <cellStyle name="Currency 8 2 4" xfId="7648"/>
    <cellStyle name="Currency 8 2 5" xfId="7649"/>
    <cellStyle name="Currency 8 2 6" xfId="7650"/>
    <cellStyle name="Currency 8 3" xfId="7651"/>
    <cellStyle name="Currency 8 3 2" xfId="7652"/>
    <cellStyle name="Currency 8 4" xfId="7653"/>
    <cellStyle name="Currency 8 4 2" xfId="7654"/>
    <cellStyle name="Currency 8 5" xfId="7655"/>
    <cellStyle name="Currency 8 6" xfId="7656"/>
    <cellStyle name="Currency 9" xfId="7657"/>
    <cellStyle name="Currency 9 2" xfId="7658"/>
    <cellStyle name="Currency 9 2 2" xfId="7659"/>
    <cellStyle name="Currency 9 2 2 2" xfId="7660"/>
    <cellStyle name="Currency 9 2 3" xfId="7661"/>
    <cellStyle name="Currency 9 3" xfId="7662"/>
    <cellStyle name="Currency 9 3 2" xfId="7663"/>
    <cellStyle name="Currency 9 3 3" xfId="7664"/>
    <cellStyle name="Currency 9 3 4" xfId="7665"/>
    <cellStyle name="Currency 9 4" xfId="7666"/>
    <cellStyle name="Currency 9 4 2" xfId="7667"/>
    <cellStyle name="Currency 9 5" xfId="7668"/>
    <cellStyle name="Currency 9 5 2" xfId="7669"/>
    <cellStyle name="Currency 9 6" xfId="7670"/>
    <cellStyle name="Currency 9 7" xfId="7671"/>
    <cellStyle name="Currency 9 8" xfId="7672"/>
    <cellStyle name="Currency 9 9" xfId="7673"/>
    <cellStyle name="Currency No Comma" xfId="7674"/>
    <cellStyle name="Currency(0)" xfId="7675"/>
    <cellStyle name="Currency0" xfId="7676"/>
    <cellStyle name="Currency0 2" xfId="7677"/>
    <cellStyle name="Currency0 2 2" xfId="7678"/>
    <cellStyle name="Currency0 2 2 2" xfId="7679"/>
    <cellStyle name="Currency0 2 3" xfId="7680"/>
    <cellStyle name="Currency0 3" xfId="7681"/>
    <cellStyle name="Currency0 3 2" xfId="7682"/>
    <cellStyle name="Currency0 3 3" xfId="7683"/>
    <cellStyle name="Currency0 4" xfId="7684"/>
    <cellStyle name="Currency0 4 2" xfId="7685"/>
    <cellStyle name="Currency0 4 3" xfId="7686"/>
    <cellStyle name="Currency0 5" xfId="7687"/>
    <cellStyle name="Currency0 6" xfId="7688"/>
    <cellStyle name="Currency0 7" xfId="7689"/>
    <cellStyle name="Currency0_ACCOUNTS" xfId="7690"/>
    <cellStyle name="Date" xfId="7691"/>
    <cellStyle name="Date - Style1" xfId="7692"/>
    <cellStyle name="Date - Style3" xfId="7693"/>
    <cellStyle name="Date 2" xfId="7694"/>
    <cellStyle name="Date 2 2" xfId="7695"/>
    <cellStyle name="Date 2 3" xfId="7696"/>
    <cellStyle name="Date 3" xfId="7697"/>
    <cellStyle name="Date 3 2" xfId="7698"/>
    <cellStyle name="Date 3 3" xfId="7699"/>
    <cellStyle name="Date 4" xfId="7700"/>
    <cellStyle name="Date 4 2" xfId="7701"/>
    <cellStyle name="Date 5" xfId="7702"/>
    <cellStyle name="Date 5 2" xfId="7703"/>
    <cellStyle name="Date 5 3" xfId="7704"/>
    <cellStyle name="Date 6" xfId="7705"/>
    <cellStyle name="Date 7" xfId="7706"/>
    <cellStyle name="Date 8" xfId="7707"/>
    <cellStyle name="Date_1st Qtr 2009 Global Insight Factors" xfId="7708"/>
    <cellStyle name="drp-sh - Style2" xfId="7709"/>
    <cellStyle name="Emphasis 1" xfId="7710"/>
    <cellStyle name="Emphasis 1 2" xfId="7711"/>
    <cellStyle name="Emphasis 2" xfId="7712"/>
    <cellStyle name="Emphasis 2 2" xfId="7713"/>
    <cellStyle name="Emphasis 3" xfId="7714"/>
    <cellStyle name="Emphasis 3 2" xfId="7715"/>
    <cellStyle name="Entered" xfId="7716"/>
    <cellStyle name="Entered 2" xfId="7717"/>
    <cellStyle name="Entered 2 2" xfId="7718"/>
    <cellStyle name="Entered 2 2 2" xfId="7719"/>
    <cellStyle name="Entered 2 3" xfId="7720"/>
    <cellStyle name="Entered 3" xfId="7721"/>
    <cellStyle name="Entered 3 2" xfId="7722"/>
    <cellStyle name="Entered 3 2 2" xfId="7723"/>
    <cellStyle name="Entered 3 3" xfId="7724"/>
    <cellStyle name="Entered 3 3 2" xfId="7725"/>
    <cellStyle name="Entered 3 4" xfId="7726"/>
    <cellStyle name="Entered 3 4 2" xfId="7727"/>
    <cellStyle name="Entered 4" xfId="7728"/>
    <cellStyle name="Entered 4 2" xfId="7729"/>
    <cellStyle name="Entered 5" xfId="7730"/>
    <cellStyle name="Entered 5 2" xfId="7731"/>
    <cellStyle name="Entered 6" xfId="7732"/>
    <cellStyle name="Entered 7" xfId="7733"/>
    <cellStyle name="Entered 8" xfId="7734"/>
    <cellStyle name="Entered_4.32E Depreciation Study Robs file" xfId="7735"/>
    <cellStyle name="Euro" xfId="7736"/>
    <cellStyle name="Euro 2" xfId="7737"/>
    <cellStyle name="Euro 2 2" xfId="7738"/>
    <cellStyle name="Euro 2 2 2" xfId="7739"/>
    <cellStyle name="Euro 2 3" xfId="7740"/>
    <cellStyle name="Euro 3" xfId="7741"/>
    <cellStyle name="Euro 3 2" xfId="7742"/>
    <cellStyle name="Euro 4" xfId="7743"/>
    <cellStyle name="Euro 5" xfId="7744"/>
    <cellStyle name="Explanatory Text 2" xfId="7745"/>
    <cellStyle name="Explanatory Text 2 2" xfId="7746"/>
    <cellStyle name="Explanatory Text 2 2 2" xfId="7747"/>
    <cellStyle name="Explanatory Text 2 3" xfId="7748"/>
    <cellStyle name="Explanatory Text 3" xfId="7749"/>
    <cellStyle name="Explanatory Text 4" xfId="7750"/>
    <cellStyle name="Explanatory Text 5" xfId="7751"/>
    <cellStyle name="Explanatory Text 6" xfId="7752"/>
    <cellStyle name="Fixed" xfId="7753"/>
    <cellStyle name="Fixed 2" xfId="7754"/>
    <cellStyle name="Fixed 2 2" xfId="7755"/>
    <cellStyle name="Fixed 3" xfId="7756"/>
    <cellStyle name="Fixed 4" xfId="7757"/>
    <cellStyle name="Fixed 5" xfId="7758"/>
    <cellStyle name="Fixed 6" xfId="7759"/>
    <cellStyle name="Fixed 7" xfId="7760"/>
    <cellStyle name="Fixed_ACCOUNTS" xfId="7761"/>
    <cellStyle name="Fixed2 - Style2" xfId="7762"/>
    <cellStyle name="Fixed3 - Style3" xfId="7763"/>
    <cellStyle name="Fixed3 - Style3 2" xfId="7764"/>
    <cellStyle name="Followed Hyperlink 2" xfId="7765"/>
    <cellStyle name="General" xfId="7766"/>
    <cellStyle name="Good 2" xfId="7767"/>
    <cellStyle name="Good 2 2" xfId="7768"/>
    <cellStyle name="Good 2 2 2" xfId="7769"/>
    <cellStyle name="Good 2 3" xfId="7770"/>
    <cellStyle name="Good 3" xfId="7771"/>
    <cellStyle name="Good 3 2" xfId="7772"/>
    <cellStyle name="Good 3 3" xfId="7773"/>
    <cellStyle name="Good 3 4" xfId="7774"/>
    <cellStyle name="Good 4" xfId="7775"/>
    <cellStyle name="Good 5" xfId="7776"/>
    <cellStyle name="Good 6" xfId="7777"/>
    <cellStyle name="Grey" xfId="7778"/>
    <cellStyle name="Grey 2" xfId="7779"/>
    <cellStyle name="Grey 2 2" xfId="7780"/>
    <cellStyle name="Grey 2 3" xfId="7781"/>
    <cellStyle name="Grey 2 4" xfId="7782"/>
    <cellStyle name="Grey 3" xfId="7783"/>
    <cellStyle name="Grey 3 2" xfId="7784"/>
    <cellStyle name="Grey 3 3" xfId="7785"/>
    <cellStyle name="Grey 3 4" xfId="7786"/>
    <cellStyle name="Grey 4" xfId="7787"/>
    <cellStyle name="Grey 4 2" xfId="7788"/>
    <cellStyle name="Grey 4 3" xfId="7789"/>
    <cellStyle name="Grey 4 4" xfId="7790"/>
    <cellStyle name="Grey 5" xfId="7791"/>
    <cellStyle name="Grey 5 2" xfId="7792"/>
    <cellStyle name="Grey 6" xfId="7793"/>
    <cellStyle name="Grey 6 2" xfId="7794"/>
    <cellStyle name="Grey 7" xfId="7795"/>
    <cellStyle name="Grey 8" xfId="7796"/>
    <cellStyle name="Grey_(C) WHE Proforma with ITC cash grant 10 Yr Amort_for deferral_102809" xfId="7797"/>
    <cellStyle name="g-tota - Style7" xfId="7798"/>
    <cellStyle name="header" xfId="7799"/>
    <cellStyle name="Header1" xfId="7800"/>
    <cellStyle name="Header1 2" xfId="7801"/>
    <cellStyle name="Header1 3" xfId="7802"/>
    <cellStyle name="Header1 3 2" xfId="7803"/>
    <cellStyle name="Header1 4" xfId="7804"/>
    <cellStyle name="Header1_AURORA Total New" xfId="7805"/>
    <cellStyle name="Header2" xfId="7806"/>
    <cellStyle name="Header2 2" xfId="7807"/>
    <cellStyle name="Header2 3" xfId="7808"/>
    <cellStyle name="Header2 3 2" xfId="7809"/>
    <cellStyle name="Header2 4" xfId="7810"/>
    <cellStyle name="Header2 5" xfId="7811"/>
    <cellStyle name="Header2 6" xfId="7812"/>
    <cellStyle name="Header2_AURORA Total New" xfId="7813"/>
    <cellStyle name="Heading" xfId="7814"/>
    <cellStyle name="Heading 1 2" xfId="7815"/>
    <cellStyle name="Heading 1 2 2" xfId="7816"/>
    <cellStyle name="Heading 1 2 2 2" xfId="7817"/>
    <cellStyle name="Heading 1 2 3" xfId="7818"/>
    <cellStyle name="Heading 1 2 3 2" xfId="7819"/>
    <cellStyle name="Heading 1 2 3 3" xfId="7820"/>
    <cellStyle name="Heading 1 2 3 4" xfId="7821"/>
    <cellStyle name="Heading 1 2 4" xfId="7822"/>
    <cellStyle name="Heading 1 3" xfId="7823"/>
    <cellStyle name="Heading 1 3 2" xfId="7824"/>
    <cellStyle name="Heading 1 3 3" xfId="7825"/>
    <cellStyle name="Heading 1 3 4" xfId="7826"/>
    <cellStyle name="Heading 1 4" xfId="7827"/>
    <cellStyle name="Heading 1 4 2" xfId="7828"/>
    <cellStyle name="Heading 1 5" xfId="7829"/>
    <cellStyle name="Heading 1 6" xfId="7830"/>
    <cellStyle name="Heading 1 9" xfId="7831"/>
    <cellStyle name="Heading 1 9 2" xfId="7832"/>
    <cellStyle name="Heading 2 2" xfId="7833"/>
    <cellStyle name="Heading 2 2 2" xfId="7834"/>
    <cellStyle name="Heading 2 2 2 2" xfId="7835"/>
    <cellStyle name="Heading 2 2 3" xfId="7836"/>
    <cellStyle name="Heading 2 2 3 2" xfId="7837"/>
    <cellStyle name="Heading 2 2 3 3" xfId="7838"/>
    <cellStyle name="Heading 2 2 3 4" xfId="7839"/>
    <cellStyle name="Heading 2 2 4" xfId="7840"/>
    <cellStyle name="Heading 2 3" xfId="7841"/>
    <cellStyle name="Heading 2 3 2" xfId="7842"/>
    <cellStyle name="Heading 2 3 3" xfId="7843"/>
    <cellStyle name="Heading 2 3 4" xfId="7844"/>
    <cellStyle name="Heading 2 4" xfId="7845"/>
    <cellStyle name="Heading 2 4 2" xfId="7846"/>
    <cellStyle name="Heading 2 5" xfId="7847"/>
    <cellStyle name="Heading 2 6" xfId="7848"/>
    <cellStyle name="Heading 2 9" xfId="7849"/>
    <cellStyle name="Heading 2 9 2" xfId="7850"/>
    <cellStyle name="Heading 3 2" xfId="7851"/>
    <cellStyle name="Heading 3 2 2" xfId="7852"/>
    <cellStyle name="Heading 3 2 2 2" xfId="7853"/>
    <cellStyle name="Heading 3 2 3" xfId="7854"/>
    <cellStyle name="Heading 3 3" xfId="7855"/>
    <cellStyle name="Heading 3 3 2" xfId="7856"/>
    <cellStyle name="Heading 3 3 3" xfId="7857"/>
    <cellStyle name="Heading 3 3 4" xfId="7858"/>
    <cellStyle name="Heading 3 4" xfId="7859"/>
    <cellStyle name="Heading 3 5" xfId="7860"/>
    <cellStyle name="Heading 3 6" xfId="7861"/>
    <cellStyle name="Heading 4 2" xfId="7862"/>
    <cellStyle name="Heading 4 2 2" xfId="7863"/>
    <cellStyle name="Heading 4 2 2 2" xfId="7864"/>
    <cellStyle name="Heading 4 2 3" xfId="7865"/>
    <cellStyle name="Heading 4 3" xfId="7866"/>
    <cellStyle name="Heading 4 3 2" xfId="7867"/>
    <cellStyle name="Heading 4 3 3" xfId="7868"/>
    <cellStyle name="Heading 4 3 4" xfId="7869"/>
    <cellStyle name="Heading 4 4" xfId="7870"/>
    <cellStyle name="Heading 4 5" xfId="7871"/>
    <cellStyle name="Heading 4 6" xfId="7872"/>
    <cellStyle name="Heading1" xfId="7873"/>
    <cellStyle name="Heading1 2" xfId="7874"/>
    <cellStyle name="Heading1 2 2" xfId="7875"/>
    <cellStyle name="Heading1 3" xfId="7876"/>
    <cellStyle name="Heading1 3 2" xfId="7877"/>
    <cellStyle name="Heading1 4" xfId="7878"/>
    <cellStyle name="Heading1 5" xfId="7879"/>
    <cellStyle name="Heading1 6" xfId="7880"/>
    <cellStyle name="Heading1 7" xfId="7881"/>
    <cellStyle name="Heading1 8" xfId="7882"/>
    <cellStyle name="Heading1_4.32E Depreciation Study Robs file" xfId="7883"/>
    <cellStyle name="Heading2" xfId="7884"/>
    <cellStyle name="Heading2 2" xfId="7885"/>
    <cellStyle name="Heading2 2 2" xfId="7886"/>
    <cellStyle name="Heading2 3" xfId="7887"/>
    <cellStyle name="Heading2 3 2" xfId="7888"/>
    <cellStyle name="Heading2 4" xfId="7889"/>
    <cellStyle name="Heading2 5" xfId="7890"/>
    <cellStyle name="Heading2 6" xfId="7891"/>
    <cellStyle name="Heading2 7" xfId="7892"/>
    <cellStyle name="Heading2 8" xfId="7893"/>
    <cellStyle name="Heading2_4.32E Depreciation Study Robs file" xfId="7894"/>
    <cellStyle name="Hyperlink 2" xfId="7895"/>
    <cellStyle name="Hyperlink 2 2" xfId="7896"/>
    <cellStyle name="Hyperlink 2 3" xfId="7897"/>
    <cellStyle name="Hyperlink 3" xfId="7898"/>
    <cellStyle name="Hyperlink 4" xfId="7899"/>
    <cellStyle name="Input [yellow]" xfId="7900"/>
    <cellStyle name="Input [yellow] 2" xfId="7901"/>
    <cellStyle name="Input [yellow] 2 2" xfId="7902"/>
    <cellStyle name="Input [yellow] 2 3" xfId="7903"/>
    <cellStyle name="Input [yellow] 2 4" xfId="7904"/>
    <cellStyle name="Input [yellow] 2 5" xfId="7905"/>
    <cellStyle name="Input [yellow] 3" xfId="7906"/>
    <cellStyle name="Input [yellow] 3 2" xfId="7907"/>
    <cellStyle name="Input [yellow] 3 3" xfId="7908"/>
    <cellStyle name="Input [yellow] 3 4" xfId="7909"/>
    <cellStyle name="Input [yellow] 3 5" xfId="7910"/>
    <cellStyle name="Input [yellow] 4" xfId="7911"/>
    <cellStyle name="Input [yellow] 4 2" xfId="7912"/>
    <cellStyle name="Input [yellow] 4 3" xfId="7913"/>
    <cellStyle name="Input [yellow] 4 4" xfId="7914"/>
    <cellStyle name="Input [yellow] 4 5" xfId="7915"/>
    <cellStyle name="Input [yellow] 5" xfId="7916"/>
    <cellStyle name="Input [yellow] 5 2" xfId="7917"/>
    <cellStyle name="Input [yellow] 6" xfId="7918"/>
    <cellStyle name="Input [yellow] 7" xfId="7919"/>
    <cellStyle name="Input [yellow] 8" xfId="7920"/>
    <cellStyle name="Input [yellow] 9" xfId="7921"/>
    <cellStyle name="Input [yellow]_(C) WHE Proforma with ITC cash grant 10 Yr Amort_for deferral_102809" xfId="7922"/>
    <cellStyle name="Input 10" xfId="7923"/>
    <cellStyle name="Input 11" xfId="7924"/>
    <cellStyle name="Input 12" xfId="7925"/>
    <cellStyle name="Input 13" xfId="7926"/>
    <cellStyle name="Input 14" xfId="7927"/>
    <cellStyle name="Input 15" xfId="7928"/>
    <cellStyle name="Input 16" xfId="7929"/>
    <cellStyle name="Input 17" xfId="7930"/>
    <cellStyle name="Input 18" xfId="7931"/>
    <cellStyle name="Input 19" xfId="7932"/>
    <cellStyle name="Input 2" xfId="7933"/>
    <cellStyle name="Input 2 2" xfId="7934"/>
    <cellStyle name="Input 2 2 2" xfId="7935"/>
    <cellStyle name="Input 2 2 3" xfId="7936"/>
    <cellStyle name="Input 2 3" xfId="7937"/>
    <cellStyle name="Input 3" xfId="7938"/>
    <cellStyle name="Input 3 2" xfId="7939"/>
    <cellStyle name="Input 3 3" xfId="7940"/>
    <cellStyle name="Input 3 4" xfId="7941"/>
    <cellStyle name="Input 3 5" xfId="7942"/>
    <cellStyle name="Input 4" xfId="7943"/>
    <cellStyle name="Input 4 2" xfId="7944"/>
    <cellStyle name="Input 4 3" xfId="7945"/>
    <cellStyle name="Input 4 4" xfId="7946"/>
    <cellStyle name="Input 5" xfId="7947"/>
    <cellStyle name="Input 6" xfId="7948"/>
    <cellStyle name="Input 7" xfId="7949"/>
    <cellStyle name="Input 8" xfId="7950"/>
    <cellStyle name="Input 9" xfId="7951"/>
    <cellStyle name="Input Cells" xfId="7952"/>
    <cellStyle name="Input Cells 2" xfId="7953"/>
    <cellStyle name="Input Cells 3" xfId="7954"/>
    <cellStyle name="Input Cells Percent" xfId="7955"/>
    <cellStyle name="Input Cells Percent 2" xfId="7956"/>
    <cellStyle name="Input Cells Percent 3" xfId="7957"/>
    <cellStyle name="Input Cells Percent_AURORA Total New" xfId="7958"/>
    <cellStyle name="Input Cells_4.34E Mint Farm Deferral" xfId="7959"/>
    <cellStyle name="Inst. Sections" xfId="7960"/>
    <cellStyle name="Inst. Subheading" xfId="7961"/>
    <cellStyle name="line b - Style6" xfId="7962"/>
    <cellStyle name="Lines" xfId="7963"/>
    <cellStyle name="Lines 2" xfId="7964"/>
    <cellStyle name="Lines 3" xfId="7965"/>
    <cellStyle name="Lines 4" xfId="7966"/>
    <cellStyle name="Lines_Electric Rev Req Model (2009 GRC) Rebuttal" xfId="7967"/>
    <cellStyle name="LINKED" xfId="7968"/>
    <cellStyle name="LINKED 2" xfId="7969"/>
    <cellStyle name="LINKED 2 2" xfId="7970"/>
    <cellStyle name="LINKED 3" xfId="7971"/>
    <cellStyle name="LINKED 4" xfId="7972"/>
    <cellStyle name="Linked Cell 2" xfId="7973"/>
    <cellStyle name="Linked Cell 2 2" xfId="7974"/>
    <cellStyle name="Linked Cell 2 2 2" xfId="7975"/>
    <cellStyle name="Linked Cell 2 3" xfId="7976"/>
    <cellStyle name="Linked Cell 3" xfId="7977"/>
    <cellStyle name="Linked Cell 3 2" xfId="7978"/>
    <cellStyle name="Linked Cell 3 3" xfId="7979"/>
    <cellStyle name="Linked Cell 3 4" xfId="7980"/>
    <cellStyle name="Linked Cell 4" xfId="7981"/>
    <cellStyle name="Linked Cell 5" xfId="7982"/>
    <cellStyle name="Linked Cell 6" xfId="7983"/>
    <cellStyle name="Macro" xfId="7984"/>
    <cellStyle name="macro descr" xfId="7985"/>
    <cellStyle name="Macro_Comments" xfId="7986"/>
    <cellStyle name="MacroText" xfId="7987"/>
    <cellStyle name="Manual-Input" xfId="7988"/>
    <cellStyle name="Marathon" xfId="7989"/>
    <cellStyle name="MCP" xfId="7990"/>
    <cellStyle name="Millares [0]_2AV_M_M " xfId="7991"/>
    <cellStyle name="Millares_2AV_M_M " xfId="7992"/>
    <cellStyle name="modified border" xfId="7993"/>
    <cellStyle name="modified border 2" xfId="7994"/>
    <cellStyle name="modified border 2 2" xfId="7995"/>
    <cellStyle name="modified border 2 3" xfId="7996"/>
    <cellStyle name="modified border 3" xfId="7997"/>
    <cellStyle name="modified border 3 2" xfId="7998"/>
    <cellStyle name="modified border 3 3" xfId="7999"/>
    <cellStyle name="modified border 4" xfId="8000"/>
    <cellStyle name="modified border 4 2" xfId="8001"/>
    <cellStyle name="modified border 4 3" xfId="8002"/>
    <cellStyle name="modified border 5" xfId="8003"/>
    <cellStyle name="modified border 5 2" xfId="8004"/>
    <cellStyle name="modified border 6" xfId="8005"/>
    <cellStyle name="modified border 7" xfId="8006"/>
    <cellStyle name="modified border 8" xfId="8007"/>
    <cellStyle name="modified border_4.34E Mint Farm Deferral" xfId="8008"/>
    <cellStyle name="modified border1" xfId="8009"/>
    <cellStyle name="modified border1 2" xfId="8010"/>
    <cellStyle name="modified border1 2 2" xfId="8011"/>
    <cellStyle name="modified border1 2 3" xfId="8012"/>
    <cellStyle name="modified border1 3" xfId="8013"/>
    <cellStyle name="modified border1 3 2" xfId="8014"/>
    <cellStyle name="modified border1 3 3" xfId="8015"/>
    <cellStyle name="modified border1 4" xfId="8016"/>
    <cellStyle name="modified border1 4 2" xfId="8017"/>
    <cellStyle name="modified border1 4 3" xfId="8018"/>
    <cellStyle name="modified border1 5" xfId="8019"/>
    <cellStyle name="modified border1 5 2" xfId="8020"/>
    <cellStyle name="modified border1 6" xfId="8021"/>
    <cellStyle name="modified border1 7" xfId="8022"/>
    <cellStyle name="modified border1 8" xfId="8023"/>
    <cellStyle name="modified border1_4.34E Mint Farm Deferral" xfId="8024"/>
    <cellStyle name="Moneda [0]_2AV_M_M " xfId="8025"/>
    <cellStyle name="Moneda_2AV_M_M " xfId="8026"/>
    <cellStyle name="Neutral 2" xfId="8027"/>
    <cellStyle name="Neutral 2 2" xfId="8028"/>
    <cellStyle name="Neutral 2 2 2" xfId="8029"/>
    <cellStyle name="Neutral 2 3" xfId="8030"/>
    <cellStyle name="Neutral 3" xfId="8031"/>
    <cellStyle name="Neutral 3 2" xfId="8032"/>
    <cellStyle name="Neutral 3 3" xfId="8033"/>
    <cellStyle name="Neutral 3 4" xfId="8034"/>
    <cellStyle name="Neutral 4" xfId="8035"/>
    <cellStyle name="Neutral 5" xfId="8036"/>
    <cellStyle name="Neutral 6" xfId="8037"/>
    <cellStyle name="no dec" xfId="8038"/>
    <cellStyle name="no dec 2" xfId="8039"/>
    <cellStyle name="no dec 2 2" xfId="8040"/>
    <cellStyle name="no dec 3" xfId="8041"/>
    <cellStyle name="no dec 4" xfId="8042"/>
    <cellStyle name="nONE" xfId="8043"/>
    <cellStyle name="nONE 2" xfId="8044"/>
    <cellStyle name="noninput" xfId="8045"/>
    <cellStyle name="noninput 2" xfId="8046"/>
    <cellStyle name="noninput 3" xfId="8047"/>
    <cellStyle name="Normal" xfId="0" builtinId="0"/>
    <cellStyle name="Normal - Style1" xfId="8048"/>
    <cellStyle name="Normal - Style1 2" xfId="8049"/>
    <cellStyle name="Normal - Style1 2 2" xfId="8050"/>
    <cellStyle name="Normal - Style1 2 2 2" xfId="8051"/>
    <cellStyle name="Normal - Style1 2 3" xfId="8052"/>
    <cellStyle name="Normal - Style1 2 4" xfId="8053"/>
    <cellStyle name="Normal - Style1 3" xfId="8054"/>
    <cellStyle name="Normal - Style1 3 2" xfId="8055"/>
    <cellStyle name="Normal - Style1 3 2 2" xfId="8056"/>
    <cellStyle name="Normal - Style1 3 3" xfId="8057"/>
    <cellStyle name="Normal - Style1 3 4" xfId="8058"/>
    <cellStyle name="Normal - Style1 4" xfId="8059"/>
    <cellStyle name="Normal - Style1 4 2" xfId="8060"/>
    <cellStyle name="Normal - Style1 4 2 2" xfId="8061"/>
    <cellStyle name="Normal - Style1 4 3" xfId="8062"/>
    <cellStyle name="Normal - Style1 4 4" xfId="8063"/>
    <cellStyle name="Normal - Style1 5" xfId="8064"/>
    <cellStyle name="Normal - Style1 5 2" xfId="8065"/>
    <cellStyle name="Normal - Style1 5 3" xfId="8066"/>
    <cellStyle name="Normal - Style1 5 4" xfId="8067"/>
    <cellStyle name="Normal - Style1 6" xfId="8068"/>
    <cellStyle name="Normal - Style1 6 2" xfId="8069"/>
    <cellStyle name="Normal - Style1 6 2 2" xfId="8070"/>
    <cellStyle name="Normal - Style1 6 3" xfId="8071"/>
    <cellStyle name="Normal - Style1 6 4" xfId="8072"/>
    <cellStyle name="Normal - Style1 7" xfId="8073"/>
    <cellStyle name="Normal - Style1 8" xfId="8074"/>
    <cellStyle name="Normal - Style1_(C) WHE Proforma with ITC cash grant 10 Yr Amort_for deferral_102809" xfId="8075"/>
    <cellStyle name="Normal - Style2" xfId="8076"/>
    <cellStyle name="Normal - Style3" xfId="8077"/>
    <cellStyle name="Normal - Style4" xfId="8078"/>
    <cellStyle name="Normal - Style5" xfId="8079"/>
    <cellStyle name="Normal - Style6" xfId="8080"/>
    <cellStyle name="Normal - Style7" xfId="8081"/>
    <cellStyle name="Normal - Style8" xfId="8082"/>
    <cellStyle name="Normal 1" xfId="8083"/>
    <cellStyle name="Normal 1 2" xfId="8084"/>
    <cellStyle name="Normal 10" xfId="8085"/>
    <cellStyle name="Normal 10 2" xfId="8086"/>
    <cellStyle name="Normal 10 2 2" xfId="8087"/>
    <cellStyle name="Normal 10 2 2 2" xfId="8088"/>
    <cellStyle name="Normal 10 2 2 3" xfId="8089"/>
    <cellStyle name="Normal 10 2 3" xfId="8090"/>
    <cellStyle name="Normal 10 2 4" xfId="8091"/>
    <cellStyle name="Normal 10 3" xfId="8092"/>
    <cellStyle name="Normal 10 3 2" xfId="8093"/>
    <cellStyle name="Normal 10 3 2 2" xfId="8094"/>
    <cellStyle name="Normal 10 3 3" xfId="8095"/>
    <cellStyle name="Normal 10 3 4" xfId="8096"/>
    <cellStyle name="Normal 10 4" xfId="8097"/>
    <cellStyle name="Normal 10 4 2" xfId="8098"/>
    <cellStyle name="Normal 10 4 2 2" xfId="8099"/>
    <cellStyle name="Normal 10 4 3" xfId="8100"/>
    <cellStyle name="Normal 10 5" xfId="8101"/>
    <cellStyle name="Normal 10 5 2" xfId="8102"/>
    <cellStyle name="Normal 10 5 2 2" xfId="8103"/>
    <cellStyle name="Normal 10 5 3" xfId="8104"/>
    <cellStyle name="Normal 10 5 3 2" xfId="8105"/>
    <cellStyle name="Normal 10 5 4" xfId="8106"/>
    <cellStyle name="Normal 10 6" xfId="8107"/>
    <cellStyle name="Normal 10 6 2" xfId="8108"/>
    <cellStyle name="Normal 10 6 2 2" xfId="8109"/>
    <cellStyle name="Normal 10 6 3" xfId="8110"/>
    <cellStyle name="Normal 10 7" xfId="8111"/>
    <cellStyle name="Normal 10 7 2" xfId="8112"/>
    <cellStyle name="Normal 10 8" xfId="8113"/>
    <cellStyle name="Normal 10 8 2" xfId="8114"/>
    <cellStyle name="Normal 10 9" xfId="8115"/>
    <cellStyle name="Normal 10_ Price Inputs" xfId="8116"/>
    <cellStyle name="Normal 100" xfId="8117"/>
    <cellStyle name="Normal 101" xfId="8118"/>
    <cellStyle name="Normal 102" xfId="8119"/>
    <cellStyle name="Normal 103" xfId="8120"/>
    <cellStyle name="Normal 104" xfId="8121"/>
    <cellStyle name="Normal 105" xfId="8122"/>
    <cellStyle name="Normal 106" xfId="8123"/>
    <cellStyle name="Normal 107" xfId="8124"/>
    <cellStyle name="Normal 108" xfId="8125"/>
    <cellStyle name="Normal 109" xfId="8126"/>
    <cellStyle name="Normal 11" xfId="8127"/>
    <cellStyle name="Normal 11 2" xfId="8128"/>
    <cellStyle name="Normal 11 2 2" xfId="8129"/>
    <cellStyle name="Normal 11 2 2 2" xfId="8130"/>
    <cellStyle name="Normal 11 2 3" xfId="8131"/>
    <cellStyle name="Normal 11 3" xfId="8132"/>
    <cellStyle name="Normal 11 3 2" xfId="8133"/>
    <cellStyle name="Normal 11 3 2 2" xfId="8134"/>
    <cellStyle name="Normal 11 3 3" xfId="8135"/>
    <cellStyle name="Normal 11 3 3 2" xfId="8136"/>
    <cellStyle name="Normal 11 3 4" xfId="8137"/>
    <cellStyle name="Normal 11 4" xfId="8138"/>
    <cellStyle name="Normal 11 4 2" xfId="8139"/>
    <cellStyle name="Normal 11 4 2 2" xfId="8140"/>
    <cellStyle name="Normal 11 4 3" xfId="8141"/>
    <cellStyle name="Normal 11 5" xfId="8142"/>
    <cellStyle name="Normal 11 5 2" xfId="8143"/>
    <cellStyle name="Normal 11 6" xfId="8144"/>
    <cellStyle name="Normal 11 6 2" xfId="8145"/>
    <cellStyle name="Normal 11 7" xfId="8146"/>
    <cellStyle name="Normal 11_16.37E Wild Horse Expansion DeferralRevwrkingfile SF" xfId="8147"/>
    <cellStyle name="Normal 110" xfId="8148"/>
    <cellStyle name="Normal 111" xfId="8149"/>
    <cellStyle name="Normal 112" xfId="8150"/>
    <cellStyle name="Normal 112 2" xfId="8151"/>
    <cellStyle name="Normal 113" xfId="8152"/>
    <cellStyle name="Normal 114" xfId="8153"/>
    <cellStyle name="Normal 115" xfId="8154"/>
    <cellStyle name="Normal 116" xfId="8155"/>
    <cellStyle name="Normal 116 2" xfId="8156"/>
    <cellStyle name="Normal 117" xfId="8157"/>
    <cellStyle name="Normal 118" xfId="8158"/>
    <cellStyle name="Normal 119" xfId="8159"/>
    <cellStyle name="Normal 12" xfId="8160"/>
    <cellStyle name="Normal 12 2" xfId="8161"/>
    <cellStyle name="Normal 12 2 2" xfId="8162"/>
    <cellStyle name="Normal 12 2 2 2" xfId="8163"/>
    <cellStyle name="Normal 12 2 3" xfId="8164"/>
    <cellStyle name="Normal 12 3" xfId="8165"/>
    <cellStyle name="Normal 12 3 2" xfId="8166"/>
    <cellStyle name="Normal 12 3 2 2" xfId="8167"/>
    <cellStyle name="Normal 12 3 3" xfId="8168"/>
    <cellStyle name="Normal 12 3 3 2" xfId="8169"/>
    <cellStyle name="Normal 12 3 4" xfId="8170"/>
    <cellStyle name="Normal 12 4" xfId="8171"/>
    <cellStyle name="Normal 12 4 2" xfId="8172"/>
    <cellStyle name="Normal 12 4 2 2" xfId="8173"/>
    <cellStyle name="Normal 12 4 3" xfId="8174"/>
    <cellStyle name="Normal 12 5" xfId="8175"/>
    <cellStyle name="Normal 12 5 2" xfId="8176"/>
    <cellStyle name="Normal 12 6" xfId="8177"/>
    <cellStyle name="Normal 12 6 2" xfId="8178"/>
    <cellStyle name="Normal 12 7" xfId="8179"/>
    <cellStyle name="Normal 12 8" xfId="8180"/>
    <cellStyle name="Normal 12_2011 CBR Rev Calc by schedule" xfId="8181"/>
    <cellStyle name="Normal 120" xfId="8182"/>
    <cellStyle name="Normal 121" xfId="8183"/>
    <cellStyle name="Normal 122" xfId="8184"/>
    <cellStyle name="Normal 123" xfId="8185"/>
    <cellStyle name="Normal 124" xfId="8186"/>
    <cellStyle name="Normal 125" xfId="8187"/>
    <cellStyle name="Normal 126" xfId="8188"/>
    <cellStyle name="Normal 127" xfId="8189"/>
    <cellStyle name="Normal 128" xfId="8190"/>
    <cellStyle name="Normal 129" xfId="8191"/>
    <cellStyle name="Normal 13" xfId="8192"/>
    <cellStyle name="Normal 13 2" xfId="8193"/>
    <cellStyle name="Normal 13 2 2" xfId="8194"/>
    <cellStyle name="Normal 13 2 2 2" xfId="8195"/>
    <cellStyle name="Normal 13 2 3" xfId="8196"/>
    <cellStyle name="Normal 13 3" xfId="8197"/>
    <cellStyle name="Normal 13 3 2" xfId="8198"/>
    <cellStyle name="Normal 13 3 2 2" xfId="8199"/>
    <cellStyle name="Normal 13 3 3" xfId="8200"/>
    <cellStyle name="Normal 13 3 3 2" xfId="8201"/>
    <cellStyle name="Normal 13 3 4" xfId="8202"/>
    <cellStyle name="Normal 13 4" xfId="8203"/>
    <cellStyle name="Normal 13 4 2" xfId="8204"/>
    <cellStyle name="Normal 13 4 2 2" xfId="8205"/>
    <cellStyle name="Normal 13 4 3" xfId="8206"/>
    <cellStyle name="Normal 13 5" xfId="8207"/>
    <cellStyle name="Normal 13 5 2" xfId="8208"/>
    <cellStyle name="Normal 13 6" xfId="8209"/>
    <cellStyle name="Normal 13 6 2" xfId="8210"/>
    <cellStyle name="Normal 13 7" xfId="8211"/>
    <cellStyle name="Normal 13 8" xfId="8212"/>
    <cellStyle name="Normal 13_2011 CBR Rev Calc by schedule" xfId="8213"/>
    <cellStyle name="Normal 130" xfId="8214"/>
    <cellStyle name="Normal 131" xfId="8215"/>
    <cellStyle name="Normal 132" xfId="8216"/>
    <cellStyle name="Normal 133" xfId="8217"/>
    <cellStyle name="Normal 134" xfId="8218"/>
    <cellStyle name="Normal 135" xfId="8219"/>
    <cellStyle name="Normal 136" xfId="8220"/>
    <cellStyle name="Normal 137" xfId="8221"/>
    <cellStyle name="Normal 138" xfId="8222"/>
    <cellStyle name="Normal 139" xfId="8223"/>
    <cellStyle name="Normal 14" xfId="8224"/>
    <cellStyle name="Normal 14 2" xfId="8225"/>
    <cellStyle name="Normal 14 2 2" xfId="8226"/>
    <cellStyle name="Normal 14 3" xfId="8227"/>
    <cellStyle name="Normal 14 4" xfId="8228"/>
    <cellStyle name="Normal 14 5" xfId="8229"/>
    <cellStyle name="Normal 14_2011 CBR Rev Calc by schedule" xfId="8230"/>
    <cellStyle name="Normal 140" xfId="8231"/>
    <cellStyle name="Normal 141" xfId="8232"/>
    <cellStyle name="Normal 142" xfId="8233"/>
    <cellStyle name="Normal 143" xfId="8234"/>
    <cellStyle name="Normal 144" xfId="8235"/>
    <cellStyle name="Normal 145" xfId="8236"/>
    <cellStyle name="Normal 146" xfId="8237"/>
    <cellStyle name="Normal 147" xfId="8238"/>
    <cellStyle name="Normal 148" xfId="8239"/>
    <cellStyle name="Normal 149" xfId="8240"/>
    <cellStyle name="Normal 15" xfId="8241"/>
    <cellStyle name="Normal 15 2" xfId="8242"/>
    <cellStyle name="Normal 15 2 2" xfId="8243"/>
    <cellStyle name="Normal 15 3" xfId="8244"/>
    <cellStyle name="Normal 15 3 2" xfId="8245"/>
    <cellStyle name="Normal 15 3 2 2" xfId="8246"/>
    <cellStyle name="Normal 15 3 3" xfId="8247"/>
    <cellStyle name="Normal 15 3 3 2" xfId="8248"/>
    <cellStyle name="Normal 15 3 4" xfId="8249"/>
    <cellStyle name="Normal 15 4" xfId="8250"/>
    <cellStyle name="Normal 15 4 2" xfId="8251"/>
    <cellStyle name="Normal 15 4 2 2" xfId="8252"/>
    <cellStyle name="Normal 15 4 3" xfId="8253"/>
    <cellStyle name="Normal 15 5" xfId="8254"/>
    <cellStyle name="Normal 15 5 2" xfId="8255"/>
    <cellStyle name="Normal 15 6" xfId="8256"/>
    <cellStyle name="Normal 15 6 2" xfId="8257"/>
    <cellStyle name="Normal 15 7" xfId="8258"/>
    <cellStyle name="Normal 15 8" xfId="2"/>
    <cellStyle name="Normal 15_2011 CBR Rev Calc by schedule" xfId="8259"/>
    <cellStyle name="Normal 150" xfId="8260"/>
    <cellStyle name="Normal 151" xfId="8261"/>
    <cellStyle name="Normal 152" xfId="8262"/>
    <cellStyle name="Normal 153" xfId="8263"/>
    <cellStyle name="Normal 154" xfId="8264"/>
    <cellStyle name="Normal 155" xfId="8265"/>
    <cellStyle name="Normal 156" xfId="8266"/>
    <cellStyle name="Normal 157" xfId="8267"/>
    <cellStyle name="Normal 158" xfId="8268"/>
    <cellStyle name="Normal 159" xfId="4"/>
    <cellStyle name="Normal 16" xfId="8269"/>
    <cellStyle name="Normal 16 2" xfId="8270"/>
    <cellStyle name="Normal 16 3" xfId="8271"/>
    <cellStyle name="Normal 16 3 2" xfId="8272"/>
    <cellStyle name="Normal 16 3 2 2" xfId="8273"/>
    <cellStyle name="Normal 16 3 3" xfId="8274"/>
    <cellStyle name="Normal 16 3 3 2" xfId="8275"/>
    <cellStyle name="Normal 16 3 4" xfId="8276"/>
    <cellStyle name="Normal 16 4" xfId="8277"/>
    <cellStyle name="Normal 16 4 2" xfId="8278"/>
    <cellStyle name="Normal 16 4 2 2" xfId="8279"/>
    <cellStyle name="Normal 16 4 3" xfId="8280"/>
    <cellStyle name="Normal 16 5" xfId="8281"/>
    <cellStyle name="Normal 16 5 2" xfId="8282"/>
    <cellStyle name="Normal 16 6" xfId="8283"/>
    <cellStyle name="Normal 16 6 2" xfId="8284"/>
    <cellStyle name="Normal 16 7" xfId="8285"/>
    <cellStyle name="Normal 16 8" xfId="8286"/>
    <cellStyle name="Normal 16_2011 CBR Rev Calc by schedule" xfId="8287"/>
    <cellStyle name="Normal 160" xfId="8288"/>
    <cellStyle name="Normal 161" xfId="8289"/>
    <cellStyle name="Normal 162" xfId="8290"/>
    <cellStyle name="Normal 163" xfId="8291"/>
    <cellStyle name="Normal 17" xfId="8292"/>
    <cellStyle name="Normal 17 2" xfId="8293"/>
    <cellStyle name="Normal 17 3" xfId="8294"/>
    <cellStyle name="Normal 17 3 2" xfId="8295"/>
    <cellStyle name="Normal 17 4" xfId="8296"/>
    <cellStyle name="Normal 17 5" xfId="8297"/>
    <cellStyle name="Normal 18" xfId="8298"/>
    <cellStyle name="Normal 18 2" xfId="8299"/>
    <cellStyle name="Normal 18 3" xfId="8300"/>
    <cellStyle name="Normal 18 3 2" xfId="8301"/>
    <cellStyle name="Normal 18 4" xfId="8302"/>
    <cellStyle name="Normal 18 5" xfId="8303"/>
    <cellStyle name="Normal 19" xfId="8304"/>
    <cellStyle name="Normal 19 2" xfId="8305"/>
    <cellStyle name="Normal 19 3" xfId="8306"/>
    <cellStyle name="Normal 19 3 2" xfId="8307"/>
    <cellStyle name="Normal 19 4" xfId="8308"/>
    <cellStyle name="Normal 2" xfId="8309"/>
    <cellStyle name="Normal 2 10" xfId="8310"/>
    <cellStyle name="Normal 2 10 2" xfId="8311"/>
    <cellStyle name="Normal 2 10 2 2" xfId="8312"/>
    <cellStyle name="Normal 2 10 3" xfId="8313"/>
    <cellStyle name="Normal 2 11" xfId="8314"/>
    <cellStyle name="Normal 2 11 2" xfId="8315"/>
    <cellStyle name="Normal 2 12" xfId="8316"/>
    <cellStyle name="Normal 2 13" xfId="8317"/>
    <cellStyle name="Normal 2 14" xfId="8318"/>
    <cellStyle name="Normal 2 15" xfId="8319"/>
    <cellStyle name="Normal 2 16" xfId="8320"/>
    <cellStyle name="Normal 2 17" xfId="8321"/>
    <cellStyle name="Normal 2 18" xfId="8322"/>
    <cellStyle name="Normal 2 19" xfId="8323"/>
    <cellStyle name="Normal 2 2" xfId="8324"/>
    <cellStyle name="Normal 2 2 10" xfId="8325"/>
    <cellStyle name="Normal 2 2 11" xfId="8326"/>
    <cellStyle name="Normal 2 2 2" xfId="8327"/>
    <cellStyle name="Normal 2 2 2 2" xfId="8328"/>
    <cellStyle name="Normal 2 2 2 2 2" xfId="8329"/>
    <cellStyle name="Normal 2 2 2 3" xfId="8330"/>
    <cellStyle name="Normal 2 2 2 3 2" xfId="8331"/>
    <cellStyle name="Normal 2 2 2 4" xfId="8332"/>
    <cellStyle name="Normal 2 2 2 5" xfId="8333"/>
    <cellStyle name="Normal 2 2 2 6" xfId="8334"/>
    <cellStyle name="Normal 2 2 2 7" xfId="8335"/>
    <cellStyle name="Normal 2 2 2_Chelan PUD Power Costs (8-10)" xfId="8336"/>
    <cellStyle name="Normal 2 2 3" xfId="8337"/>
    <cellStyle name="Normal 2 2 3 2" xfId="8338"/>
    <cellStyle name="Normal 2 2 3 3" xfId="8339"/>
    <cellStyle name="Normal 2 2 4" xfId="8340"/>
    <cellStyle name="Normal 2 2 4 2" xfId="8341"/>
    <cellStyle name="Normal 2 2 5" xfId="8342"/>
    <cellStyle name="Normal 2 2 6" xfId="8343"/>
    <cellStyle name="Normal 2 2 7" xfId="8344"/>
    <cellStyle name="Normal 2 2 8" xfId="8345"/>
    <cellStyle name="Normal 2 2 9" xfId="8346"/>
    <cellStyle name="Normal 2 2_ Price Inputs" xfId="8347"/>
    <cellStyle name="Normal 2 20" xfId="8348"/>
    <cellStyle name="Normal 2 21" xfId="8349"/>
    <cellStyle name="Normal 2 22" xfId="8350"/>
    <cellStyle name="Normal 2 23" xfId="8351"/>
    <cellStyle name="Normal 2 24" xfId="8352"/>
    <cellStyle name="Normal 2 3" xfId="8353"/>
    <cellStyle name="Normal 2 3 2" xfId="8354"/>
    <cellStyle name="Normal 2 3 2 2" xfId="8355"/>
    <cellStyle name="Normal 2 3 3" xfId="8356"/>
    <cellStyle name="Normal 2 3 4" xfId="8357"/>
    <cellStyle name="Normal 2 3 5" xfId="8358"/>
    <cellStyle name="Normal 2 3 6" xfId="8359"/>
    <cellStyle name="Normal 2 4" xfId="8360"/>
    <cellStyle name="Normal 2 4 2" xfId="8361"/>
    <cellStyle name="Normal 2 4 3" xfId="8362"/>
    <cellStyle name="Normal 2 5" xfId="8363"/>
    <cellStyle name="Normal 2 5 2" xfId="8364"/>
    <cellStyle name="Normal 2 5 3" xfId="8365"/>
    <cellStyle name="Normal 2 6" xfId="8366"/>
    <cellStyle name="Normal 2 6 2" xfId="8367"/>
    <cellStyle name="Normal 2 6 2 2" xfId="8368"/>
    <cellStyle name="Normal 2 6 3" xfId="8369"/>
    <cellStyle name="Normal 2 6 4" xfId="8370"/>
    <cellStyle name="Normal 2 6 5" xfId="8371"/>
    <cellStyle name="Normal 2 6 6" xfId="8372"/>
    <cellStyle name="Normal 2 7" xfId="8373"/>
    <cellStyle name="Normal 2 7 2" xfId="8374"/>
    <cellStyle name="Normal 2 7 2 2" xfId="8375"/>
    <cellStyle name="Normal 2 7 3" xfId="8376"/>
    <cellStyle name="Normal 2 7 4" xfId="8377"/>
    <cellStyle name="Normal 2 8" xfId="8378"/>
    <cellStyle name="Normal 2 8 2" xfId="8379"/>
    <cellStyle name="Normal 2 8 2 2" xfId="8380"/>
    <cellStyle name="Normal 2 8 2 2 2" xfId="8381"/>
    <cellStyle name="Normal 2 8 2 3" xfId="8382"/>
    <cellStyle name="Normal 2 8 3" xfId="8383"/>
    <cellStyle name="Normal 2 8 3 2" xfId="8384"/>
    <cellStyle name="Normal 2 8 4" xfId="8385"/>
    <cellStyle name="Normal 2 8 5" xfId="8386"/>
    <cellStyle name="Normal 2 9" xfId="8387"/>
    <cellStyle name="Normal 2 9 2" xfId="8388"/>
    <cellStyle name="Normal 2 9 2 2" xfId="8389"/>
    <cellStyle name="Normal 2 9 3" xfId="8390"/>
    <cellStyle name="Normal 2 9 4" xfId="8391"/>
    <cellStyle name="Normal 2_16.37E Wild Horse Expansion DeferralRevwrkingfile SF" xfId="8392"/>
    <cellStyle name="Normal 20" xfId="8393"/>
    <cellStyle name="Normal 20 2" xfId="8394"/>
    <cellStyle name="Normal 20 2 2" xfId="8395"/>
    <cellStyle name="Normal 20 3" xfId="8396"/>
    <cellStyle name="Normal 20 3 2" xfId="8397"/>
    <cellStyle name="Normal 20 4" xfId="8398"/>
    <cellStyle name="Normal 20 4 2" xfId="8399"/>
    <cellStyle name="Normal 20 5" xfId="8400"/>
    <cellStyle name="Normal 20 6" xfId="8401"/>
    <cellStyle name="Normal 21" xfId="8402"/>
    <cellStyle name="Normal 21 2" xfId="8403"/>
    <cellStyle name="Normal 21 2 2" xfId="8404"/>
    <cellStyle name="Normal 21 2 2 2" xfId="8405"/>
    <cellStyle name="Normal 21 2 3" xfId="8406"/>
    <cellStyle name="Normal 21 2 3 2" xfId="8407"/>
    <cellStyle name="Normal 21 2 4" xfId="8408"/>
    <cellStyle name="Normal 21 3" xfId="8409"/>
    <cellStyle name="Normal 21 3 2" xfId="8410"/>
    <cellStyle name="Normal 21 3 2 2" xfId="8411"/>
    <cellStyle name="Normal 21 3 3" xfId="8412"/>
    <cellStyle name="Normal 21 4" xfId="8413"/>
    <cellStyle name="Normal 21 4 2" xfId="8414"/>
    <cellStyle name="Normal 21 5" xfId="8415"/>
    <cellStyle name="Normal 21 5 2" xfId="8416"/>
    <cellStyle name="Normal 21 6" xfId="8417"/>
    <cellStyle name="Normal 22" xfId="8418"/>
    <cellStyle name="Normal 22 2" xfId="8419"/>
    <cellStyle name="Normal 22 2 2" xfId="8420"/>
    <cellStyle name="Normal 22 2 2 2" xfId="8421"/>
    <cellStyle name="Normal 22 2 3" xfId="8422"/>
    <cellStyle name="Normal 22 2 3 2" xfId="8423"/>
    <cellStyle name="Normal 22 2 4" xfId="8424"/>
    <cellStyle name="Normal 22 3" xfId="8425"/>
    <cellStyle name="Normal 22 3 2" xfId="8426"/>
    <cellStyle name="Normal 22 3 2 2" xfId="8427"/>
    <cellStyle name="Normal 22 3 3" xfId="8428"/>
    <cellStyle name="Normal 22 4" xfId="8429"/>
    <cellStyle name="Normal 22 4 2" xfId="8430"/>
    <cellStyle name="Normal 22 5" xfId="8431"/>
    <cellStyle name="Normal 22 5 2" xfId="8432"/>
    <cellStyle name="Normal 22 6" xfId="8433"/>
    <cellStyle name="Normal 23" xfId="8434"/>
    <cellStyle name="Normal 23 2" xfId="8435"/>
    <cellStyle name="Normal 23 2 2" xfId="8436"/>
    <cellStyle name="Normal 23 2 2 2" xfId="8437"/>
    <cellStyle name="Normal 23 2 3" xfId="8438"/>
    <cellStyle name="Normal 23 2 3 2" xfId="8439"/>
    <cellStyle name="Normal 23 2 4" xfId="8440"/>
    <cellStyle name="Normal 23 3" xfId="8441"/>
    <cellStyle name="Normal 23 3 2" xfId="8442"/>
    <cellStyle name="Normal 23 3 2 2" xfId="8443"/>
    <cellStyle name="Normal 23 3 3" xfId="8444"/>
    <cellStyle name="Normal 23 4" xfId="8445"/>
    <cellStyle name="Normal 23 4 2" xfId="8446"/>
    <cellStyle name="Normal 23 5" xfId="8447"/>
    <cellStyle name="Normal 23 5 2" xfId="8448"/>
    <cellStyle name="Normal 23 6" xfId="8449"/>
    <cellStyle name="Normal 24" xfId="8450"/>
    <cellStyle name="Normal 24 2" xfId="8451"/>
    <cellStyle name="Normal 24 2 2" xfId="8452"/>
    <cellStyle name="Normal 24 2 2 2" xfId="8453"/>
    <cellStyle name="Normal 24 2 3" xfId="8454"/>
    <cellStyle name="Normal 24 2 3 2" xfId="8455"/>
    <cellStyle name="Normal 24 2 4" xfId="8456"/>
    <cellStyle name="Normal 24 3" xfId="8457"/>
    <cellStyle name="Normal 24 3 2" xfId="8458"/>
    <cellStyle name="Normal 24 3 2 2" xfId="8459"/>
    <cellStyle name="Normal 24 3 3" xfId="8460"/>
    <cellStyle name="Normal 24 4" xfId="8461"/>
    <cellStyle name="Normal 24 4 2" xfId="8462"/>
    <cellStyle name="Normal 24 5" xfId="8463"/>
    <cellStyle name="Normal 24 5 2" xfId="8464"/>
    <cellStyle name="Normal 24 6" xfId="8465"/>
    <cellStyle name="Normal 25" xfId="8466"/>
    <cellStyle name="Normal 25 2" xfId="8467"/>
    <cellStyle name="Normal 25 2 2" xfId="8468"/>
    <cellStyle name="Normal 25 2 2 2" xfId="8469"/>
    <cellStyle name="Normal 25 2 3" xfId="8470"/>
    <cellStyle name="Normal 25 2 3 2" xfId="8471"/>
    <cellStyle name="Normal 25 2 4" xfId="8472"/>
    <cellStyle name="Normal 25 3" xfId="8473"/>
    <cellStyle name="Normal 25 3 2" xfId="8474"/>
    <cellStyle name="Normal 25 3 2 2" xfId="8475"/>
    <cellStyle name="Normal 25 3 3" xfId="8476"/>
    <cellStyle name="Normal 25 4" xfId="8477"/>
    <cellStyle name="Normal 25 4 2" xfId="8478"/>
    <cellStyle name="Normal 25 5" xfId="8479"/>
    <cellStyle name="Normal 25 5 2" xfId="8480"/>
    <cellStyle name="Normal 25 6" xfId="8481"/>
    <cellStyle name="Normal 25 7" xfId="8482"/>
    <cellStyle name="Normal 25 7 2" xfId="8483"/>
    <cellStyle name="Normal 25 7 3" xfId="8484"/>
    <cellStyle name="Normal 25 7 3 2" xfId="8485"/>
    <cellStyle name="Normal 26" xfId="8486"/>
    <cellStyle name="Normal 26 2" xfId="8487"/>
    <cellStyle name="Normal 26 2 2" xfId="8488"/>
    <cellStyle name="Normal 26 2 2 2" xfId="8489"/>
    <cellStyle name="Normal 26 2 3" xfId="8490"/>
    <cellStyle name="Normal 26 2 3 2" xfId="8491"/>
    <cellStyle name="Normal 26 2 4" xfId="8492"/>
    <cellStyle name="Normal 26 3" xfId="8493"/>
    <cellStyle name="Normal 26 3 2" xfId="8494"/>
    <cellStyle name="Normal 26 3 2 2" xfId="8495"/>
    <cellStyle name="Normal 26 3 3" xfId="8496"/>
    <cellStyle name="Normal 26 4" xfId="8497"/>
    <cellStyle name="Normal 26 4 2" xfId="8498"/>
    <cellStyle name="Normal 26 5" xfId="8499"/>
    <cellStyle name="Normal 26 5 2" xfId="8500"/>
    <cellStyle name="Normal 26 6" xfId="8501"/>
    <cellStyle name="Normal 27" xfId="8502"/>
    <cellStyle name="Normal 27 2" xfId="8503"/>
    <cellStyle name="Normal 27 2 2" xfId="8504"/>
    <cellStyle name="Normal 27 2 2 2" xfId="8505"/>
    <cellStyle name="Normal 27 2 3" xfId="8506"/>
    <cellStyle name="Normal 27 2 3 2" xfId="8507"/>
    <cellStyle name="Normal 27 2 4" xfId="8508"/>
    <cellStyle name="Normal 27 3" xfId="8509"/>
    <cellStyle name="Normal 27 3 2" xfId="8510"/>
    <cellStyle name="Normal 27 3 2 2" xfId="8511"/>
    <cellStyle name="Normal 27 3 3" xfId="8512"/>
    <cellStyle name="Normal 27 4" xfId="8513"/>
    <cellStyle name="Normal 27 4 2" xfId="8514"/>
    <cellStyle name="Normal 27 5" xfId="8515"/>
    <cellStyle name="Normal 27 5 2" xfId="8516"/>
    <cellStyle name="Normal 27 6" xfId="8517"/>
    <cellStyle name="Normal 28" xfId="8518"/>
    <cellStyle name="Normal 28 2" xfId="8519"/>
    <cellStyle name="Normal 28 2 2" xfId="8520"/>
    <cellStyle name="Normal 28 2 2 2" xfId="8521"/>
    <cellStyle name="Normal 28 2 3" xfId="8522"/>
    <cellStyle name="Normal 28 2 3 2" xfId="8523"/>
    <cellStyle name="Normal 28 2 4" xfId="8524"/>
    <cellStyle name="Normal 28 3" xfId="8525"/>
    <cellStyle name="Normal 28 3 2" xfId="8526"/>
    <cellStyle name="Normal 28 3 2 2" xfId="8527"/>
    <cellStyle name="Normal 28 3 3" xfId="8528"/>
    <cellStyle name="Normal 28 4" xfId="8529"/>
    <cellStyle name="Normal 28 4 2" xfId="8530"/>
    <cellStyle name="Normal 28 5" xfId="8531"/>
    <cellStyle name="Normal 28 5 2" xfId="8532"/>
    <cellStyle name="Normal 28 6" xfId="8533"/>
    <cellStyle name="Normal 29" xfId="8534"/>
    <cellStyle name="Normal 29 2" xfId="8535"/>
    <cellStyle name="Normal 29 2 2" xfId="8536"/>
    <cellStyle name="Normal 29 2 2 2" xfId="8537"/>
    <cellStyle name="Normal 29 2 3" xfId="8538"/>
    <cellStyle name="Normal 29 2 3 2" xfId="8539"/>
    <cellStyle name="Normal 29 2 4" xfId="8540"/>
    <cellStyle name="Normal 29 3" xfId="8541"/>
    <cellStyle name="Normal 29 3 2" xfId="8542"/>
    <cellStyle name="Normal 29 3 2 2" xfId="8543"/>
    <cellStyle name="Normal 29 3 3" xfId="8544"/>
    <cellStyle name="Normal 29 4" xfId="8545"/>
    <cellStyle name="Normal 29 4 2" xfId="8546"/>
    <cellStyle name="Normal 29 5" xfId="8547"/>
    <cellStyle name="Normal 29 5 2" xfId="8548"/>
    <cellStyle name="Normal 29 6" xfId="8549"/>
    <cellStyle name="Normal 3" xfId="8550"/>
    <cellStyle name="Normal 3 10" xfId="8551"/>
    <cellStyle name="Normal 3 11" xfId="8552"/>
    <cellStyle name="Normal 3 2" xfId="8553"/>
    <cellStyle name="Normal 3 2 2" xfId="8554"/>
    <cellStyle name="Normal 3 2 2 2" xfId="8555"/>
    <cellStyle name="Normal 3 2 3" xfId="8556"/>
    <cellStyle name="Normal 3 2 4" xfId="8557"/>
    <cellStyle name="Normal 3 2 5" xfId="8558"/>
    <cellStyle name="Normal 3 2 6" xfId="8559"/>
    <cellStyle name="Normal 3 2 7" xfId="8560"/>
    <cellStyle name="Normal 3 2_Chelan PUD Power Costs (8-10)" xfId="8561"/>
    <cellStyle name="Normal 3 3" xfId="8562"/>
    <cellStyle name="Normal 3 3 2" xfId="8563"/>
    <cellStyle name="Normal 3 3 2 2" xfId="8564"/>
    <cellStyle name="Normal 3 3 2 3" xfId="8565"/>
    <cellStyle name="Normal 3 3 3" xfId="8566"/>
    <cellStyle name="Normal 3 3 4" xfId="8567"/>
    <cellStyle name="Normal 3 3 5" xfId="8568"/>
    <cellStyle name="Normal 3 3 6" xfId="8569"/>
    <cellStyle name="Normal 3 4" xfId="8570"/>
    <cellStyle name="Normal 3 4 2" xfId="8571"/>
    <cellStyle name="Normal 3 4 2 2" xfId="8572"/>
    <cellStyle name="Normal 3 4 3" xfId="8573"/>
    <cellStyle name="Normal 3 4 3 2" xfId="8574"/>
    <cellStyle name="Normal 3 4 4" xfId="8575"/>
    <cellStyle name="Normal 3 4 4 2" xfId="8576"/>
    <cellStyle name="Normal 3 4 5" xfId="8577"/>
    <cellStyle name="Normal 3 5" xfId="8578"/>
    <cellStyle name="Normal 3 5 2" xfId="8579"/>
    <cellStyle name="Normal 3 5 2 2" xfId="8580"/>
    <cellStyle name="Normal 3 5 3" xfId="8581"/>
    <cellStyle name="Normal 3 6" xfId="8582"/>
    <cellStyle name="Normal 3 6 2" xfId="8583"/>
    <cellStyle name="Normal 3 7" xfId="8584"/>
    <cellStyle name="Normal 3 7 2" xfId="8585"/>
    <cellStyle name="Normal 3 8" xfId="8586"/>
    <cellStyle name="Normal 3 8 2" xfId="8587"/>
    <cellStyle name="Normal 3 9" xfId="8588"/>
    <cellStyle name="Normal 3_ Price Inputs" xfId="8589"/>
    <cellStyle name="Normal 30" xfId="8590"/>
    <cellStyle name="Normal 30 2" xfId="8591"/>
    <cellStyle name="Normal 30 2 2" xfId="8592"/>
    <cellStyle name="Normal 30 2 2 2" xfId="8593"/>
    <cellStyle name="Normal 30 2 3" xfId="8594"/>
    <cellStyle name="Normal 30 2 3 2" xfId="8595"/>
    <cellStyle name="Normal 30 2 4" xfId="8596"/>
    <cellStyle name="Normal 30 3" xfId="8597"/>
    <cellStyle name="Normal 30 3 2" xfId="8598"/>
    <cellStyle name="Normal 30 3 2 2" xfId="8599"/>
    <cellStyle name="Normal 30 3 3" xfId="8600"/>
    <cellStyle name="Normal 30 4" xfId="8601"/>
    <cellStyle name="Normal 30 4 2" xfId="8602"/>
    <cellStyle name="Normal 30 5" xfId="8603"/>
    <cellStyle name="Normal 30 5 2" xfId="8604"/>
    <cellStyle name="Normal 30 6" xfId="8605"/>
    <cellStyle name="Normal 31" xfId="8606"/>
    <cellStyle name="Normal 31 2" xfId="8607"/>
    <cellStyle name="Normal 31 2 2" xfId="8608"/>
    <cellStyle name="Normal 31 2 2 2" xfId="8609"/>
    <cellStyle name="Normal 31 2 3" xfId="8610"/>
    <cellStyle name="Normal 31 2 3 2" xfId="8611"/>
    <cellStyle name="Normal 31 2 4" xfId="8612"/>
    <cellStyle name="Normal 31 3" xfId="8613"/>
    <cellStyle name="Normal 31 3 2" xfId="8614"/>
    <cellStyle name="Normal 31 3 2 2" xfId="8615"/>
    <cellStyle name="Normal 31 3 3" xfId="8616"/>
    <cellStyle name="Normal 31 4" xfId="8617"/>
    <cellStyle name="Normal 31 4 2" xfId="8618"/>
    <cellStyle name="Normal 31 5" xfId="8619"/>
    <cellStyle name="Normal 31 5 2" xfId="8620"/>
    <cellStyle name="Normal 31 6" xfId="8621"/>
    <cellStyle name="Normal 32" xfId="8622"/>
    <cellStyle name="Normal 32 2" xfId="8623"/>
    <cellStyle name="Normal 32 2 2" xfId="8624"/>
    <cellStyle name="Normal 32 2 2 2" xfId="8625"/>
    <cellStyle name="Normal 32 2 3" xfId="8626"/>
    <cellStyle name="Normal 32 2 3 2" xfId="8627"/>
    <cellStyle name="Normal 32 2 4" xfId="8628"/>
    <cellStyle name="Normal 32 3" xfId="8629"/>
    <cellStyle name="Normal 32 3 2" xfId="8630"/>
    <cellStyle name="Normal 32 3 2 2" xfId="8631"/>
    <cellStyle name="Normal 32 3 3" xfId="8632"/>
    <cellStyle name="Normal 32 4" xfId="8633"/>
    <cellStyle name="Normal 32 4 2" xfId="8634"/>
    <cellStyle name="Normal 32 5" xfId="8635"/>
    <cellStyle name="Normal 32 5 2" xfId="8636"/>
    <cellStyle name="Normal 32 6" xfId="8637"/>
    <cellStyle name="Normal 33" xfId="8638"/>
    <cellStyle name="Normal 33 2" xfId="8639"/>
    <cellStyle name="Normal 33 2 2" xfId="8640"/>
    <cellStyle name="Normal 33 2 2 2" xfId="8641"/>
    <cellStyle name="Normal 33 2 3" xfId="8642"/>
    <cellStyle name="Normal 33 2 3 2" xfId="8643"/>
    <cellStyle name="Normal 33 2 4" xfId="8644"/>
    <cellStyle name="Normal 33 3" xfId="8645"/>
    <cellStyle name="Normal 33 3 2" xfId="8646"/>
    <cellStyle name="Normal 33 3 2 2" xfId="8647"/>
    <cellStyle name="Normal 33 3 3" xfId="8648"/>
    <cellStyle name="Normal 33 4" xfId="8649"/>
    <cellStyle name="Normal 33 4 2" xfId="8650"/>
    <cellStyle name="Normal 33 5" xfId="8651"/>
    <cellStyle name="Normal 33 5 2" xfId="8652"/>
    <cellStyle name="Normal 33 6" xfId="8653"/>
    <cellStyle name="Normal 34" xfId="8654"/>
    <cellStyle name="Normal 34 2" xfId="8655"/>
    <cellStyle name="Normal 34 2 2" xfId="8656"/>
    <cellStyle name="Normal 34 2 2 2" xfId="8657"/>
    <cellStyle name="Normal 34 2 3" xfId="8658"/>
    <cellStyle name="Normal 34 2 3 2" xfId="8659"/>
    <cellStyle name="Normal 34 2 4" xfId="8660"/>
    <cellStyle name="Normal 34 3" xfId="8661"/>
    <cellStyle name="Normal 34 3 2" xfId="8662"/>
    <cellStyle name="Normal 34 3 2 2" xfId="8663"/>
    <cellStyle name="Normal 34 3 3" xfId="8664"/>
    <cellStyle name="Normal 34 4" xfId="8665"/>
    <cellStyle name="Normal 34 4 2" xfId="8666"/>
    <cellStyle name="Normal 34 5" xfId="8667"/>
    <cellStyle name="Normal 34 5 2" xfId="8668"/>
    <cellStyle name="Normal 34 6" xfId="8669"/>
    <cellStyle name="Normal 35" xfId="8670"/>
    <cellStyle name="Normal 35 2" xfId="8671"/>
    <cellStyle name="Normal 35 2 2" xfId="8672"/>
    <cellStyle name="Normal 35 2 2 2" xfId="8673"/>
    <cellStyle name="Normal 35 2 3" xfId="8674"/>
    <cellStyle name="Normal 35 2 3 2" xfId="8675"/>
    <cellStyle name="Normal 35 2 4" xfId="8676"/>
    <cellStyle name="Normal 35 3" xfId="8677"/>
    <cellStyle name="Normal 35 3 2" xfId="8678"/>
    <cellStyle name="Normal 35 3 2 2" xfId="8679"/>
    <cellStyle name="Normal 35 3 3" xfId="8680"/>
    <cellStyle name="Normal 35 4" xfId="8681"/>
    <cellStyle name="Normal 35 4 2" xfId="8682"/>
    <cellStyle name="Normal 35 5" xfId="8683"/>
    <cellStyle name="Normal 35 5 2" xfId="8684"/>
    <cellStyle name="Normal 35 6" xfId="8685"/>
    <cellStyle name="Normal 36" xfId="8686"/>
    <cellStyle name="Normal 36 2" xfId="8687"/>
    <cellStyle name="Normal 36 2 2" xfId="8688"/>
    <cellStyle name="Normal 36 2 2 2" xfId="8689"/>
    <cellStyle name="Normal 36 2 3" xfId="8690"/>
    <cellStyle name="Normal 36 2 3 2" xfId="8691"/>
    <cellStyle name="Normal 36 2 4" xfId="8692"/>
    <cellStyle name="Normal 36 3" xfId="8693"/>
    <cellStyle name="Normal 36 3 2" xfId="8694"/>
    <cellStyle name="Normal 36 3 2 2" xfId="8695"/>
    <cellStyle name="Normal 36 3 3" xfId="8696"/>
    <cellStyle name="Normal 36 4" xfId="8697"/>
    <cellStyle name="Normal 36 4 2" xfId="8698"/>
    <cellStyle name="Normal 36 5" xfId="8699"/>
    <cellStyle name="Normal 36 5 2" xfId="8700"/>
    <cellStyle name="Normal 36 6" xfId="8701"/>
    <cellStyle name="Normal 37" xfId="8702"/>
    <cellStyle name="Normal 37 2" xfId="8703"/>
    <cellStyle name="Normal 37 2 2" xfId="8704"/>
    <cellStyle name="Normal 37 2 2 2" xfId="8705"/>
    <cellStyle name="Normal 37 2 3" xfId="8706"/>
    <cellStyle name="Normal 37 2 3 2" xfId="8707"/>
    <cellStyle name="Normal 37 2 4" xfId="8708"/>
    <cellStyle name="Normal 37 3" xfId="8709"/>
    <cellStyle name="Normal 37 3 2" xfId="8710"/>
    <cellStyle name="Normal 37 3 2 2" xfId="8711"/>
    <cellStyle name="Normal 37 3 3" xfId="8712"/>
    <cellStyle name="Normal 37 4" xfId="8713"/>
    <cellStyle name="Normal 37 4 2" xfId="8714"/>
    <cellStyle name="Normal 37 5" xfId="8715"/>
    <cellStyle name="Normal 37 5 2" xfId="8716"/>
    <cellStyle name="Normal 37 6" xfId="8717"/>
    <cellStyle name="Normal 38" xfId="8718"/>
    <cellStyle name="Normal 38 2" xfId="8719"/>
    <cellStyle name="Normal 38 2 2" xfId="8720"/>
    <cellStyle name="Normal 38 2 2 2" xfId="8721"/>
    <cellStyle name="Normal 38 2 3" xfId="8722"/>
    <cellStyle name="Normal 38 2 3 2" xfId="8723"/>
    <cellStyle name="Normal 38 2 4" xfId="8724"/>
    <cellStyle name="Normal 38 3" xfId="8725"/>
    <cellStyle name="Normal 38 3 2" xfId="8726"/>
    <cellStyle name="Normal 38 3 2 2" xfId="8727"/>
    <cellStyle name="Normal 38 3 3" xfId="8728"/>
    <cellStyle name="Normal 38 4" xfId="8729"/>
    <cellStyle name="Normal 38 4 2" xfId="8730"/>
    <cellStyle name="Normal 38 5" xfId="8731"/>
    <cellStyle name="Normal 38 5 2" xfId="8732"/>
    <cellStyle name="Normal 38 6" xfId="8733"/>
    <cellStyle name="Normal 39" xfId="8734"/>
    <cellStyle name="Normal 39 2" xfId="8735"/>
    <cellStyle name="Normal 39 2 2" xfId="8736"/>
    <cellStyle name="Normal 39 2 2 2" xfId="8737"/>
    <cellStyle name="Normal 39 2 3" xfId="8738"/>
    <cellStyle name="Normal 39 2 3 2" xfId="8739"/>
    <cellStyle name="Normal 39 2 4" xfId="8740"/>
    <cellStyle name="Normal 39 3" xfId="8741"/>
    <cellStyle name="Normal 39 3 2" xfId="8742"/>
    <cellStyle name="Normal 39 3 2 2" xfId="8743"/>
    <cellStyle name="Normal 39 3 3" xfId="8744"/>
    <cellStyle name="Normal 39 4" xfId="8745"/>
    <cellStyle name="Normal 39 4 2" xfId="8746"/>
    <cellStyle name="Normal 39 5" xfId="8747"/>
    <cellStyle name="Normal 39 5 2" xfId="8748"/>
    <cellStyle name="Normal 39 6" xfId="8749"/>
    <cellStyle name="Normal 4" xfId="8750"/>
    <cellStyle name="Normal 4 2" xfId="8751"/>
    <cellStyle name="Normal 4 2 2" xfId="8752"/>
    <cellStyle name="Normal 4 2 2 2" xfId="8753"/>
    <cellStyle name="Normal 4 2 2 2 2" xfId="8754"/>
    <cellStyle name="Normal 4 2 2 3" xfId="8755"/>
    <cellStyle name="Normal 4 2 2 3 2" xfId="8756"/>
    <cellStyle name="Normal 4 2 2 4" xfId="8757"/>
    <cellStyle name="Normal 4 2 3" xfId="8758"/>
    <cellStyle name="Normal 4 2 3 2" xfId="8759"/>
    <cellStyle name="Normal 4 2 3 2 2" xfId="8760"/>
    <cellStyle name="Normal 4 2 3 3" xfId="8761"/>
    <cellStyle name="Normal 4 2 4" xfId="8762"/>
    <cellStyle name="Normal 4 2 4 2" xfId="8763"/>
    <cellStyle name="Normal 4 2 5" xfId="8764"/>
    <cellStyle name="Normal 4 2 5 2" xfId="8765"/>
    <cellStyle name="Normal 4 2 6" xfId="8766"/>
    <cellStyle name="Normal 4 2 7" xfId="8767"/>
    <cellStyle name="Normal 4 3" xfId="8768"/>
    <cellStyle name="Normal 4 3 2" xfId="8769"/>
    <cellStyle name="Normal 4 3 3" xfId="8770"/>
    <cellStyle name="Normal 4 3 4" xfId="8771"/>
    <cellStyle name="Normal 4 4" xfId="8772"/>
    <cellStyle name="Normal 4 4 2" xfId="8773"/>
    <cellStyle name="Normal 4 5" xfId="8774"/>
    <cellStyle name="Normal 4 5 2" xfId="8775"/>
    <cellStyle name="Normal 4 6" xfId="8776"/>
    <cellStyle name="Normal 4 6 2" xfId="8777"/>
    <cellStyle name="Normal 4 7" xfId="8778"/>
    <cellStyle name="Normal 4 8" xfId="8779"/>
    <cellStyle name="Normal 4_ Price Inputs" xfId="8780"/>
    <cellStyle name="Normal 40" xfId="8781"/>
    <cellStyle name="Normal 40 2" xfId="8782"/>
    <cellStyle name="Normal 41" xfId="8783"/>
    <cellStyle name="Normal 41 2" xfId="8784"/>
    <cellStyle name="Normal 41 2 2" xfId="8785"/>
    <cellStyle name="Normal 41 3" xfId="8786"/>
    <cellStyle name="Normal 41 3 2" xfId="8787"/>
    <cellStyle name="Normal 41 4" xfId="8788"/>
    <cellStyle name="Normal 41 4 2" xfId="8789"/>
    <cellStyle name="Normal 42" xfId="8790"/>
    <cellStyle name="Normal 42 2" xfId="8791"/>
    <cellStyle name="Normal 42 2 2" xfId="8792"/>
    <cellStyle name="Normal 42 2 2 2" xfId="8793"/>
    <cellStyle name="Normal 42 2 3" xfId="8794"/>
    <cellStyle name="Normal 42 3" xfId="8795"/>
    <cellStyle name="Normal 42 3 2" xfId="8796"/>
    <cellStyle name="Normal 42 4" xfId="8797"/>
    <cellStyle name="Normal 42 4 2" xfId="8798"/>
    <cellStyle name="Normal 42 5" xfId="8799"/>
    <cellStyle name="Normal 42 5 2" xfId="8800"/>
    <cellStyle name="Normal 43" xfId="8801"/>
    <cellStyle name="Normal 43 2" xfId="8802"/>
    <cellStyle name="Normal 43 3" xfId="8803"/>
    <cellStyle name="Normal 43 3 2" xfId="8804"/>
    <cellStyle name="Normal 44" xfId="8805"/>
    <cellStyle name="Normal 44 2" xfId="8806"/>
    <cellStyle name="Normal 44 2 2" xfId="8807"/>
    <cellStyle name="Normal 44 2 2 2" xfId="8808"/>
    <cellStyle name="Normal 44 2 3" xfId="8809"/>
    <cellStyle name="Normal 44 2 4" xfId="8810"/>
    <cellStyle name="Normal 44 3" xfId="8811"/>
    <cellStyle name="Normal 44 3 2" xfId="8812"/>
    <cellStyle name="Normal 44 3 3" xfId="8813"/>
    <cellStyle name="Normal 44 4" xfId="8814"/>
    <cellStyle name="Normal 44 4 2" xfId="8815"/>
    <cellStyle name="Normal 44 5" xfId="8816"/>
    <cellStyle name="Normal 44 5 2" xfId="8817"/>
    <cellStyle name="Normal 44 6" xfId="8818"/>
    <cellStyle name="Normal 44 7" xfId="8819"/>
    <cellStyle name="Normal 45" xfId="8820"/>
    <cellStyle name="Normal 45 2" xfId="8821"/>
    <cellStyle name="Normal 45 2 2" xfId="8822"/>
    <cellStyle name="Normal 45 3" xfId="8823"/>
    <cellStyle name="Normal 45 4" xfId="8824"/>
    <cellStyle name="Normal 45 5" xfId="8825"/>
    <cellStyle name="Normal 45 6" xfId="8826"/>
    <cellStyle name="Normal 46" xfId="8827"/>
    <cellStyle name="Normal 46 2" xfId="8828"/>
    <cellStyle name="Normal 46 2 2" xfId="8829"/>
    <cellStyle name="Normal 46 2 2 2" xfId="8830"/>
    <cellStyle name="Normal 46 2 3" xfId="8831"/>
    <cellStyle name="Normal 46 2 3 2" xfId="8832"/>
    <cellStyle name="Normal 46 2 4" xfId="8833"/>
    <cellStyle name="Normal 46 3" xfId="8834"/>
    <cellStyle name="Normal 46 3 2" xfId="8835"/>
    <cellStyle name="Normal 46 4" xfId="8836"/>
    <cellStyle name="Normal 46 4 2" xfId="8837"/>
    <cellStyle name="Normal 46 5" xfId="8838"/>
    <cellStyle name="Normal 46 6" xfId="8839"/>
    <cellStyle name="Normal 47" xfId="8840"/>
    <cellStyle name="Normal 47 2" xfId="8841"/>
    <cellStyle name="Normal 47 2 2" xfId="8842"/>
    <cellStyle name="Normal 47 3" xfId="8843"/>
    <cellStyle name="Normal 47 3 2" xfId="8844"/>
    <cellStyle name="Normal 47 4" xfId="8845"/>
    <cellStyle name="Normal 47 4 2" xfId="8846"/>
    <cellStyle name="Normal 47 5" xfId="8847"/>
    <cellStyle name="Normal 48" xfId="8848"/>
    <cellStyle name="Normal 48 2" xfId="8849"/>
    <cellStyle name="Normal 48 2 2" xfId="8850"/>
    <cellStyle name="Normal 48 3" xfId="8851"/>
    <cellStyle name="Normal 48 3 2" xfId="8852"/>
    <cellStyle name="Normal 48 4" xfId="8853"/>
    <cellStyle name="Normal 48 4 2" xfId="8854"/>
    <cellStyle name="Normal 49" xfId="8855"/>
    <cellStyle name="Normal 49 2" xfId="8856"/>
    <cellStyle name="Normal 49 2 2" xfId="8857"/>
    <cellStyle name="Normal 49 3" xfId="8858"/>
    <cellStyle name="Normal 49 3 2" xfId="8859"/>
    <cellStyle name="Normal 49 4" xfId="8860"/>
    <cellStyle name="Normal 49 4 2" xfId="8861"/>
    <cellStyle name="Normal 5" xfId="8862"/>
    <cellStyle name="Normal 5 2" xfId="8863"/>
    <cellStyle name="Normal 5 2 2" xfId="8864"/>
    <cellStyle name="Normal 5 2 3" xfId="8865"/>
    <cellStyle name="Normal 5 2 4" xfId="8866"/>
    <cellStyle name="Normal 5 3" xfId="8867"/>
    <cellStyle name="Normal 5 3 2" xfId="8868"/>
    <cellStyle name="Normal 5 4" xfId="8869"/>
    <cellStyle name="Normal 5 4 2" xfId="8870"/>
    <cellStyle name="Normal 5 5" xfId="8871"/>
    <cellStyle name="Normal 5 5 2" xfId="8872"/>
    <cellStyle name="Normal 5 6" xfId="8873"/>
    <cellStyle name="Normal 5 7" xfId="8874"/>
    <cellStyle name="Normal 5_2011 CBR Rev Calc by schedule" xfId="8875"/>
    <cellStyle name="Normal 50" xfId="8876"/>
    <cellStyle name="Normal 50 2" xfId="8877"/>
    <cellStyle name="Normal 50 2 2" xfId="8878"/>
    <cellStyle name="Normal 50 3" xfId="8879"/>
    <cellStyle name="Normal 50 3 2" xfId="8880"/>
    <cellStyle name="Normal 50 4" xfId="8881"/>
    <cellStyle name="Normal 50 4 2" xfId="8882"/>
    <cellStyle name="Normal 51" xfId="8883"/>
    <cellStyle name="Normal 51 2" xfId="8884"/>
    <cellStyle name="Normal 51 2 2" xfId="8885"/>
    <cellStyle name="Normal 51 2 2 2" xfId="8886"/>
    <cellStyle name="Normal 51 2 3" xfId="8887"/>
    <cellStyle name="Normal 51 2 3 2" xfId="8888"/>
    <cellStyle name="Normal 51 2 4" xfId="8889"/>
    <cellStyle name="Normal 51 3" xfId="8890"/>
    <cellStyle name="Normal 51 3 2" xfId="8891"/>
    <cellStyle name="Normal 51 4" xfId="8892"/>
    <cellStyle name="Normal 51 4 2" xfId="8893"/>
    <cellStyle name="Normal 51 5" xfId="8894"/>
    <cellStyle name="Normal 51 6" xfId="8895"/>
    <cellStyle name="Normal 52" xfId="8896"/>
    <cellStyle name="Normal 53" xfId="8897"/>
    <cellStyle name="Normal 53 2" xfId="8898"/>
    <cellStyle name="Normal 53 3" xfId="8899"/>
    <cellStyle name="Normal 53 3 2" xfId="8900"/>
    <cellStyle name="Normal 53 4" xfId="8901"/>
    <cellStyle name="Normal 54" xfId="8902"/>
    <cellStyle name="Normal 54 2" xfId="8903"/>
    <cellStyle name="Normal 54 3" xfId="8904"/>
    <cellStyle name="Normal 54 3 2" xfId="8905"/>
    <cellStyle name="Normal 54 4" xfId="8906"/>
    <cellStyle name="Normal 55" xfId="8907"/>
    <cellStyle name="Normal 55 2" xfId="8908"/>
    <cellStyle name="Normal 55 2 2" xfId="8909"/>
    <cellStyle name="Normal 55 3" xfId="8910"/>
    <cellStyle name="Normal 56" xfId="8911"/>
    <cellStyle name="Normal 56 2" xfId="8912"/>
    <cellStyle name="Normal 56 2 2" xfId="8913"/>
    <cellStyle name="Normal 56 3" xfId="8914"/>
    <cellStyle name="Normal 57" xfId="8915"/>
    <cellStyle name="Normal 57 2" xfId="8916"/>
    <cellStyle name="Normal 58" xfId="8917"/>
    <cellStyle name="Normal 58 2" xfId="8918"/>
    <cellStyle name="Normal 59" xfId="8919"/>
    <cellStyle name="Normal 59 2" xfId="8920"/>
    <cellStyle name="Normal 6" xfId="8921"/>
    <cellStyle name="Normal 6 2" xfId="8922"/>
    <cellStyle name="Normal 6 2 2" xfId="8923"/>
    <cellStyle name="Normal 6 2 2 2" xfId="8924"/>
    <cellStyle name="Normal 6 2 3" xfId="8925"/>
    <cellStyle name="Normal 6 2 4" xfId="8926"/>
    <cellStyle name="Normal 6 3" xfId="8927"/>
    <cellStyle name="Normal 6 3 2" xfId="8928"/>
    <cellStyle name="Normal 6 4" xfId="8929"/>
    <cellStyle name="Normal 6 4 2" xfId="8930"/>
    <cellStyle name="Normal 6 4 2 2" xfId="8931"/>
    <cellStyle name="Normal 6 5" xfId="8932"/>
    <cellStyle name="Normal 6 5 2" xfId="8933"/>
    <cellStyle name="Normal 6 6" xfId="8934"/>
    <cellStyle name="Normal 6 7" xfId="8935"/>
    <cellStyle name="Normal 6_Scenario 1 REC vs PTC Offset" xfId="8936"/>
    <cellStyle name="Normal 60" xfId="8937"/>
    <cellStyle name="Normal 60 2" xfId="8938"/>
    <cellStyle name="Normal 61" xfId="8939"/>
    <cellStyle name="Normal 61 2" xfId="8940"/>
    <cellStyle name="Normal 62" xfId="8941"/>
    <cellStyle name="Normal 62 2" xfId="8942"/>
    <cellStyle name="Normal 63" xfId="8943"/>
    <cellStyle name="Normal 63 2" xfId="8944"/>
    <cellStyle name="Normal 64" xfId="8945"/>
    <cellStyle name="Normal 64 2" xfId="8946"/>
    <cellStyle name="Normal 65" xfId="8947"/>
    <cellStyle name="Normal 65 2" xfId="8948"/>
    <cellStyle name="Normal 66" xfId="8949"/>
    <cellStyle name="Normal 66 2" xfId="8950"/>
    <cellStyle name="Normal 67" xfId="8951"/>
    <cellStyle name="Normal 67 2" xfId="8952"/>
    <cellStyle name="Normal 68" xfId="8953"/>
    <cellStyle name="Normal 68 2" xfId="8954"/>
    <cellStyle name="Normal 69" xfId="8955"/>
    <cellStyle name="Normal 69 2" xfId="8956"/>
    <cellStyle name="Normal 7" xfId="8957"/>
    <cellStyle name="Normal 7 2" xfId="8958"/>
    <cellStyle name="Normal 7 2 2" xfId="8959"/>
    <cellStyle name="Normal 7 2 2 2" xfId="8960"/>
    <cellStyle name="Normal 7 2 3" xfId="8961"/>
    <cellStyle name="Normal 7 3" xfId="8962"/>
    <cellStyle name="Normal 7 4" xfId="8963"/>
    <cellStyle name="Normal 7 4 2" xfId="8964"/>
    <cellStyle name="Normal 7 5" xfId="8965"/>
    <cellStyle name="Normal 70" xfId="8966"/>
    <cellStyle name="Normal 70 2" xfId="8967"/>
    <cellStyle name="Normal 71" xfId="8968"/>
    <cellStyle name="Normal 71 2" xfId="8969"/>
    <cellStyle name="Normal 72" xfId="8970"/>
    <cellStyle name="Normal 72 2" xfId="8971"/>
    <cellStyle name="Normal 73" xfId="8972"/>
    <cellStyle name="Normal 73 2" xfId="8973"/>
    <cellStyle name="Normal 74" xfId="8974"/>
    <cellStyle name="Normal 75" xfId="8975"/>
    <cellStyle name="Normal 76" xfId="8976"/>
    <cellStyle name="Normal 77" xfId="8977"/>
    <cellStyle name="Normal 78" xfId="8978"/>
    <cellStyle name="Normal 79" xfId="8979"/>
    <cellStyle name="Normal 8" xfId="8980"/>
    <cellStyle name="Normal 8 2" xfId="8981"/>
    <cellStyle name="Normal 8 2 2" xfId="8982"/>
    <cellStyle name="Normal 8 2 2 2" xfId="8983"/>
    <cellStyle name="Normal 8 2 3" xfId="8984"/>
    <cellStyle name="Normal 8 2 4" xfId="8985"/>
    <cellStyle name="Normal 8 3" xfId="8986"/>
    <cellStyle name="Normal 8 4" xfId="8987"/>
    <cellStyle name="Normal 8 4 2" xfId="8988"/>
    <cellStyle name="Normal 8 5" xfId="8989"/>
    <cellStyle name="Normal 8 6" xfId="8990"/>
    <cellStyle name="Normal 8 7" xfId="8991"/>
    <cellStyle name="Normal 8 8" xfId="8992"/>
    <cellStyle name="Normal 80" xfId="8993"/>
    <cellStyle name="Normal 81" xfId="8994"/>
    <cellStyle name="Normal 82" xfId="8995"/>
    <cellStyle name="Normal 83" xfId="8996"/>
    <cellStyle name="Normal 84" xfId="8997"/>
    <cellStyle name="Normal 85" xfId="8998"/>
    <cellStyle name="Normal 86" xfId="8999"/>
    <cellStyle name="Normal 87" xfId="9000"/>
    <cellStyle name="Normal 88" xfId="9001"/>
    <cellStyle name="Normal 89" xfId="9002"/>
    <cellStyle name="Normal 9" xfId="9003"/>
    <cellStyle name="Normal 9 2" xfId="9004"/>
    <cellStyle name="Normal 9 2 2" xfId="9005"/>
    <cellStyle name="Normal 9 2 2 2" xfId="9006"/>
    <cellStyle name="Normal 9 2 3" xfId="9007"/>
    <cellStyle name="Normal 9 2 4" xfId="9008"/>
    <cellStyle name="Normal 9 3" xfId="9009"/>
    <cellStyle name="Normal 9 3 2" xfId="9010"/>
    <cellStyle name="Normal 9 4" xfId="9011"/>
    <cellStyle name="Normal 9 5" xfId="9012"/>
    <cellStyle name="Normal 9 6" xfId="9013"/>
    <cellStyle name="Normal 90" xfId="9014"/>
    <cellStyle name="Normal 91" xfId="9015"/>
    <cellStyle name="Normal 92" xfId="9016"/>
    <cellStyle name="Normal 93" xfId="9017"/>
    <cellStyle name="Normal 94" xfId="9018"/>
    <cellStyle name="Normal 95" xfId="9019"/>
    <cellStyle name="Normal 96" xfId="9020"/>
    <cellStyle name="Normal 96 2" xfId="9021"/>
    <cellStyle name="Normal 97" xfId="9022"/>
    <cellStyle name="Normal 98" xfId="9023"/>
    <cellStyle name="Normal 99" xfId="9024"/>
    <cellStyle name="Normal(0)" xfId="9025"/>
    <cellStyle name="Note 10" xfId="9026"/>
    <cellStyle name="Note 10 2" xfId="9027"/>
    <cellStyle name="Note 10 2 2" xfId="9028"/>
    <cellStyle name="Note 10 3" xfId="9029"/>
    <cellStyle name="Note 11" xfId="9030"/>
    <cellStyle name="Note 11 2" xfId="9031"/>
    <cellStyle name="Note 11 2 2" xfId="9032"/>
    <cellStyle name="Note 11 3" xfId="9033"/>
    <cellStyle name="Note 12" xfId="9034"/>
    <cellStyle name="Note 12 2" xfId="9035"/>
    <cellStyle name="Note 12 2 2" xfId="9036"/>
    <cellStyle name="Note 12 3" xfId="9037"/>
    <cellStyle name="Note 12 3 2" xfId="9038"/>
    <cellStyle name="Note 12 4" xfId="9039"/>
    <cellStyle name="Note 13" xfId="9040"/>
    <cellStyle name="Note 13 2" xfId="9041"/>
    <cellStyle name="Note 14" xfId="9042"/>
    <cellStyle name="Note 2" xfId="9043"/>
    <cellStyle name="Note 2 2" xfId="9044"/>
    <cellStyle name="Note 2 2 2" xfId="9045"/>
    <cellStyle name="Note 2 2 3" xfId="9046"/>
    <cellStyle name="Note 2 2 4" xfId="9047"/>
    <cellStyle name="Note 2 3" xfId="9048"/>
    <cellStyle name="Note 2 3 2" xfId="9049"/>
    <cellStyle name="Note 2 4" xfId="9050"/>
    <cellStyle name="Note 2 4 2" xfId="9051"/>
    <cellStyle name="Note 2 5" xfId="9052"/>
    <cellStyle name="Note 2_AURORA Total New" xfId="9053"/>
    <cellStyle name="Note 3" xfId="9054"/>
    <cellStyle name="Note 3 2" xfId="9055"/>
    <cellStyle name="Note 3 2 2" xfId="9056"/>
    <cellStyle name="Note 3 3" xfId="9057"/>
    <cellStyle name="Note 3 4" xfId="9058"/>
    <cellStyle name="Note 4" xfId="9059"/>
    <cellStyle name="Note 4 2" xfId="9060"/>
    <cellStyle name="Note 4 2 2" xfId="9061"/>
    <cellStyle name="Note 4 3" xfId="9062"/>
    <cellStyle name="Note 4 4" xfId="9063"/>
    <cellStyle name="Note 5" xfId="9064"/>
    <cellStyle name="Note 5 2" xfId="9065"/>
    <cellStyle name="Note 5 2 2" xfId="9066"/>
    <cellStyle name="Note 5 3" xfId="9067"/>
    <cellStyle name="Note 5 4" xfId="9068"/>
    <cellStyle name="Note 6" xfId="9069"/>
    <cellStyle name="Note 6 2" xfId="9070"/>
    <cellStyle name="Note 6 2 2" xfId="9071"/>
    <cellStyle name="Note 6 3" xfId="9072"/>
    <cellStyle name="Note 6 4" xfId="9073"/>
    <cellStyle name="Note 7" xfId="9074"/>
    <cellStyle name="Note 7 2" xfId="9075"/>
    <cellStyle name="Note 7 2 2" xfId="9076"/>
    <cellStyle name="Note 7 3" xfId="9077"/>
    <cellStyle name="Note 7 4" xfId="9078"/>
    <cellStyle name="Note 8" xfId="9079"/>
    <cellStyle name="Note 8 2" xfId="9080"/>
    <cellStyle name="Note 8 2 2" xfId="9081"/>
    <cellStyle name="Note 8 3" xfId="9082"/>
    <cellStyle name="Note 8 4" xfId="9083"/>
    <cellStyle name="Note 9" xfId="9084"/>
    <cellStyle name="Note 9 2" xfId="9085"/>
    <cellStyle name="Note 9 2 2" xfId="9086"/>
    <cellStyle name="Note 9 3" xfId="9087"/>
    <cellStyle name="Note 9 4" xfId="9088"/>
    <cellStyle name="Number" xfId="9089"/>
    <cellStyle name="Number 10" xfId="9090"/>
    <cellStyle name="Number 11" xfId="9091"/>
    <cellStyle name="Number 12" xfId="9092"/>
    <cellStyle name="Number 13" xfId="9093"/>
    <cellStyle name="Number 14" xfId="9094"/>
    <cellStyle name="Number 2" xfId="9095"/>
    <cellStyle name="Number 3" xfId="9096"/>
    <cellStyle name="Number 4" xfId="9097"/>
    <cellStyle name="Number 5" xfId="9098"/>
    <cellStyle name="Number 6" xfId="9099"/>
    <cellStyle name="Number 7" xfId="9100"/>
    <cellStyle name="Number 8" xfId="9101"/>
    <cellStyle name="Number 9" xfId="9102"/>
    <cellStyle name="Output 2" xfId="9103"/>
    <cellStyle name="Output 2 2" xfId="9104"/>
    <cellStyle name="Output 2 2 2" xfId="9105"/>
    <cellStyle name="Output 2 2 3" xfId="9106"/>
    <cellStyle name="Output 2 3" xfId="9107"/>
    <cellStyle name="Output 2 4" xfId="9108"/>
    <cellStyle name="Output 3" xfId="9109"/>
    <cellStyle name="Output 3 2" xfId="9110"/>
    <cellStyle name="Output 3 3" xfId="9111"/>
    <cellStyle name="Output 3 4" xfId="9112"/>
    <cellStyle name="Output 4" xfId="9113"/>
    <cellStyle name="Output 5" xfId="9114"/>
    <cellStyle name="Output 6" xfId="9115"/>
    <cellStyle name="Output Amounts" xfId="9116"/>
    <cellStyle name="Output Line Items" xfId="9117"/>
    <cellStyle name="Password" xfId="9118"/>
    <cellStyle name="Percen - Style1" xfId="9119"/>
    <cellStyle name="Percen - Style1 2" xfId="9120"/>
    <cellStyle name="Percen - Style2" xfId="9121"/>
    <cellStyle name="Percen - Style2 2" xfId="9122"/>
    <cellStyle name="Percen - Style2 3" xfId="9123"/>
    <cellStyle name="Percen - Style3" xfId="9124"/>
    <cellStyle name="Percen - Style3 2" xfId="9125"/>
    <cellStyle name="Percen - Style3 2 2" xfId="9126"/>
    <cellStyle name="Percen - Style3 3" xfId="9127"/>
    <cellStyle name="Percen - Style3 4" xfId="9128"/>
    <cellStyle name="Percen - Style3_ACCOUNTS" xfId="9129"/>
    <cellStyle name="Percent" xfId="1" builtinId="5"/>
    <cellStyle name="Percent (0)" xfId="9130"/>
    <cellStyle name="Percent [2]" xfId="9131"/>
    <cellStyle name="Percent [2] 2" xfId="9132"/>
    <cellStyle name="Percent [2] 2 2" xfId="9133"/>
    <cellStyle name="Percent [2] 2 2 2" xfId="9134"/>
    <cellStyle name="Percent [2] 2 3" xfId="9135"/>
    <cellStyle name="Percent [2] 3" xfId="9136"/>
    <cellStyle name="Percent [2] 3 2" xfId="9137"/>
    <cellStyle name="Percent [2] 3 2 2" xfId="9138"/>
    <cellStyle name="Percent [2] 3 3" xfId="9139"/>
    <cellStyle name="Percent [2] 3 3 2" xfId="9140"/>
    <cellStyle name="Percent [2] 3 4" xfId="9141"/>
    <cellStyle name="Percent [2] 3 4 2" xfId="9142"/>
    <cellStyle name="Percent [2] 4" xfId="9143"/>
    <cellStyle name="Percent [2] 4 2" xfId="9144"/>
    <cellStyle name="Percent [2] 5" xfId="9145"/>
    <cellStyle name="Percent [2] 6" xfId="9146"/>
    <cellStyle name="Percent [2] 7" xfId="9147"/>
    <cellStyle name="Percent 10" xfId="9148"/>
    <cellStyle name="Percent 10 2" xfId="9149"/>
    <cellStyle name="Percent 10 3" xfId="9150"/>
    <cellStyle name="Percent 10 3 2" xfId="9151"/>
    <cellStyle name="Percent 10 4" xfId="9152"/>
    <cellStyle name="Percent 100" xfId="9153"/>
    <cellStyle name="Percent 101" xfId="9154"/>
    <cellStyle name="Percent 102" xfId="9155"/>
    <cellStyle name="Percent 103" xfId="9156"/>
    <cellStyle name="Percent 104" xfId="9157"/>
    <cellStyle name="Percent 105" xfId="9158"/>
    <cellStyle name="Percent 106" xfId="9159"/>
    <cellStyle name="Percent 107" xfId="9160"/>
    <cellStyle name="Percent 108" xfId="9161"/>
    <cellStyle name="Percent 109" xfId="9162"/>
    <cellStyle name="Percent 11" xfId="9163"/>
    <cellStyle name="Percent 11 2" xfId="9164"/>
    <cellStyle name="Percent 11 2 2" xfId="9165"/>
    <cellStyle name="Percent 11 3" xfId="9166"/>
    <cellStyle name="Percent 11 3 2" xfId="9167"/>
    <cellStyle name="Percent 11 4" xfId="9168"/>
    <cellStyle name="Percent 11 4 2" xfId="9169"/>
    <cellStyle name="Percent 11 5" xfId="9170"/>
    <cellStyle name="Percent 110" xfId="9171"/>
    <cellStyle name="Percent 111" xfId="9172"/>
    <cellStyle name="Percent 112" xfId="9173"/>
    <cellStyle name="Percent 113" xfId="9174"/>
    <cellStyle name="Percent 114" xfId="9175"/>
    <cellStyle name="Percent 115" xfId="9176"/>
    <cellStyle name="Percent 116" xfId="9177"/>
    <cellStyle name="Percent 117" xfId="9178"/>
    <cellStyle name="Percent 118" xfId="9179"/>
    <cellStyle name="Percent 119" xfId="9180"/>
    <cellStyle name="Percent 12" xfId="9181"/>
    <cellStyle name="Percent 12 2" xfId="9182"/>
    <cellStyle name="Percent 12 2 2" xfId="9183"/>
    <cellStyle name="Percent 12 2 2 2" xfId="9184"/>
    <cellStyle name="Percent 12 2 3" xfId="9185"/>
    <cellStyle name="Percent 12 3" xfId="9186"/>
    <cellStyle name="Percent 12 3 2" xfId="9187"/>
    <cellStyle name="Percent 12 4" xfId="9188"/>
    <cellStyle name="Percent 12 4 2" xfId="9189"/>
    <cellStyle name="Percent 12 5" xfId="9190"/>
    <cellStyle name="Percent 12 5 2" xfId="9191"/>
    <cellStyle name="Percent 120" xfId="9192"/>
    <cellStyle name="Percent 121" xfId="9193"/>
    <cellStyle name="Percent 122" xfId="9194"/>
    <cellStyle name="Percent 123" xfId="9195"/>
    <cellStyle name="Percent 124" xfId="9196"/>
    <cellStyle name="Percent 125" xfId="9197"/>
    <cellStyle name="Percent 126" xfId="9198"/>
    <cellStyle name="Percent 127" xfId="9199"/>
    <cellStyle name="Percent 13" xfId="9200"/>
    <cellStyle name="Percent 13 2" xfId="9201"/>
    <cellStyle name="Percent 13 2 2" xfId="9202"/>
    <cellStyle name="Percent 13 2 3" xfId="9203"/>
    <cellStyle name="Percent 13 3" xfId="9204"/>
    <cellStyle name="Percent 13 3 2" xfId="9205"/>
    <cellStyle name="Percent 13 4" xfId="9206"/>
    <cellStyle name="Percent 13 5" xfId="9207"/>
    <cellStyle name="Percent 13 6" xfId="9208"/>
    <cellStyle name="Percent 14" xfId="9209"/>
    <cellStyle name="Percent 14 2" xfId="9210"/>
    <cellStyle name="Percent 14 2 2" xfId="9211"/>
    <cellStyle name="Percent 14 3" xfId="9212"/>
    <cellStyle name="Percent 14 4" xfId="9213"/>
    <cellStyle name="Percent 14 4 2" xfId="9214"/>
    <cellStyle name="Percent 14 5" xfId="9215"/>
    <cellStyle name="Percent 15" xfId="9216"/>
    <cellStyle name="Percent 15 2" xfId="9217"/>
    <cellStyle name="Percent 15 2 2" xfId="9218"/>
    <cellStyle name="Percent 15 2 3" xfId="9219"/>
    <cellStyle name="Percent 15 2 4" xfId="9220"/>
    <cellStyle name="Percent 15 3" xfId="9221"/>
    <cellStyle name="Percent 15 3 2" xfId="9222"/>
    <cellStyle name="Percent 15 4" xfId="9223"/>
    <cellStyle name="Percent 15 4 2" xfId="9224"/>
    <cellStyle name="Percent 15 5" xfId="9225"/>
    <cellStyle name="Percent 15 6" xfId="9226"/>
    <cellStyle name="Percent 16" xfId="9227"/>
    <cellStyle name="Percent 16 2" xfId="9228"/>
    <cellStyle name="Percent 16 2 2" xfId="9229"/>
    <cellStyle name="Percent 16 3" xfId="9230"/>
    <cellStyle name="Percent 16 3 2" xfId="9231"/>
    <cellStyle name="Percent 16 4" xfId="9232"/>
    <cellStyle name="Percent 16 4 2" xfId="9233"/>
    <cellStyle name="Percent 17" xfId="9234"/>
    <cellStyle name="Percent 17 2" xfId="9235"/>
    <cellStyle name="Percent 17 2 2" xfId="9236"/>
    <cellStyle name="Percent 17 2 3" xfId="9237"/>
    <cellStyle name="Percent 17 3" xfId="9238"/>
    <cellStyle name="Percent 17 3 2" xfId="9239"/>
    <cellStyle name="Percent 17 4" xfId="9240"/>
    <cellStyle name="Percent 17 4 2" xfId="9241"/>
    <cellStyle name="Percent 18" xfId="9242"/>
    <cellStyle name="Percent 18 2" xfId="9243"/>
    <cellStyle name="Percent 18 2 2" xfId="9244"/>
    <cellStyle name="Percent 18 3" xfId="9245"/>
    <cellStyle name="Percent 18 3 2" xfId="9246"/>
    <cellStyle name="Percent 18 4" xfId="9247"/>
    <cellStyle name="Percent 18 4 2" xfId="9248"/>
    <cellStyle name="Percent 18 5" xfId="9249"/>
    <cellStyle name="Percent 19" xfId="9250"/>
    <cellStyle name="Percent 19 2" xfId="9251"/>
    <cellStyle name="Percent 19 2 2" xfId="9252"/>
    <cellStyle name="Percent 19 3" xfId="9253"/>
    <cellStyle name="Percent 19 3 2" xfId="9254"/>
    <cellStyle name="Percent 19 4" xfId="9255"/>
    <cellStyle name="Percent 19 4 2" xfId="9256"/>
    <cellStyle name="Percent 2" xfId="9257"/>
    <cellStyle name="Percent 2 10" xfId="9258"/>
    <cellStyle name="Percent 2 11" xfId="9259"/>
    <cellStyle name="Percent 2 12" xfId="9260"/>
    <cellStyle name="Percent 2 13" xfId="9261"/>
    <cellStyle name="Percent 2 14" xfId="9262"/>
    <cellStyle name="Percent 2 15" xfId="9263"/>
    <cellStyle name="Percent 2 16" xfId="9264"/>
    <cellStyle name="Percent 2 17" xfId="9265"/>
    <cellStyle name="Percent 2 18" xfId="9266"/>
    <cellStyle name="Percent 2 19" xfId="9267"/>
    <cellStyle name="Percent 2 2" xfId="9268"/>
    <cellStyle name="Percent 2 2 2" xfId="9269"/>
    <cellStyle name="Percent 2 2 2 2" xfId="9270"/>
    <cellStyle name="Percent 2 2 3" xfId="9271"/>
    <cellStyle name="Percent 2 2 4" xfId="9272"/>
    <cellStyle name="Percent 2 2 5" xfId="9273"/>
    <cellStyle name="Percent 2 20" xfId="9274"/>
    <cellStyle name="Percent 2 21" xfId="9275"/>
    <cellStyle name="Percent 2 22" xfId="9276"/>
    <cellStyle name="Percent 2 23" xfId="9277"/>
    <cellStyle name="Percent 2 3" xfId="9278"/>
    <cellStyle name="Percent 2 3 2" xfId="9279"/>
    <cellStyle name="Percent 2 3 3" xfId="9280"/>
    <cellStyle name="Percent 2 3 4" xfId="9281"/>
    <cellStyle name="Percent 2 4" xfId="9282"/>
    <cellStyle name="Percent 2 4 2" xfId="9283"/>
    <cellStyle name="Percent 2 5" xfId="9284"/>
    <cellStyle name="Percent 2 6" xfId="9285"/>
    <cellStyle name="Percent 2 7" xfId="9286"/>
    <cellStyle name="Percent 2 8" xfId="9287"/>
    <cellStyle name="Percent 2 9" xfId="9288"/>
    <cellStyle name="Percent 20" xfId="9289"/>
    <cellStyle name="Percent 20 2" xfId="9290"/>
    <cellStyle name="Percent 20 2 2" xfId="9291"/>
    <cellStyle name="Percent 20 2 3" xfId="9292"/>
    <cellStyle name="Percent 20 2 4" xfId="9293"/>
    <cellStyle name="Percent 20 3" xfId="9294"/>
    <cellStyle name="Percent 20 4" xfId="9295"/>
    <cellStyle name="Percent 20 5" xfId="9296"/>
    <cellStyle name="Percent 21" xfId="9297"/>
    <cellStyle name="Percent 21 2" xfId="9298"/>
    <cellStyle name="Percent 21 3" xfId="9299"/>
    <cellStyle name="Percent 22" xfId="9300"/>
    <cellStyle name="Percent 22 2" xfId="9301"/>
    <cellStyle name="Percent 22 3" xfId="9302"/>
    <cellStyle name="Percent 22 3 2" xfId="9303"/>
    <cellStyle name="Percent 22 4" xfId="9304"/>
    <cellStyle name="Percent 23" xfId="9305"/>
    <cellStyle name="Percent 23 2" xfId="9306"/>
    <cellStyle name="Percent 23 3" xfId="9307"/>
    <cellStyle name="Percent 23 3 2" xfId="9308"/>
    <cellStyle name="Percent 23 4" xfId="9309"/>
    <cellStyle name="Percent 24" xfId="9310"/>
    <cellStyle name="Percent 24 2" xfId="9311"/>
    <cellStyle name="Percent 24 2 2" xfId="9312"/>
    <cellStyle name="Percent 24 3" xfId="9313"/>
    <cellStyle name="Percent 24 3 2" xfId="9314"/>
    <cellStyle name="Percent 24 4" xfId="9315"/>
    <cellStyle name="Percent 24 4 2" xfId="9316"/>
    <cellStyle name="Percent 24 5" xfId="9317"/>
    <cellStyle name="Percent 25" xfId="9318"/>
    <cellStyle name="Percent 25 2" xfId="9319"/>
    <cellStyle name="Percent 25 2 2" xfId="9320"/>
    <cellStyle name="Percent 25 3" xfId="9321"/>
    <cellStyle name="Percent 26" xfId="9322"/>
    <cellStyle name="Percent 26 2" xfId="9323"/>
    <cellStyle name="Percent 27" xfId="9324"/>
    <cellStyle name="Percent 27 2" xfId="9325"/>
    <cellStyle name="Percent 28" xfId="9326"/>
    <cellStyle name="Percent 28 2" xfId="9327"/>
    <cellStyle name="Percent 29" xfId="9328"/>
    <cellStyle name="Percent 29 2" xfId="9329"/>
    <cellStyle name="Percent 3" xfId="9330"/>
    <cellStyle name="Percent 3 2" xfId="9331"/>
    <cellStyle name="Percent 3 2 2" xfId="9332"/>
    <cellStyle name="Percent 3 2 2 2" xfId="9333"/>
    <cellStyle name="Percent 3 2 3" xfId="9334"/>
    <cellStyle name="Percent 3 2 4" xfId="5"/>
    <cellStyle name="Percent 3 3" xfId="9335"/>
    <cellStyle name="Percent 3 3 2" xfId="9336"/>
    <cellStyle name="Percent 3 3 3" xfId="9337"/>
    <cellStyle name="Percent 3 4" xfId="9338"/>
    <cellStyle name="Percent 3 5" xfId="9339"/>
    <cellStyle name="Percent 3 6" xfId="9340"/>
    <cellStyle name="Percent 3 7" xfId="9341"/>
    <cellStyle name="Percent 30" xfId="9342"/>
    <cellStyle name="Percent 30 2" xfId="9343"/>
    <cellStyle name="Percent 31" xfId="9344"/>
    <cellStyle name="Percent 31 2" xfId="9345"/>
    <cellStyle name="Percent 32" xfId="9346"/>
    <cellStyle name="Percent 32 2" xfId="9347"/>
    <cellStyle name="Percent 33" xfId="9348"/>
    <cellStyle name="Percent 33 2" xfId="9349"/>
    <cellStyle name="Percent 34" xfId="9350"/>
    <cellStyle name="Percent 34 2" xfId="9351"/>
    <cellStyle name="Percent 35" xfId="9352"/>
    <cellStyle name="Percent 35 2" xfId="9353"/>
    <cellStyle name="Percent 36" xfId="9354"/>
    <cellStyle name="Percent 36 2" xfId="9355"/>
    <cellStyle name="Percent 37" xfId="9356"/>
    <cellStyle name="Percent 37 2" xfId="9357"/>
    <cellStyle name="Percent 38" xfId="9358"/>
    <cellStyle name="Percent 38 2" xfId="9359"/>
    <cellStyle name="Percent 39" xfId="9360"/>
    <cellStyle name="Percent 39 2" xfId="9361"/>
    <cellStyle name="Percent 4" xfId="9362"/>
    <cellStyle name="Percent 4 2" xfId="9363"/>
    <cellStyle name="Percent 4 2 2" xfId="9364"/>
    <cellStyle name="Percent 4 2 3" xfId="9365"/>
    <cellStyle name="Percent 4 2 3 2" xfId="9366"/>
    <cellStyle name="Percent 4 2 4" xfId="9367"/>
    <cellStyle name="Percent 4 2 5" xfId="9368"/>
    <cellStyle name="Percent 4 3" xfId="9369"/>
    <cellStyle name="Percent 4 3 2" xfId="9370"/>
    <cellStyle name="Percent 4 4" xfId="9371"/>
    <cellStyle name="Percent 4 5" xfId="9372"/>
    <cellStyle name="Percent 40" xfId="9373"/>
    <cellStyle name="Percent 40 2" xfId="9374"/>
    <cellStyle name="Percent 41" xfId="9375"/>
    <cellStyle name="Percent 41 2" xfId="9376"/>
    <cellStyle name="Percent 42" xfId="9377"/>
    <cellStyle name="Percent 42 2" xfId="9378"/>
    <cellStyle name="Percent 43" xfId="9379"/>
    <cellStyle name="Percent 43 2" xfId="9380"/>
    <cellStyle name="Percent 44" xfId="9381"/>
    <cellStyle name="Percent 44 2" xfId="9382"/>
    <cellStyle name="Percent 45" xfId="9383"/>
    <cellStyle name="Percent 45 2" xfId="9384"/>
    <cellStyle name="Percent 46" xfId="9385"/>
    <cellStyle name="Percent 47" xfId="9386"/>
    <cellStyle name="Percent 48" xfId="9387"/>
    <cellStyle name="Percent 49" xfId="9388"/>
    <cellStyle name="Percent 5" xfId="9389"/>
    <cellStyle name="Percent 5 2" xfId="9390"/>
    <cellStyle name="Percent 5 2 2" xfId="9391"/>
    <cellStyle name="Percent 5 3" xfId="9392"/>
    <cellStyle name="Percent 5 4" xfId="9393"/>
    <cellStyle name="Percent 5 5" xfId="9394"/>
    <cellStyle name="Percent 50" xfId="9395"/>
    <cellStyle name="Percent 51" xfId="9396"/>
    <cellStyle name="Percent 52" xfId="9397"/>
    <cellStyle name="Percent 53" xfId="9398"/>
    <cellStyle name="Percent 54" xfId="9399"/>
    <cellStyle name="Percent 55" xfId="9400"/>
    <cellStyle name="Percent 56" xfId="9401"/>
    <cellStyle name="Percent 57" xfId="9402"/>
    <cellStyle name="Percent 58" xfId="9403"/>
    <cellStyle name="Percent 59" xfId="9404"/>
    <cellStyle name="Percent 6" xfId="9405"/>
    <cellStyle name="Percent 6 2" xfId="9406"/>
    <cellStyle name="Percent 6 2 2" xfId="9407"/>
    <cellStyle name="Percent 6 2 2 2" xfId="9408"/>
    <cellStyle name="Percent 6 2 3" xfId="9409"/>
    <cellStyle name="Percent 6 3" xfId="9410"/>
    <cellStyle name="Percent 6 3 2" xfId="9411"/>
    <cellStyle name="Percent 6 4" xfId="9412"/>
    <cellStyle name="Percent 6 5" xfId="9413"/>
    <cellStyle name="Percent 6 6" xfId="9414"/>
    <cellStyle name="Percent 60" xfId="9415"/>
    <cellStyle name="Percent 61" xfId="9416"/>
    <cellStyle name="Percent 62" xfId="9417"/>
    <cellStyle name="Percent 63" xfId="9418"/>
    <cellStyle name="Percent 64" xfId="9419"/>
    <cellStyle name="Percent 65" xfId="9420"/>
    <cellStyle name="Percent 66" xfId="9421"/>
    <cellStyle name="Percent 67" xfId="9422"/>
    <cellStyle name="Percent 68" xfId="9423"/>
    <cellStyle name="Percent 69" xfId="9424"/>
    <cellStyle name="Percent 7" xfId="9425"/>
    <cellStyle name="Percent 7 2" xfId="9426"/>
    <cellStyle name="Percent 7 2 2" xfId="9427"/>
    <cellStyle name="Percent 7 2 3" xfId="9428"/>
    <cellStyle name="Percent 7 3" xfId="9429"/>
    <cellStyle name="Percent 7 3 2" xfId="9430"/>
    <cellStyle name="Percent 7 3 3" xfId="9431"/>
    <cellStyle name="Percent 7 3 4" xfId="9432"/>
    <cellStyle name="Percent 7 4" xfId="9433"/>
    <cellStyle name="Percent 7 4 2" xfId="9434"/>
    <cellStyle name="Percent 7 5" xfId="9435"/>
    <cellStyle name="Percent 7 5 2" xfId="9436"/>
    <cellStyle name="Percent 7 6" xfId="9437"/>
    <cellStyle name="Percent 7 7" xfId="9438"/>
    <cellStyle name="Percent 7 8" xfId="9439"/>
    <cellStyle name="Percent 7 9" xfId="9440"/>
    <cellStyle name="Percent 70" xfId="9441"/>
    <cellStyle name="Percent 71" xfId="9442"/>
    <cellStyle name="Percent 72" xfId="9443"/>
    <cellStyle name="Percent 73" xfId="9444"/>
    <cellStyle name="Percent 74" xfId="9445"/>
    <cellStyle name="Percent 75" xfId="9446"/>
    <cellStyle name="Percent 76" xfId="9447"/>
    <cellStyle name="Percent 77" xfId="9448"/>
    <cellStyle name="Percent 78" xfId="9449"/>
    <cellStyle name="Percent 79" xfId="9450"/>
    <cellStyle name="Percent 8" xfId="9451"/>
    <cellStyle name="Percent 8 2" xfId="9452"/>
    <cellStyle name="Percent 8 2 2" xfId="9453"/>
    <cellStyle name="Percent 8 2 3" xfId="9454"/>
    <cellStyle name="Percent 8 2 3 2" xfId="9455"/>
    <cellStyle name="Percent 8 3" xfId="9456"/>
    <cellStyle name="Percent 80" xfId="9457"/>
    <cellStyle name="Percent 81" xfId="9458"/>
    <cellStyle name="Percent 82" xfId="9459"/>
    <cellStyle name="Percent 83" xfId="9460"/>
    <cellStyle name="Percent 84" xfId="9461"/>
    <cellStyle name="Percent 85" xfId="9462"/>
    <cellStyle name="Percent 86" xfId="9463"/>
    <cellStyle name="Percent 87" xfId="9464"/>
    <cellStyle name="Percent 88" xfId="9465"/>
    <cellStyle name="Percent 89" xfId="9466"/>
    <cellStyle name="Percent 9" xfId="9467"/>
    <cellStyle name="Percent 9 2" xfId="9468"/>
    <cellStyle name="Percent 9 2 2" xfId="9469"/>
    <cellStyle name="Percent 9 2 3" xfId="9470"/>
    <cellStyle name="Percent 9 3" xfId="9471"/>
    <cellStyle name="Percent 9 4" xfId="9472"/>
    <cellStyle name="Percent 90" xfId="9473"/>
    <cellStyle name="Percent 91" xfId="9474"/>
    <cellStyle name="Percent 92" xfId="9475"/>
    <cellStyle name="Percent 93" xfId="9476"/>
    <cellStyle name="Percent 94" xfId="9477"/>
    <cellStyle name="Percent 95" xfId="9478"/>
    <cellStyle name="Percent 96" xfId="9479"/>
    <cellStyle name="Percent 97" xfId="9480"/>
    <cellStyle name="Percent 98" xfId="9481"/>
    <cellStyle name="Percent 99" xfId="9482"/>
    <cellStyle name="Percent(0)" xfId="9483"/>
    <cellStyle name="Processing" xfId="9484"/>
    <cellStyle name="Processing 2" xfId="9485"/>
    <cellStyle name="Processing 2 2" xfId="9486"/>
    <cellStyle name="Processing 3" xfId="9487"/>
    <cellStyle name="Processing 4" xfId="9488"/>
    <cellStyle name="Processing_AURORA Total New" xfId="9489"/>
    <cellStyle name="PS_Comma" xfId="9490"/>
    <cellStyle name="PSChar" xfId="9491"/>
    <cellStyle name="PSChar 2" xfId="9492"/>
    <cellStyle name="PSChar 2 2" xfId="9493"/>
    <cellStyle name="PSChar 3" xfId="9494"/>
    <cellStyle name="PSChar 4" xfId="9495"/>
    <cellStyle name="PSDate" xfId="9496"/>
    <cellStyle name="PSDate 2" xfId="9497"/>
    <cellStyle name="PSDate 2 2" xfId="9498"/>
    <cellStyle name="PSDate 3" xfId="9499"/>
    <cellStyle name="PSDate 4" xfId="9500"/>
    <cellStyle name="PSDec" xfId="9501"/>
    <cellStyle name="PSDec 2" xfId="9502"/>
    <cellStyle name="PSDec 2 2" xfId="9503"/>
    <cellStyle name="PSDec 3" xfId="9504"/>
    <cellStyle name="PSDec 4" xfId="9505"/>
    <cellStyle name="PSHeading" xfId="9506"/>
    <cellStyle name="PSHeading 2" xfId="9507"/>
    <cellStyle name="PSHeading 2 2" xfId="9508"/>
    <cellStyle name="PSHeading 3" xfId="9509"/>
    <cellStyle name="PSHeading 4" xfId="9510"/>
    <cellStyle name="PSInt" xfId="9511"/>
    <cellStyle name="PSInt 2" xfId="9512"/>
    <cellStyle name="PSInt 2 2" xfId="9513"/>
    <cellStyle name="PSInt 3" xfId="9514"/>
    <cellStyle name="PSInt 4" xfId="9515"/>
    <cellStyle name="PSSpacer" xfId="9516"/>
    <cellStyle name="PSSpacer 2" xfId="9517"/>
    <cellStyle name="PSSpacer 2 2" xfId="9518"/>
    <cellStyle name="PSSpacer 3" xfId="9519"/>
    <cellStyle name="PSSpacer 4" xfId="9520"/>
    <cellStyle name="purple - Style8" xfId="9521"/>
    <cellStyle name="purple - Style8 2" xfId="9522"/>
    <cellStyle name="purple - Style8 2 2" xfId="9523"/>
    <cellStyle name="purple - Style8 3" xfId="9524"/>
    <cellStyle name="purple - Style8_ACCOUNTS" xfId="9525"/>
    <cellStyle name="RangeName" xfId="9526"/>
    <cellStyle name="RED" xfId="9527"/>
    <cellStyle name="Red - Style7" xfId="9528"/>
    <cellStyle name="Red - Style7 2" xfId="9529"/>
    <cellStyle name="Red - Style7 2 2" xfId="9530"/>
    <cellStyle name="Red - Style7 3" xfId="9531"/>
    <cellStyle name="Red - Style7_ACCOUNTS" xfId="9532"/>
    <cellStyle name="RED 10" xfId="9533"/>
    <cellStyle name="RED 11" xfId="9534"/>
    <cellStyle name="RED 12" xfId="9535"/>
    <cellStyle name="RED 13" xfId="9536"/>
    <cellStyle name="RED 14" xfId="9537"/>
    <cellStyle name="RED 15" xfId="9538"/>
    <cellStyle name="RED 16" xfId="9539"/>
    <cellStyle name="RED 17" xfId="9540"/>
    <cellStyle name="RED 18" xfId="9541"/>
    <cellStyle name="RED 19" xfId="9542"/>
    <cellStyle name="RED 2" xfId="9543"/>
    <cellStyle name="RED 2 2" xfId="9544"/>
    <cellStyle name="RED 20" xfId="9545"/>
    <cellStyle name="RED 21" xfId="9546"/>
    <cellStyle name="RED 22" xfId="9547"/>
    <cellStyle name="RED 23" xfId="9548"/>
    <cellStyle name="RED 24" xfId="9549"/>
    <cellStyle name="RED 3" xfId="9550"/>
    <cellStyle name="RED 4" xfId="9551"/>
    <cellStyle name="RED 5" xfId="9552"/>
    <cellStyle name="RED 6" xfId="9553"/>
    <cellStyle name="RED 7" xfId="9554"/>
    <cellStyle name="RED 8" xfId="9555"/>
    <cellStyle name="RED 9" xfId="9556"/>
    <cellStyle name="RED_04 07E Wild Horse Wind Expansion (C) (2)" xfId="9557"/>
    <cellStyle name="Report" xfId="9558"/>
    <cellStyle name="Report - Style5" xfId="9559"/>
    <cellStyle name="Report - Style6" xfId="9560"/>
    <cellStyle name="Report - Style7" xfId="9561"/>
    <cellStyle name="Report - Style8" xfId="9562"/>
    <cellStyle name="Report 2" xfId="9563"/>
    <cellStyle name="Report 2 2" xfId="9564"/>
    <cellStyle name="Report 3" xfId="9565"/>
    <cellStyle name="Report 4" xfId="9566"/>
    <cellStyle name="Report 5" xfId="9567"/>
    <cellStyle name="Report 6" xfId="9568"/>
    <cellStyle name="Report Bar" xfId="9569"/>
    <cellStyle name="Report Bar 2" xfId="9570"/>
    <cellStyle name="Report Bar 2 2" xfId="9571"/>
    <cellStyle name="Report Bar 3" xfId="9572"/>
    <cellStyle name="Report Bar 4" xfId="9573"/>
    <cellStyle name="Report Bar 5" xfId="9574"/>
    <cellStyle name="Report Bar_AURORA Total New" xfId="9575"/>
    <cellStyle name="Report Heading" xfId="9576"/>
    <cellStyle name="Report Heading 2" xfId="9577"/>
    <cellStyle name="Report Heading 3" xfId="9578"/>
    <cellStyle name="Report Heading 3 2" xfId="9579"/>
    <cellStyle name="Report Heading 3 3" xfId="9580"/>
    <cellStyle name="Report Heading_Electric Rev Req Model (2009 GRC) Rebuttal" xfId="9581"/>
    <cellStyle name="Report Percent" xfId="9582"/>
    <cellStyle name="Report Percent 2" xfId="9583"/>
    <cellStyle name="Report Percent 2 2" xfId="9584"/>
    <cellStyle name="Report Percent 2 2 2" xfId="9585"/>
    <cellStyle name="Report Percent 2 3" xfId="9586"/>
    <cellStyle name="Report Percent 3" xfId="9587"/>
    <cellStyle name="Report Percent 3 2" xfId="9588"/>
    <cellStyle name="Report Percent 3 2 2" xfId="9589"/>
    <cellStyle name="Report Percent 3 3" xfId="9590"/>
    <cellStyle name="Report Percent 3 3 2" xfId="9591"/>
    <cellStyle name="Report Percent 3 4" xfId="9592"/>
    <cellStyle name="Report Percent 3 4 2" xfId="9593"/>
    <cellStyle name="Report Percent 4" xfId="9594"/>
    <cellStyle name="Report Percent 4 2" xfId="9595"/>
    <cellStyle name="Report Percent 5" xfId="9596"/>
    <cellStyle name="Report Percent 6" xfId="9597"/>
    <cellStyle name="Report Percent 7" xfId="9598"/>
    <cellStyle name="Report Percent_ACCOUNTS" xfId="9599"/>
    <cellStyle name="Report Unit Cost" xfId="9600"/>
    <cellStyle name="Report Unit Cost 2" xfId="9601"/>
    <cellStyle name="Report Unit Cost 2 2" xfId="9602"/>
    <cellStyle name="Report Unit Cost 2 2 2" xfId="9603"/>
    <cellStyle name="Report Unit Cost 2 3" xfId="9604"/>
    <cellStyle name="Report Unit Cost 3" xfId="9605"/>
    <cellStyle name="Report Unit Cost 3 2" xfId="9606"/>
    <cellStyle name="Report Unit Cost 3 2 2" xfId="9607"/>
    <cellStyle name="Report Unit Cost 3 3" xfId="9608"/>
    <cellStyle name="Report Unit Cost 3 3 2" xfId="9609"/>
    <cellStyle name="Report Unit Cost 3 4" xfId="9610"/>
    <cellStyle name="Report Unit Cost 3 4 2" xfId="9611"/>
    <cellStyle name="Report Unit Cost 4" xfId="9612"/>
    <cellStyle name="Report Unit Cost 4 2" xfId="9613"/>
    <cellStyle name="Report Unit Cost 5" xfId="9614"/>
    <cellStyle name="Report Unit Cost 6" xfId="9615"/>
    <cellStyle name="Report Unit Cost 7" xfId="9616"/>
    <cellStyle name="Report Unit Cost_ACCOUNTS" xfId="9617"/>
    <cellStyle name="Report_Adj Bench DR 3 for Initial Briefs (Electric)" xfId="9618"/>
    <cellStyle name="Reports" xfId="9619"/>
    <cellStyle name="Reports 2" xfId="9620"/>
    <cellStyle name="Reports 3" xfId="9621"/>
    <cellStyle name="Reports Total" xfId="9622"/>
    <cellStyle name="Reports Total 2" xfId="9623"/>
    <cellStyle name="Reports Total 2 2" xfId="9624"/>
    <cellStyle name="Reports Total 3" xfId="9625"/>
    <cellStyle name="Reports Total 4" xfId="9626"/>
    <cellStyle name="Reports Total 5" xfId="9627"/>
    <cellStyle name="Reports Total_AURORA Total New" xfId="9628"/>
    <cellStyle name="Reports Unit Cost Total" xfId="9629"/>
    <cellStyle name="Reports Unit Cost Total 2" xfId="9630"/>
    <cellStyle name="Reports Unit Cost Total 3" xfId="9631"/>
    <cellStyle name="Reports_14.21G &amp; 16.28E Incentive Pay" xfId="9632"/>
    <cellStyle name="RevList" xfId="9633"/>
    <cellStyle name="RevList 2" xfId="9634"/>
    <cellStyle name="round100" xfId="9635"/>
    <cellStyle name="round100 2" xfId="9636"/>
    <cellStyle name="round100 2 2" xfId="9637"/>
    <cellStyle name="round100 2 2 2" xfId="9638"/>
    <cellStyle name="round100 2 3" xfId="9639"/>
    <cellStyle name="round100 3" xfId="9640"/>
    <cellStyle name="round100 3 2" xfId="9641"/>
    <cellStyle name="round100 3 2 2" xfId="9642"/>
    <cellStyle name="round100 3 3" xfId="9643"/>
    <cellStyle name="round100 3 3 2" xfId="9644"/>
    <cellStyle name="round100 3 4" xfId="9645"/>
    <cellStyle name="round100 3 4 2" xfId="9646"/>
    <cellStyle name="round100 4" xfId="9647"/>
    <cellStyle name="round100 4 2" xfId="9648"/>
    <cellStyle name="round100 5" xfId="9649"/>
    <cellStyle name="round100 6" xfId="9650"/>
    <cellStyle name="round100 7" xfId="9651"/>
    <cellStyle name="SAPBEXaggData" xfId="9652"/>
    <cellStyle name="SAPBEXaggData 2" xfId="9653"/>
    <cellStyle name="SAPBEXaggData 3" xfId="9654"/>
    <cellStyle name="SAPBEXaggDataEmph" xfId="9655"/>
    <cellStyle name="SAPBEXaggDataEmph 2" xfId="9656"/>
    <cellStyle name="SAPBEXaggDataEmph 3" xfId="9657"/>
    <cellStyle name="SAPBEXaggItem" xfId="9658"/>
    <cellStyle name="SAPBEXaggItem 2" xfId="9659"/>
    <cellStyle name="SAPBEXaggItem 3" xfId="9660"/>
    <cellStyle name="SAPBEXaggItemX" xfId="9661"/>
    <cellStyle name="SAPBEXaggItemX 2" xfId="9662"/>
    <cellStyle name="SAPBEXaggItemX 3" xfId="9663"/>
    <cellStyle name="SAPBEXchaText" xfId="9664"/>
    <cellStyle name="SAPBEXchaText 2" xfId="9665"/>
    <cellStyle name="SAPBEXchaText 2 2" xfId="9666"/>
    <cellStyle name="SAPBEXchaText 2 2 2" xfId="9667"/>
    <cellStyle name="SAPBEXchaText 2 3" xfId="9668"/>
    <cellStyle name="SAPBEXchaText 3" xfId="9669"/>
    <cellStyle name="SAPBEXchaText 3 2" xfId="9670"/>
    <cellStyle name="SAPBEXchaText 3 2 2" xfId="9671"/>
    <cellStyle name="SAPBEXchaText 3 3" xfId="9672"/>
    <cellStyle name="SAPBEXchaText 3 3 2" xfId="9673"/>
    <cellStyle name="SAPBEXchaText 3 4" xfId="9674"/>
    <cellStyle name="SAPBEXchaText 3 4 2" xfId="9675"/>
    <cellStyle name="SAPBEXchaText 4" xfId="9676"/>
    <cellStyle name="SAPBEXchaText 4 2" xfId="9677"/>
    <cellStyle name="SAPBEXchaText 5" xfId="9678"/>
    <cellStyle name="SAPBEXchaText 6" xfId="9679"/>
    <cellStyle name="SAPBEXchaText 7" xfId="9680"/>
    <cellStyle name="SAPBEXchaText 8" xfId="9681"/>
    <cellStyle name="SAPBEXchaText 9" xfId="9682"/>
    <cellStyle name="SAPBEXexcBad7" xfId="9683"/>
    <cellStyle name="SAPBEXexcBad7 2" xfId="9684"/>
    <cellStyle name="SAPBEXexcBad7 3" xfId="9685"/>
    <cellStyle name="SAPBEXexcBad8" xfId="9686"/>
    <cellStyle name="SAPBEXexcBad8 2" xfId="9687"/>
    <cellStyle name="SAPBEXexcBad8 3" xfId="9688"/>
    <cellStyle name="SAPBEXexcBad9" xfId="9689"/>
    <cellStyle name="SAPBEXexcBad9 2" xfId="9690"/>
    <cellStyle name="SAPBEXexcBad9 3" xfId="9691"/>
    <cellStyle name="SAPBEXexcCritical4" xfId="9692"/>
    <cellStyle name="SAPBEXexcCritical4 2" xfId="9693"/>
    <cellStyle name="SAPBEXexcCritical4 3" xfId="9694"/>
    <cellStyle name="SAPBEXexcCritical5" xfId="9695"/>
    <cellStyle name="SAPBEXexcCritical5 2" xfId="9696"/>
    <cellStyle name="SAPBEXexcCritical5 3" xfId="9697"/>
    <cellStyle name="SAPBEXexcCritical6" xfId="9698"/>
    <cellStyle name="SAPBEXexcCritical6 2" xfId="9699"/>
    <cellStyle name="SAPBEXexcCritical6 3" xfId="9700"/>
    <cellStyle name="SAPBEXexcGood1" xfId="9701"/>
    <cellStyle name="SAPBEXexcGood1 2" xfId="9702"/>
    <cellStyle name="SAPBEXexcGood1 3" xfId="9703"/>
    <cellStyle name="SAPBEXexcGood2" xfId="9704"/>
    <cellStyle name="SAPBEXexcGood2 2" xfId="9705"/>
    <cellStyle name="SAPBEXexcGood2 3" xfId="9706"/>
    <cellStyle name="SAPBEXexcGood3" xfId="9707"/>
    <cellStyle name="SAPBEXexcGood3 2" xfId="9708"/>
    <cellStyle name="SAPBEXexcGood3 3" xfId="9709"/>
    <cellStyle name="SAPBEXfilterDrill" xfId="9710"/>
    <cellStyle name="SAPBEXfilterDrill 2" xfId="9711"/>
    <cellStyle name="SAPBEXfilterDrill 3" xfId="9712"/>
    <cellStyle name="SAPBEXfilterDrill 4" xfId="9713"/>
    <cellStyle name="SAPBEXfilterItem" xfId="9714"/>
    <cellStyle name="SAPBEXfilterItem 2" xfId="9715"/>
    <cellStyle name="SAPBEXfilterItem 3" xfId="9716"/>
    <cellStyle name="SAPBEXfilterText" xfId="9717"/>
    <cellStyle name="SAPBEXfilterText 2" xfId="9718"/>
    <cellStyle name="SAPBEXfilterText 3" xfId="9719"/>
    <cellStyle name="SAPBEXformats" xfId="9720"/>
    <cellStyle name="SAPBEXformats 2" xfId="9721"/>
    <cellStyle name="SAPBEXformats 2 2" xfId="9722"/>
    <cellStyle name="SAPBEXformats 3" xfId="9723"/>
    <cellStyle name="SAPBEXformats 4" xfId="9724"/>
    <cellStyle name="SAPBEXheaderItem" xfId="9725"/>
    <cellStyle name="SAPBEXheaderItem 2" xfId="9726"/>
    <cellStyle name="SAPBEXheaderItem 3" xfId="9727"/>
    <cellStyle name="SAPBEXheaderItem 4" xfId="9728"/>
    <cellStyle name="SAPBEXheaderText" xfId="9729"/>
    <cellStyle name="SAPBEXheaderText 2" xfId="9730"/>
    <cellStyle name="SAPBEXheaderText 3" xfId="9731"/>
    <cellStyle name="SAPBEXheaderText 4" xfId="9732"/>
    <cellStyle name="SAPBEXHLevel0" xfId="9733"/>
    <cellStyle name="SAPBEXHLevel0 2" xfId="9734"/>
    <cellStyle name="SAPBEXHLevel0 2 2" xfId="9735"/>
    <cellStyle name="SAPBEXHLevel0 3" xfId="9736"/>
    <cellStyle name="SAPBEXHLevel0 4" xfId="9737"/>
    <cellStyle name="SAPBEXHLevel0 5" xfId="9738"/>
    <cellStyle name="SAPBEXHLevel0 6" xfId="9739"/>
    <cellStyle name="SAPBEXHLevel0X" xfId="9740"/>
    <cellStyle name="SAPBEXHLevel0X 2" xfId="9741"/>
    <cellStyle name="SAPBEXHLevel0X 2 2" xfId="9742"/>
    <cellStyle name="SAPBEXHLevel0X 2 2 2" xfId="9743"/>
    <cellStyle name="SAPBEXHLevel0X 2 3" xfId="9744"/>
    <cellStyle name="SAPBEXHLevel0X 3" xfId="9745"/>
    <cellStyle name="SAPBEXHLevel0X 3 2" xfId="9746"/>
    <cellStyle name="SAPBEXHLevel0X 3 2 2" xfId="9747"/>
    <cellStyle name="SAPBEXHLevel0X 3 3" xfId="9748"/>
    <cellStyle name="SAPBEXHLevel0X 3 3 2" xfId="9749"/>
    <cellStyle name="SAPBEXHLevel0X 3 4" xfId="9750"/>
    <cellStyle name="SAPBEXHLevel0X 3 4 2" xfId="9751"/>
    <cellStyle name="SAPBEXHLevel0X 4" xfId="9752"/>
    <cellStyle name="SAPBEXHLevel0X 4 2" xfId="9753"/>
    <cellStyle name="SAPBEXHLevel0X 5" xfId="9754"/>
    <cellStyle name="SAPBEXHLevel0X 6" xfId="9755"/>
    <cellStyle name="SAPBEXHLevel0X 7" xfId="9756"/>
    <cellStyle name="SAPBEXHLevel0X 8" xfId="9757"/>
    <cellStyle name="SAPBEXHLevel1" xfId="9758"/>
    <cellStyle name="SAPBEXHLevel1 2" xfId="9759"/>
    <cellStyle name="SAPBEXHLevel1 2 2" xfId="9760"/>
    <cellStyle name="SAPBEXHLevel1 3" xfId="9761"/>
    <cellStyle name="SAPBEXHLevel1 4" xfId="9762"/>
    <cellStyle name="SAPBEXHLevel1 5" xfId="9763"/>
    <cellStyle name="SAPBEXHLevel1 6" xfId="9764"/>
    <cellStyle name="SAPBEXHLevel1X" xfId="9765"/>
    <cellStyle name="SAPBEXHLevel1X 2" xfId="9766"/>
    <cellStyle name="SAPBEXHLevel1X 2 2" xfId="9767"/>
    <cellStyle name="SAPBEXHLevel1X 3" xfId="9768"/>
    <cellStyle name="SAPBEXHLevel1X 4" xfId="9769"/>
    <cellStyle name="SAPBEXHLevel1X 5" xfId="9770"/>
    <cellStyle name="SAPBEXHLevel1X 6" xfId="9771"/>
    <cellStyle name="SAPBEXHLevel2" xfId="9772"/>
    <cellStyle name="SAPBEXHLevel2 2" xfId="9773"/>
    <cellStyle name="SAPBEXHLevel2 2 2" xfId="9774"/>
    <cellStyle name="SAPBEXHLevel2 3" xfId="9775"/>
    <cellStyle name="SAPBEXHLevel2 4" xfId="9776"/>
    <cellStyle name="SAPBEXHLevel2 5" xfId="9777"/>
    <cellStyle name="SAPBEXHLevel2 6" xfId="9778"/>
    <cellStyle name="SAPBEXHLevel2X" xfId="9779"/>
    <cellStyle name="SAPBEXHLevel2X 2" xfId="9780"/>
    <cellStyle name="SAPBEXHLevel2X 2 2" xfId="9781"/>
    <cellStyle name="SAPBEXHLevel2X 3" xfId="9782"/>
    <cellStyle name="SAPBEXHLevel2X 4" xfId="9783"/>
    <cellStyle name="SAPBEXHLevel2X 5" xfId="9784"/>
    <cellStyle name="SAPBEXHLevel2X 6" xfId="9785"/>
    <cellStyle name="SAPBEXHLevel3" xfId="9786"/>
    <cellStyle name="SAPBEXHLevel3 2" xfId="9787"/>
    <cellStyle name="SAPBEXHLevel3 2 2" xfId="9788"/>
    <cellStyle name="SAPBEXHLevel3 3" xfId="9789"/>
    <cellStyle name="SAPBEXHLevel3 4" xfId="9790"/>
    <cellStyle name="SAPBEXHLevel3 5" xfId="9791"/>
    <cellStyle name="SAPBEXHLevel3 6" xfId="9792"/>
    <cellStyle name="SAPBEXHLevel3X" xfId="9793"/>
    <cellStyle name="SAPBEXHLevel3X 2" xfId="9794"/>
    <cellStyle name="SAPBEXHLevel3X 2 2" xfId="9795"/>
    <cellStyle name="SAPBEXHLevel3X 3" xfId="9796"/>
    <cellStyle name="SAPBEXHLevel3X 4" xfId="9797"/>
    <cellStyle name="SAPBEXHLevel3X 5" xfId="9798"/>
    <cellStyle name="SAPBEXHLevel3X 6" xfId="9799"/>
    <cellStyle name="SAPBEXinputData" xfId="9800"/>
    <cellStyle name="SAPBEXinputData 2" xfId="9801"/>
    <cellStyle name="SAPBEXinputData 2 2" xfId="9802"/>
    <cellStyle name="SAPBEXinputData 3" xfId="9803"/>
    <cellStyle name="SAPBEXItemHeader" xfId="9804"/>
    <cellStyle name="SAPBEXresData" xfId="9805"/>
    <cellStyle name="SAPBEXresData 2" xfId="9806"/>
    <cellStyle name="SAPBEXresData 3" xfId="9807"/>
    <cellStyle name="SAPBEXresDataEmph" xfId="9808"/>
    <cellStyle name="SAPBEXresDataEmph 2" xfId="9809"/>
    <cellStyle name="SAPBEXresDataEmph 3" xfId="9810"/>
    <cellStyle name="SAPBEXresItem" xfId="9811"/>
    <cellStyle name="SAPBEXresItem 2" xfId="9812"/>
    <cellStyle name="SAPBEXresItem 3" xfId="9813"/>
    <cellStyle name="SAPBEXresItemX" xfId="9814"/>
    <cellStyle name="SAPBEXresItemX 2" xfId="9815"/>
    <cellStyle name="SAPBEXresItemX 3" xfId="9816"/>
    <cellStyle name="SAPBEXstdData" xfId="9817"/>
    <cellStyle name="SAPBEXstdData 2" xfId="9818"/>
    <cellStyle name="SAPBEXstdData 3" xfId="9819"/>
    <cellStyle name="SAPBEXstdData 4" xfId="9820"/>
    <cellStyle name="SAPBEXstdDataEmph" xfId="9821"/>
    <cellStyle name="SAPBEXstdDataEmph 2" xfId="9822"/>
    <cellStyle name="SAPBEXstdDataEmph 3" xfId="9823"/>
    <cellStyle name="SAPBEXstdItem" xfId="9824"/>
    <cellStyle name="SAPBEXstdItem 2" xfId="9825"/>
    <cellStyle name="SAPBEXstdItem 2 2" xfId="9826"/>
    <cellStyle name="SAPBEXstdItem 2 2 2" xfId="9827"/>
    <cellStyle name="SAPBEXstdItem 2 3" xfId="9828"/>
    <cellStyle name="SAPBEXstdItem 3" xfId="9829"/>
    <cellStyle name="SAPBEXstdItem 3 2" xfId="9830"/>
    <cellStyle name="SAPBEXstdItem 3 2 2" xfId="9831"/>
    <cellStyle name="SAPBEXstdItem 3 3" xfId="9832"/>
    <cellStyle name="SAPBEXstdItem 3 3 2" xfId="9833"/>
    <cellStyle name="SAPBEXstdItem 3 4" xfId="9834"/>
    <cellStyle name="SAPBEXstdItem 3 4 2" xfId="9835"/>
    <cellStyle name="SAPBEXstdItem 4" xfId="9836"/>
    <cellStyle name="SAPBEXstdItem 4 2" xfId="9837"/>
    <cellStyle name="SAPBEXstdItem 5" xfId="9838"/>
    <cellStyle name="SAPBEXstdItem 6" xfId="9839"/>
    <cellStyle name="SAPBEXstdItem 7" xfId="9840"/>
    <cellStyle name="SAPBEXstdItem 8" xfId="9841"/>
    <cellStyle name="SAPBEXstdItemX" xfId="9842"/>
    <cellStyle name="SAPBEXstdItemX 2" xfId="9843"/>
    <cellStyle name="SAPBEXstdItemX 2 2" xfId="9844"/>
    <cellStyle name="SAPBEXstdItemX 2 2 2" xfId="9845"/>
    <cellStyle name="SAPBEXstdItemX 2 3" xfId="9846"/>
    <cellStyle name="SAPBEXstdItemX 3" xfId="9847"/>
    <cellStyle name="SAPBEXstdItemX 3 2" xfId="9848"/>
    <cellStyle name="SAPBEXstdItemX 3 2 2" xfId="9849"/>
    <cellStyle name="SAPBEXstdItemX 3 3" xfId="9850"/>
    <cellStyle name="SAPBEXstdItemX 3 3 2" xfId="9851"/>
    <cellStyle name="SAPBEXstdItemX 3 4" xfId="9852"/>
    <cellStyle name="SAPBEXstdItemX 3 4 2" xfId="9853"/>
    <cellStyle name="SAPBEXstdItemX 4" xfId="9854"/>
    <cellStyle name="SAPBEXstdItemX 4 2" xfId="9855"/>
    <cellStyle name="SAPBEXstdItemX 5" xfId="9856"/>
    <cellStyle name="SAPBEXstdItemX 6" xfId="9857"/>
    <cellStyle name="SAPBEXstdItemX 7" xfId="9858"/>
    <cellStyle name="SAPBEXstdItemX 8" xfId="9859"/>
    <cellStyle name="SAPBEXtitle" xfId="9860"/>
    <cellStyle name="SAPBEXtitle 2" xfId="9861"/>
    <cellStyle name="SAPBEXtitle 3" xfId="9862"/>
    <cellStyle name="SAPBEXtitle 4" xfId="9863"/>
    <cellStyle name="SAPBEXunassignedItem" xfId="9864"/>
    <cellStyle name="SAPBEXundefined" xfId="9865"/>
    <cellStyle name="SAPBEXundefined 2" xfId="9866"/>
    <cellStyle name="SAPBEXundefined 3" xfId="9867"/>
    <cellStyle name="SAPBorder" xfId="9868"/>
    <cellStyle name="SAPDataCell" xfId="9869"/>
    <cellStyle name="SAPDataTotalCell" xfId="9870"/>
    <cellStyle name="SAPDimensionCell" xfId="9871"/>
    <cellStyle name="SAPEditableDataCell" xfId="9872"/>
    <cellStyle name="SAPEditableDataTotalCell" xfId="9873"/>
    <cellStyle name="SAPEmphasized" xfId="9874"/>
    <cellStyle name="SAPEmphasizedEditableDataCell" xfId="9875"/>
    <cellStyle name="SAPEmphasizedEditableDataTotalCell" xfId="9876"/>
    <cellStyle name="SAPEmphasizedLockedDataCell" xfId="9877"/>
    <cellStyle name="SAPEmphasizedLockedDataTotalCell" xfId="9878"/>
    <cellStyle name="SAPEmphasizedReadonlyDataCell" xfId="9879"/>
    <cellStyle name="SAPEmphasizedReadonlyDataTotalCell" xfId="9880"/>
    <cellStyle name="SAPEmphasizedTotal" xfId="9881"/>
    <cellStyle name="SAPExceptionLevel1" xfId="9882"/>
    <cellStyle name="SAPExceptionLevel2" xfId="9883"/>
    <cellStyle name="SAPExceptionLevel3" xfId="9884"/>
    <cellStyle name="SAPExceptionLevel4" xfId="9885"/>
    <cellStyle name="SAPExceptionLevel5" xfId="9886"/>
    <cellStyle name="SAPExceptionLevel6" xfId="9887"/>
    <cellStyle name="SAPExceptionLevel7" xfId="9888"/>
    <cellStyle name="SAPExceptionLevel8" xfId="9889"/>
    <cellStyle name="SAPExceptionLevel9" xfId="9890"/>
    <cellStyle name="SAPHierarchyCell0" xfId="9891"/>
    <cellStyle name="SAPHierarchyCell1" xfId="9892"/>
    <cellStyle name="SAPHierarchyCell2" xfId="9893"/>
    <cellStyle name="SAPHierarchyCell3" xfId="9894"/>
    <cellStyle name="SAPHierarchyCell4" xfId="9895"/>
    <cellStyle name="SAPLockedDataCell" xfId="9896"/>
    <cellStyle name="SAPLockedDataTotalCell" xfId="9897"/>
    <cellStyle name="SAPMemberCell" xfId="9898"/>
    <cellStyle name="SAPMemberTotalCell" xfId="9899"/>
    <cellStyle name="SAPReadonlyDataCell" xfId="9900"/>
    <cellStyle name="SAPReadonlyDataTotalCell" xfId="9901"/>
    <cellStyle name="shade" xfId="9902"/>
    <cellStyle name="shade 2" xfId="9903"/>
    <cellStyle name="shade 2 2" xfId="9904"/>
    <cellStyle name="shade 2 2 2" xfId="9905"/>
    <cellStyle name="shade 2 3" xfId="9906"/>
    <cellStyle name="shade 3" xfId="9907"/>
    <cellStyle name="shade 3 2" xfId="9908"/>
    <cellStyle name="shade 3 2 2" xfId="9909"/>
    <cellStyle name="shade 3 3" xfId="9910"/>
    <cellStyle name="shade 3 3 2" xfId="9911"/>
    <cellStyle name="shade 3 4" xfId="9912"/>
    <cellStyle name="shade 3 4 2" xfId="9913"/>
    <cellStyle name="shade 4" xfId="9914"/>
    <cellStyle name="shade 4 2" xfId="9915"/>
    <cellStyle name="shade 5" xfId="9916"/>
    <cellStyle name="shade 6" xfId="9917"/>
    <cellStyle name="shade 7" xfId="9918"/>
    <cellStyle name="shade_ACCOUNTS" xfId="9919"/>
    <cellStyle name="Sheet Title" xfId="9920"/>
    <cellStyle name="Special" xfId="9921"/>
    <cellStyle name="Special 2" xfId="9922"/>
    <cellStyle name="Special 3" xfId="9923"/>
    <cellStyle name="StmtTtl1" xfId="9924"/>
    <cellStyle name="StmtTtl1 2" xfId="9925"/>
    <cellStyle name="StmtTtl1 2 2" xfId="9926"/>
    <cellStyle name="StmtTtl1 2 3" xfId="9927"/>
    <cellStyle name="StmtTtl1 2 4" xfId="9928"/>
    <cellStyle name="StmtTtl1 3" xfId="9929"/>
    <cellStyle name="StmtTtl1 3 2" xfId="9930"/>
    <cellStyle name="StmtTtl1 3 3" xfId="9931"/>
    <cellStyle name="StmtTtl1 3 4" xfId="9932"/>
    <cellStyle name="StmtTtl1 4" xfId="9933"/>
    <cellStyle name="StmtTtl1 4 2" xfId="9934"/>
    <cellStyle name="StmtTtl1 4 3" xfId="9935"/>
    <cellStyle name="StmtTtl1 4 4" xfId="9936"/>
    <cellStyle name="StmtTtl1 5" xfId="9937"/>
    <cellStyle name="StmtTtl1 5 2" xfId="9938"/>
    <cellStyle name="StmtTtl1 6" xfId="9939"/>
    <cellStyle name="StmtTtl1 6 2" xfId="9940"/>
    <cellStyle name="StmtTtl1 7" xfId="9941"/>
    <cellStyle name="StmtTtl1 8" xfId="9942"/>
    <cellStyle name="StmtTtl1_(C) WHE Proforma with ITC cash grant 10 Yr Amort_for deferral_102809" xfId="9943"/>
    <cellStyle name="StmtTtl2" xfId="9944"/>
    <cellStyle name="StmtTtl2 2" xfId="9945"/>
    <cellStyle name="StmtTtl2 2 2" xfId="9946"/>
    <cellStyle name="StmtTtl2 3" xfId="9947"/>
    <cellStyle name="StmtTtl2 3 2" xfId="9948"/>
    <cellStyle name="StmtTtl2 4" xfId="9949"/>
    <cellStyle name="StmtTtl2 5" xfId="9950"/>
    <cellStyle name="StmtTtl2 6" xfId="9951"/>
    <cellStyle name="StmtTtl2 7" xfId="9952"/>
    <cellStyle name="StmtTtl2 8" xfId="9953"/>
    <cellStyle name="StmtTtl2 9" xfId="9954"/>
    <cellStyle name="StmtTtl2_4.32E Depreciation Study Robs file" xfId="9955"/>
    <cellStyle name="STYL1 - Style1" xfId="9956"/>
    <cellStyle name="STYL1 - Style1 2" xfId="9957"/>
    <cellStyle name="Style 1" xfId="9958"/>
    <cellStyle name="Style 1 10" xfId="9959"/>
    <cellStyle name="Style 1 11" xfId="9960"/>
    <cellStyle name="Style 1 2" xfId="9961"/>
    <cellStyle name="Style 1 2 2" xfId="9962"/>
    <cellStyle name="Style 1 2 2 2" xfId="9963"/>
    <cellStyle name="Style 1 2 3" xfId="9964"/>
    <cellStyle name="Style 1 2 4" xfId="9965"/>
    <cellStyle name="Style 1 2 5" xfId="9966"/>
    <cellStyle name="Style 1 2 6" xfId="9967"/>
    <cellStyle name="Style 1 2_Chelan PUD Power Costs (8-10)" xfId="9968"/>
    <cellStyle name="Style 1 3" xfId="9969"/>
    <cellStyle name="Style 1 3 2" xfId="9970"/>
    <cellStyle name="Style 1 3 2 2" xfId="9971"/>
    <cellStyle name="Style 1 3 2 3" xfId="9972"/>
    <cellStyle name="Style 1 3 3" xfId="9973"/>
    <cellStyle name="Style 1 3 3 2" xfId="9974"/>
    <cellStyle name="Style 1 3 4" xfId="9975"/>
    <cellStyle name="Style 1 3 5" xfId="9976"/>
    <cellStyle name="Style 1 4" xfId="9977"/>
    <cellStyle name="Style 1 4 2" xfId="9978"/>
    <cellStyle name="Style 1 4 2 2" xfId="9979"/>
    <cellStyle name="Style 1 4 3" xfId="9980"/>
    <cellStyle name="Style 1 4 4" xfId="9981"/>
    <cellStyle name="Style 1 5" xfId="9982"/>
    <cellStyle name="Style 1 5 2" xfId="9983"/>
    <cellStyle name="Style 1 5 2 2" xfId="9984"/>
    <cellStyle name="Style 1 5 3" xfId="9985"/>
    <cellStyle name="Style 1 5 4" xfId="9986"/>
    <cellStyle name="Style 1 6" xfId="9987"/>
    <cellStyle name="Style 1 6 2" xfId="9988"/>
    <cellStyle name="Style 1 6 2 2" xfId="9989"/>
    <cellStyle name="Style 1 6 2 3" xfId="9990"/>
    <cellStyle name="Style 1 6 3" xfId="9991"/>
    <cellStyle name="Style 1 6 3 2" xfId="9992"/>
    <cellStyle name="Style 1 6 4" xfId="9993"/>
    <cellStyle name="Style 1 6 4 2" xfId="9994"/>
    <cellStyle name="Style 1 6 5" xfId="9995"/>
    <cellStyle name="Style 1 6 5 2" xfId="9996"/>
    <cellStyle name="Style 1 6 6" xfId="9997"/>
    <cellStyle name="Style 1 7" xfId="9998"/>
    <cellStyle name="Style 1 8" xfId="9999"/>
    <cellStyle name="Style 1 9" xfId="10000"/>
    <cellStyle name="Style 1_ Price Inputs" xfId="10001"/>
    <cellStyle name="Style 21" xfId="10002"/>
    <cellStyle name="Style 22" xfId="10003"/>
    <cellStyle name="Style 24" xfId="10004"/>
    <cellStyle name="Style 27" xfId="10005"/>
    <cellStyle name="Style 35" xfId="10006"/>
    <cellStyle name="Style 36" xfId="10007"/>
    <cellStyle name="STYLE1" xfId="10008"/>
    <cellStyle name="STYLE2" xfId="10009"/>
    <cellStyle name="STYLE3" xfId="10010"/>
    <cellStyle name="sub-tl - Style3" xfId="10011"/>
    <cellStyle name="subtot - Style5" xfId="10012"/>
    <cellStyle name="Subtotal" xfId="10013"/>
    <cellStyle name="Sub-total" xfId="10014"/>
    <cellStyle name="Subtotal 2" xfId="10015"/>
    <cellStyle name="Sub-total 2" xfId="10016"/>
    <cellStyle name="Subtotal 3" xfId="10017"/>
    <cellStyle name="Sub-total 3" xfId="10018"/>
    <cellStyle name="taples Plaza" xfId="10019"/>
    <cellStyle name="Test" xfId="10020"/>
    <cellStyle name="Text" xfId="10021"/>
    <cellStyle name="Tickmark" xfId="10022"/>
    <cellStyle name="Title 2" xfId="10023"/>
    <cellStyle name="Title 2 2" xfId="10024"/>
    <cellStyle name="Title 2 2 2" xfId="10025"/>
    <cellStyle name="Title 2 3" xfId="10026"/>
    <cellStyle name="Title 3" xfId="10027"/>
    <cellStyle name="Title 3 2" xfId="10028"/>
    <cellStyle name="Title 3 3" xfId="10029"/>
    <cellStyle name="Title 3 4" xfId="10030"/>
    <cellStyle name="Title 4" xfId="10031"/>
    <cellStyle name="Title 5" xfId="10032"/>
    <cellStyle name="Title 6" xfId="10033"/>
    <cellStyle name="Title: - Style3" xfId="10034"/>
    <cellStyle name="Title: - Style4" xfId="10035"/>
    <cellStyle name="Title: Major" xfId="10036"/>
    <cellStyle name="Title: Major 2" xfId="10037"/>
    <cellStyle name="Title: Major 3" xfId="10038"/>
    <cellStyle name="Title: Minor" xfId="10039"/>
    <cellStyle name="Title: Minor 2" xfId="10040"/>
    <cellStyle name="Title: Minor 3" xfId="10041"/>
    <cellStyle name="Title: Minor_Electric Rev Req Model (2009 GRC) Rebuttal" xfId="10042"/>
    <cellStyle name="Title: Worksheet" xfId="10043"/>
    <cellStyle name="Title: Worksheet 2" xfId="10044"/>
    <cellStyle name="Titles" xfId="10045"/>
    <cellStyle name="Total 2" xfId="10046"/>
    <cellStyle name="Total 2 2" xfId="10047"/>
    <cellStyle name="Total 2 2 2" xfId="10048"/>
    <cellStyle name="Total 2 2 3" xfId="10049"/>
    <cellStyle name="Total 2 3" xfId="10050"/>
    <cellStyle name="Total 2 3 2" xfId="10051"/>
    <cellStyle name="Total 2 3 3" xfId="10052"/>
    <cellStyle name="Total 2 3 4" xfId="10053"/>
    <cellStyle name="Total 2 4" xfId="10054"/>
    <cellStyle name="Total 3" xfId="10055"/>
    <cellStyle name="Total 3 2" xfId="10056"/>
    <cellStyle name="Total 3 3" xfId="10057"/>
    <cellStyle name="Total 3 4" xfId="10058"/>
    <cellStyle name="Total 4" xfId="10059"/>
    <cellStyle name="Total 4 2" xfId="10060"/>
    <cellStyle name="Total 5" xfId="10061"/>
    <cellStyle name="Total 6" xfId="10062"/>
    <cellStyle name="Total 9" xfId="10063"/>
    <cellStyle name="Total 9 2" xfId="10064"/>
    <cellStyle name="Total2 - Style2" xfId="10065"/>
    <cellStyle name="Total4 - Style4" xfId="10066"/>
    <cellStyle name="Total4 - Style4 2" xfId="10067"/>
    <cellStyle name="Total4 - Style4 2 2" xfId="10068"/>
    <cellStyle name="Total4 - Style4 3" xfId="10069"/>
    <cellStyle name="Total4 - Style4_ACCOUNTS" xfId="10070"/>
    <cellStyle name="TRANSMISSION RELIABILITY PORTION OF PROJECT" xfId="10071"/>
    <cellStyle name="Underl - Style4" xfId="10072"/>
    <cellStyle name="UNLocked" xfId="10073"/>
    <cellStyle name="Unprot" xfId="10074"/>
    <cellStyle name="Unprot 2" xfId="10075"/>
    <cellStyle name="Unprot 3" xfId="10076"/>
    <cellStyle name="Unprot$" xfId="10077"/>
    <cellStyle name="Unprot$ 2" xfId="10078"/>
    <cellStyle name="Unprot$ 3" xfId="10079"/>
    <cellStyle name="Unprot$ 4" xfId="10080"/>
    <cellStyle name="Unprot_Book4 (11) (2)" xfId="10081"/>
    <cellStyle name="Unprotect" xfId="10082"/>
    <cellStyle name="Warning Text 2" xfId="10083"/>
    <cellStyle name="Warning Text 2 2" xfId="10084"/>
    <cellStyle name="Warning Text 2 2 2" xfId="10085"/>
    <cellStyle name="Warning Text 2 3" xfId="10086"/>
    <cellStyle name="Warning Text 3" xfId="10087"/>
    <cellStyle name="Warning Text 4" xfId="10088"/>
    <cellStyle name="Warning Text 5" xfId="10089"/>
    <cellStyle name="Warning Text 6" xfId="10090"/>
    <cellStyle name="WM_STANDARD" xfId="10091"/>
    <cellStyle name="WMI_Standard" xfId="10092"/>
  </cellStyles>
  <dxfs count="1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4.xml"/><Relationship Id="rId21" Type="http://schemas.openxmlformats.org/officeDocument/2006/relationships/externalLink" Target="externalLinks/externalLink19.xml"/><Relationship Id="rId42" Type="http://schemas.openxmlformats.org/officeDocument/2006/relationships/externalLink" Target="externalLinks/externalLink40.xml"/><Relationship Id="rId47" Type="http://schemas.openxmlformats.org/officeDocument/2006/relationships/externalLink" Target="externalLinks/externalLink45.xml"/><Relationship Id="rId63" Type="http://schemas.openxmlformats.org/officeDocument/2006/relationships/externalLink" Target="externalLinks/externalLink61.xml"/><Relationship Id="rId68" Type="http://schemas.openxmlformats.org/officeDocument/2006/relationships/externalLink" Target="externalLinks/externalLink66.xml"/><Relationship Id="rId84" Type="http://schemas.openxmlformats.org/officeDocument/2006/relationships/sharedStrings" Target="sharedStrings.xml"/><Relationship Id="rId89" Type="http://schemas.openxmlformats.org/officeDocument/2006/relationships/customXml" Target="../customXml/item4.xml"/><Relationship Id="rId16" Type="http://schemas.openxmlformats.org/officeDocument/2006/relationships/externalLink" Target="externalLinks/externalLink14.xml"/><Relationship Id="rId11" Type="http://schemas.openxmlformats.org/officeDocument/2006/relationships/externalLink" Target="externalLinks/externalLink9.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53" Type="http://schemas.openxmlformats.org/officeDocument/2006/relationships/externalLink" Target="externalLinks/externalLink51.xml"/><Relationship Id="rId58" Type="http://schemas.openxmlformats.org/officeDocument/2006/relationships/externalLink" Target="externalLinks/externalLink56.xml"/><Relationship Id="rId74" Type="http://schemas.openxmlformats.org/officeDocument/2006/relationships/externalLink" Target="externalLinks/externalLink72.xml"/><Relationship Id="rId79" Type="http://schemas.openxmlformats.org/officeDocument/2006/relationships/externalLink" Target="externalLinks/externalLink77.xml"/><Relationship Id="rId5" Type="http://schemas.openxmlformats.org/officeDocument/2006/relationships/externalLink" Target="externalLinks/externalLink3.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externalLink" Target="externalLinks/externalLink41.xml"/><Relationship Id="rId48" Type="http://schemas.openxmlformats.org/officeDocument/2006/relationships/externalLink" Target="externalLinks/externalLink46.xml"/><Relationship Id="rId56" Type="http://schemas.openxmlformats.org/officeDocument/2006/relationships/externalLink" Target="externalLinks/externalLink54.xml"/><Relationship Id="rId64" Type="http://schemas.openxmlformats.org/officeDocument/2006/relationships/externalLink" Target="externalLinks/externalLink62.xml"/><Relationship Id="rId69" Type="http://schemas.openxmlformats.org/officeDocument/2006/relationships/externalLink" Target="externalLinks/externalLink67.xml"/><Relationship Id="rId77" Type="http://schemas.openxmlformats.org/officeDocument/2006/relationships/externalLink" Target="externalLinks/externalLink75.xml"/><Relationship Id="rId8" Type="http://schemas.openxmlformats.org/officeDocument/2006/relationships/externalLink" Target="externalLinks/externalLink6.xml"/><Relationship Id="rId51" Type="http://schemas.openxmlformats.org/officeDocument/2006/relationships/externalLink" Target="externalLinks/externalLink49.xml"/><Relationship Id="rId72" Type="http://schemas.openxmlformats.org/officeDocument/2006/relationships/externalLink" Target="externalLinks/externalLink70.xml"/><Relationship Id="rId80" Type="http://schemas.openxmlformats.org/officeDocument/2006/relationships/externalLink" Target="externalLinks/externalLink78.xml"/><Relationship Id="rId85" Type="http://schemas.openxmlformats.org/officeDocument/2006/relationships/calcChain" Target="calcChain.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externalLink" Target="externalLinks/externalLink44.xml"/><Relationship Id="rId59" Type="http://schemas.openxmlformats.org/officeDocument/2006/relationships/externalLink" Target="externalLinks/externalLink57.xml"/><Relationship Id="rId67" Type="http://schemas.openxmlformats.org/officeDocument/2006/relationships/externalLink" Target="externalLinks/externalLink65.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54" Type="http://schemas.openxmlformats.org/officeDocument/2006/relationships/externalLink" Target="externalLinks/externalLink52.xml"/><Relationship Id="rId62" Type="http://schemas.openxmlformats.org/officeDocument/2006/relationships/externalLink" Target="externalLinks/externalLink60.xml"/><Relationship Id="rId70" Type="http://schemas.openxmlformats.org/officeDocument/2006/relationships/externalLink" Target="externalLinks/externalLink68.xml"/><Relationship Id="rId75" Type="http://schemas.openxmlformats.org/officeDocument/2006/relationships/externalLink" Target="externalLinks/externalLink73.xml"/><Relationship Id="rId83" Type="http://schemas.openxmlformats.org/officeDocument/2006/relationships/styles" Target="style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4.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externalLink" Target="externalLinks/externalLink47.xml"/><Relationship Id="rId57" Type="http://schemas.openxmlformats.org/officeDocument/2006/relationships/externalLink" Target="externalLinks/externalLink55.xml"/><Relationship Id="rId10" Type="http://schemas.openxmlformats.org/officeDocument/2006/relationships/externalLink" Target="externalLinks/externalLink8.xml"/><Relationship Id="rId31" Type="http://schemas.openxmlformats.org/officeDocument/2006/relationships/externalLink" Target="externalLinks/externalLink29.xml"/><Relationship Id="rId44" Type="http://schemas.openxmlformats.org/officeDocument/2006/relationships/externalLink" Target="externalLinks/externalLink42.xml"/><Relationship Id="rId52" Type="http://schemas.openxmlformats.org/officeDocument/2006/relationships/externalLink" Target="externalLinks/externalLink50.xml"/><Relationship Id="rId60" Type="http://schemas.openxmlformats.org/officeDocument/2006/relationships/externalLink" Target="externalLinks/externalLink58.xml"/><Relationship Id="rId65" Type="http://schemas.openxmlformats.org/officeDocument/2006/relationships/externalLink" Target="externalLinks/externalLink63.xml"/><Relationship Id="rId73" Type="http://schemas.openxmlformats.org/officeDocument/2006/relationships/externalLink" Target="externalLinks/externalLink71.xml"/><Relationship Id="rId78" Type="http://schemas.openxmlformats.org/officeDocument/2006/relationships/externalLink" Target="externalLinks/externalLink76.xml"/><Relationship Id="rId81" Type="http://schemas.openxmlformats.org/officeDocument/2006/relationships/externalLink" Target="externalLinks/externalLink79.xml"/><Relationship Id="rId86"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39" Type="http://schemas.openxmlformats.org/officeDocument/2006/relationships/externalLink" Target="externalLinks/externalLink37.xml"/><Relationship Id="rId34" Type="http://schemas.openxmlformats.org/officeDocument/2006/relationships/externalLink" Target="externalLinks/externalLink32.xml"/><Relationship Id="rId50" Type="http://schemas.openxmlformats.org/officeDocument/2006/relationships/externalLink" Target="externalLinks/externalLink48.xml"/><Relationship Id="rId55" Type="http://schemas.openxmlformats.org/officeDocument/2006/relationships/externalLink" Target="externalLinks/externalLink53.xml"/><Relationship Id="rId76" Type="http://schemas.openxmlformats.org/officeDocument/2006/relationships/externalLink" Target="externalLinks/externalLink74.xml"/><Relationship Id="rId7" Type="http://schemas.openxmlformats.org/officeDocument/2006/relationships/externalLink" Target="externalLinks/externalLink5.xml"/><Relationship Id="rId71" Type="http://schemas.openxmlformats.org/officeDocument/2006/relationships/externalLink" Target="externalLinks/externalLink69.xml"/><Relationship Id="rId2" Type="http://schemas.openxmlformats.org/officeDocument/2006/relationships/worksheet" Target="worksheets/sheet2.xml"/><Relationship Id="rId29" Type="http://schemas.openxmlformats.org/officeDocument/2006/relationships/externalLink" Target="externalLinks/externalLink27.xml"/><Relationship Id="rId24" Type="http://schemas.openxmlformats.org/officeDocument/2006/relationships/externalLink" Target="externalLinks/externalLink22.xml"/><Relationship Id="rId40" Type="http://schemas.openxmlformats.org/officeDocument/2006/relationships/externalLink" Target="externalLinks/externalLink38.xml"/><Relationship Id="rId45" Type="http://schemas.openxmlformats.org/officeDocument/2006/relationships/externalLink" Target="externalLinks/externalLink43.xml"/><Relationship Id="rId66" Type="http://schemas.openxmlformats.org/officeDocument/2006/relationships/externalLink" Target="externalLinks/externalLink64.xml"/><Relationship Id="rId87" Type="http://schemas.openxmlformats.org/officeDocument/2006/relationships/customXml" Target="../customXml/item2.xml"/><Relationship Id="rId61" Type="http://schemas.openxmlformats.org/officeDocument/2006/relationships/externalLink" Target="externalLinks/externalLink59.xml"/><Relationship Id="rId82" Type="http://schemas.openxmlformats.org/officeDocument/2006/relationships/theme" Target="theme/theme1.xml"/><Relationship Id="rId19" Type="http://schemas.openxmlformats.org/officeDocument/2006/relationships/externalLink" Target="externalLinks/externalLink1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COS%20UT%20June%202015%20_NS%20Curren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ah%20Docket%2009-035-23%20(GRC%20Jun%202009)\Pricing\To%20Pricing\COS%20UT%20Jun%202010%20-%20AMR%20revise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REGULATN\COS\Utah%20GRC%202009%20(09-035-23)\Filed%20(direct)\Testimony%20and%20Exhibits\Exhibit%20RMP__(CCP-3)\Tab%204%20&amp;%205\COS%20UT%20Jun%202010%20(MS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22-05%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09-05-JAM%20updat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REGULATN\COS\Utah%20GRC%202011%20(10-035-124)\Filed%20(direct)\Testimony%20and%20Exhibits\Exhibit%20RMP__(CCP-3)\Tab%204%20&amp;%205\COS%20UT%20Jun%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ASES\Wyoming98\EAST97%20B.xlw"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REGULATN\COS\Utah%20Docket%2010-035-124%20(GRC%202011)\Filed%20(direct)\Testimony%20and%20Exhibits\Confidential%20Exhibit%20RMP__(CCP-5)\UT%20GRC%20MC%20Study%20Jun%202012.xlsm"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SHR02\PD\SLREG1\ARCHIVE\2006\0306%20SEMI\Tab%20%238%20-%20Rate%20Base\Major%20Plant%20Additions\Major%20Plant%20Addition%20Adjustm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Ver1a_BudgetForecast_%202008_Sept5\Budget0806\Output\Energy%20Cust%20Load%20Rev\TOT%20MW%20only%20Annual%20and%20Monthly.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SB%201149\JAM%20OR%20Dec%202001%20-%20SB114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P33324\AppData\Local\Microsoft\Windows\Temporary%20Internet%20Files\Content.Outlook\E1KWY5R3\WA%20Pricing%20Analysis\WA%20Decoupling%20Analysis\WA%20Decoupling%20Analysis%20revised%20monthly%20historical.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Users\p74933\AppData\Local\Microsoft\Windows\Temporary%20Internet%20Files\Content.Outlook\6V34N0TJ\WA%20JAM%20December%202013%20GRC%20-%20Final%20Order.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SHR02\ARCHIVE\2007\SEMI%20Dec%202007\Models\Idaho\RAM%20Semi%20Dec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Large%20Qf's\Qf03\FALLS\Falls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HR02\PD\SLREG1\ARCHIVE\2006\SEMI%20Mar%202006\Tab%20%234%20-%20O&amp;M\ID%20DSM%20Irrigation\GLPCA%20514511%20Sept%2020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REGULATN\COS\Utah%20GRC%202011\2.%20Marginal%20COS\OR%20GRC%20MC%20Study%20Dec%202011%20-%20NS.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lcshrn102\SHR02\PD\SLREG1\ARCHIVE\2007\SEMI%20Dec%202007\8%20-%20Rate%20Base\Misc%20Rate%20Base\M&amp;S%20Analysis\Total%20Company%203%2020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STRATMKT\Dsmmkt\Arnold\Amortization%20Schedules\WZAMT2000.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SHR02\Shared\Trading\Structuring%20&amp;%20Pricing\Models\NatGasCurve\Gas%20Forward%20Price%20Curv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OLK9E\COS%20ID%20GRC%2012-06.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PSB1_GROUPS.PSB.OR.PPW/REGULATN/ER/06_08%20Washington%20GRC/Models/WA%20RAM%20JUNE%202008%20GRC.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UT%2011-035-200%20(GRC%20May2013)\Sent%20out\Sent%20out%202012%2008%2020%20(Monthly%20Allocation)\UTGRC12_Utah%20Base%20NPC%20Report%20(Settlement)%20CONF_Sent%20Out%202012%2008%2020.xlsm"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C:\Documents%20and%20Settings\p17149\Local%20Settings\Temporary%20Internet%20Files\OLK7\WA%20SBC.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pw\.PSB1_GROUPS.PSB.OR.PPW\REGULATN\COS\WA%204-2010%20GRC%20(Docket%20UE-xxxxxx)\JAM\WA%20RAM%20JUNE%202008%20GRC_testing.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SHR02\PD\SLREG1\ARCHIVE\2010\Results%20-%20June%202010\3%20-%20Revenue\REC%20Revenues\3.5%20REC%20Revenues%20UT,%20CA,%20ID%20-%20Jun2010%20Results.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REGULATN\PA&amp;D\CASES\Idaho%2003\305FRevenue%20by%20Rate%20Schedule_ID200303_v4.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Documents%20and%20Settings\p21566\Local%20Settings\Temporary%20Internet%20Files\Content.Outlook\MFLJKWXJ\Budget%20Recovery-YTDDec2010B.xlsm"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Documents%20and%20Settings\p14817\Local%20Settings\Temporary%20Internet%20Files\OLK11\Idaho%20FY2004%20NPC%20Gold%20(11%2018%202004).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Patrick\CLEANAIR\ACCOUNTING\AP%20INVOICE%20APPROVAL%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SHR02\ARCHIVE\2006\SEMI%20Mar%202006\Tab%20%235%20-%20NPC\Normalized%20NPC\Semi-Annual%20(Apr2006-Mar2007)_2006Jun0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ER/WA%20GRC%20Dec%202013%20Base/Models/Revenue%20Requirement%20Summary%20Model%20-%202014%20WA%20GRC.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C:\CASES\Wyoming98\East%20West%20Rate%20Migration.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C:\REGULATN\COS\Wyoming%20FY%202005\COS\COS%20Sep%202006\Wyoming%20Combined%20Sept%202006%20MSP-UCAM%20and%20AFOR-09-12-05-JAM%20update.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C:\DOCUME~1\p14818\LOCALS~1\Temp\xSAPtemp824.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REGULATN\ER\1206%20Semi\Tab%20%235%20NPC\NPC%20Adjustment\SA(WCA)_Allocation%20Table_2007Apr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REGULATN\PA&amp;D\DSMRecov\2001\RECOV01WA.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Documents%20and%20Settings\p74618\Local%20Settings\Temporary%20Internet%20Files\Content.Outlook\0APVEUJB\_UT%20EBA%20Draft%20(DEC12)%20CONF_2013%2002%2026%20(3).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C:\Documents%20and%20Settings\p11382\Local%20Settings\Temporary%20Internet%20Files\OLK1DE\JAM%20CY06%20OR%20PARTIAL%20SETTLEMENT-Upda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wyoming%20rate%20case\Combined\WYCombined%2098%20COS%20OCT20.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Wyoming%209-2001%20Test%20Period\Embedded%20Study\COS_WyoComb%20Sep-2001-%20(facilities).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ARCHIVE\2009\Results%20-%20June%202009\5%20-%20NPC\NPC_5.1\Back%20up\BW%20Report%20for%20447%20-%20June%202009.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lcshrn102\SHR02\PD\SLREG1\ARCHIVE\2006\SEMI%20Mar%202006\Tab%20%234%20-%20O&amp;M\Affiliate%20Management%20Fee%20Commitment\MGMT%20FEE%20ACTUALS%20FY%202001%20thru%20200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I:\Documents%20and%20Settings\p12508\Temporary%20Internet%20Files\OLK49\MGMT%20FEE%20ACTUALS%20CY2002%20%20FY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AFOR%207-1-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C:\REGULATN\COS\Utah%20GRC%202012%20(11-035-200)\Filed\Direct\Testimony%20and%20Exhibits\Exhibit%20RMP__(CCP-3)\Tabs%202,%204%20&amp;%205\COS%20UT%20May%202013%20filed.xlsm"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C:\REGULATN\COS\WA%20GRC%202010%20(UE-100749)\Filed\Rebuttal\Exhibit%20No._(CCP-9)\Tab%202%20&amp;%203\COS%20WA%20December%202009%20Rebuttal.xlsm"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I:\TEMP\RAM%20Mar%202001.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newweb.pacificorp.com/File/File4447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A%20GRC%2007\COS\COS%20WA%20GRC%20June%202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row r="11">
          <cell r="Y11">
            <v>1</v>
          </cell>
        </row>
        <row r="17">
          <cell r="H17">
            <v>0.37950999999999996</v>
          </cell>
        </row>
        <row r="20">
          <cell r="H20">
            <v>4.5400000000000003E-2</v>
          </cell>
        </row>
        <row r="23">
          <cell r="H23">
            <v>4.7625023134766025</v>
          </cell>
        </row>
        <row r="24">
          <cell r="D24">
            <v>0.3694468413935218</v>
          </cell>
        </row>
      </sheetData>
      <sheetData sheetId="1"/>
      <sheetData sheetId="2"/>
      <sheetData sheetId="3"/>
      <sheetData sheetId="4"/>
      <sheetData sheetId="5"/>
      <sheetData sheetId="6"/>
      <sheetData sheetId="7"/>
      <sheetData sheetId="8"/>
      <sheetData sheetId="9"/>
      <sheetData sheetId="10"/>
      <sheetData sheetId="11">
        <row r="58">
          <cell r="H58">
            <v>6016631101.3796072</v>
          </cell>
        </row>
      </sheetData>
      <sheetData sheetId="12"/>
      <sheetData sheetId="13"/>
      <sheetData sheetId="14"/>
      <sheetData sheetId="15"/>
      <sheetData sheetId="16"/>
      <sheetData sheetId="17"/>
      <sheetData sheetId="18">
        <row r="4">
          <cell r="I4">
            <v>0.75882088818077265</v>
          </cell>
        </row>
      </sheetData>
      <sheetData sheetId="19">
        <row r="90">
          <cell r="Y90" t="str">
            <v>DIS</v>
          </cell>
        </row>
        <row r="105">
          <cell r="F105">
            <v>9630562.6399999969</v>
          </cell>
        </row>
        <row r="423">
          <cell r="Y423">
            <v>0</v>
          </cell>
        </row>
        <row r="429">
          <cell r="Y429">
            <v>0</v>
          </cell>
        </row>
        <row r="723">
          <cell r="Y723">
            <v>17318.325682945782</v>
          </cell>
        </row>
        <row r="724">
          <cell r="Y724">
            <v>0</v>
          </cell>
        </row>
        <row r="725">
          <cell r="Y725">
            <v>23523.980985977963</v>
          </cell>
        </row>
        <row r="750">
          <cell r="F750">
            <v>0</v>
          </cell>
          <cell r="Y750">
            <v>0</v>
          </cell>
        </row>
        <row r="758">
          <cell r="Y758">
            <v>387.06965023491381</v>
          </cell>
        </row>
        <row r="759">
          <cell r="Y759">
            <v>0</v>
          </cell>
        </row>
        <row r="760">
          <cell r="Y760">
            <v>103319.33538772036</v>
          </cell>
        </row>
        <row r="828">
          <cell r="Y828">
            <v>0</v>
          </cell>
        </row>
        <row r="833">
          <cell r="Y833">
            <v>0</v>
          </cell>
        </row>
        <row r="869">
          <cell r="Y869">
            <v>0</v>
          </cell>
        </row>
        <row r="870">
          <cell r="Y870">
            <v>0</v>
          </cell>
        </row>
        <row r="958">
          <cell r="Y958">
            <v>-141264.13589881599</v>
          </cell>
        </row>
        <row r="1012">
          <cell r="Y1012">
            <v>-1283907.9731074879</v>
          </cell>
        </row>
        <row r="1032">
          <cell r="Y1032">
            <v>0</v>
          </cell>
        </row>
        <row r="1033">
          <cell r="Y1033">
            <v>0</v>
          </cell>
        </row>
        <row r="1034">
          <cell r="Y1034">
            <v>0</v>
          </cell>
        </row>
        <row r="1035">
          <cell r="Y1035">
            <v>0</v>
          </cell>
        </row>
        <row r="1036">
          <cell r="Y1036">
            <v>0</v>
          </cell>
        </row>
        <row r="1037">
          <cell r="Y1037">
            <v>0</v>
          </cell>
        </row>
        <row r="1041">
          <cell r="Y1041">
            <v>0</v>
          </cell>
        </row>
        <row r="1042">
          <cell r="Y1042">
            <v>0</v>
          </cell>
        </row>
        <row r="1043">
          <cell r="Y1043">
            <v>0</v>
          </cell>
        </row>
        <row r="1044">
          <cell r="Y1044">
            <v>5865.037294209812</v>
          </cell>
        </row>
        <row r="1045">
          <cell r="Y1045">
            <v>0</v>
          </cell>
        </row>
        <row r="1046">
          <cell r="Y1046">
            <v>269.22662534525131</v>
          </cell>
        </row>
        <row r="1050">
          <cell r="Y1050">
            <v>-95378.056183645967</v>
          </cell>
        </row>
        <row r="1051">
          <cell r="Y1051">
            <v>0</v>
          </cell>
        </row>
        <row r="1052">
          <cell r="Y1052">
            <v>587722.49705902045</v>
          </cell>
        </row>
        <row r="1053">
          <cell r="Y1053">
            <v>464815.5507768165</v>
          </cell>
        </row>
        <row r="1054">
          <cell r="Y1054">
            <v>0</v>
          </cell>
        </row>
        <row r="1055">
          <cell r="Y1055">
            <v>0</v>
          </cell>
        </row>
        <row r="1056">
          <cell r="Y1056">
            <v>0</v>
          </cell>
        </row>
        <row r="1057">
          <cell r="Y1057">
            <v>0</v>
          </cell>
        </row>
        <row r="1058">
          <cell r="Y1058">
            <v>0</v>
          </cell>
        </row>
        <row r="1059">
          <cell r="Y1059">
            <v>62793.15358111939</v>
          </cell>
        </row>
        <row r="1060">
          <cell r="Y1060">
            <v>-1303.7785884491213</v>
          </cell>
        </row>
        <row r="1061">
          <cell r="Y1061">
            <v>0</v>
          </cell>
        </row>
        <row r="1062">
          <cell r="Y1062">
            <v>0</v>
          </cell>
        </row>
        <row r="1063">
          <cell r="Y1063">
            <v>2720030.894067029</v>
          </cell>
        </row>
        <row r="1069">
          <cell r="Y1069">
            <v>0</v>
          </cell>
        </row>
        <row r="1070">
          <cell r="Y1070">
            <v>0</v>
          </cell>
        </row>
        <row r="1071">
          <cell r="Y1071">
            <v>0</v>
          </cell>
        </row>
        <row r="1074">
          <cell r="Y1074">
            <v>0</v>
          </cell>
        </row>
        <row r="1075">
          <cell r="Y1075">
            <v>0</v>
          </cell>
        </row>
        <row r="1076">
          <cell r="Y1076">
            <v>697.65143363421237</v>
          </cell>
        </row>
        <row r="1077">
          <cell r="Y1077">
            <v>-8.204625085103071E-5</v>
          </cell>
        </row>
        <row r="1078">
          <cell r="Y1078">
            <v>0</v>
          </cell>
        </row>
        <row r="1079">
          <cell r="Y1079">
            <v>-3.5049164371059854E-3</v>
          </cell>
        </row>
        <row r="1083">
          <cell r="Y1083">
            <v>227213.77416799765</v>
          </cell>
        </row>
        <row r="1084">
          <cell r="Y1084">
            <v>0</v>
          </cell>
        </row>
        <row r="1085">
          <cell r="Y1085">
            <v>655811.93233763962</v>
          </cell>
        </row>
        <row r="1086">
          <cell r="Y1086">
            <v>0</v>
          </cell>
        </row>
        <row r="1087">
          <cell r="Y1087">
            <v>457.9149883943976</v>
          </cell>
        </row>
        <row r="1088">
          <cell r="Y1088">
            <v>0</v>
          </cell>
        </row>
        <row r="1089">
          <cell r="Y1089">
            <v>0</v>
          </cell>
        </row>
        <row r="1090">
          <cell r="Y1090">
            <v>0</v>
          </cell>
        </row>
        <row r="1091">
          <cell r="Y1091">
            <v>226545.36729948162</v>
          </cell>
        </row>
        <row r="1092">
          <cell r="Y1092">
            <v>52322.88542599506</v>
          </cell>
        </row>
        <row r="1093">
          <cell r="Y1093">
            <v>7033587.2606655629</v>
          </cell>
        </row>
        <row r="1094">
          <cell r="Y1094">
            <v>0</v>
          </cell>
        </row>
        <row r="1104">
          <cell r="Y1104">
            <v>0</v>
          </cell>
        </row>
        <row r="1121">
          <cell r="Y1121">
            <v>-4451822.2581002973</v>
          </cell>
        </row>
        <row r="1134">
          <cell r="Y1134">
            <v>0</v>
          </cell>
        </row>
        <row r="1135">
          <cell r="Y1135">
            <v>0</v>
          </cell>
        </row>
        <row r="1136">
          <cell r="Y1136">
            <v>0</v>
          </cell>
        </row>
        <row r="1137">
          <cell r="Y1137">
            <v>0</v>
          </cell>
        </row>
        <row r="1267">
          <cell r="Y1267">
            <v>0</v>
          </cell>
        </row>
        <row r="1273">
          <cell r="Y1273">
            <v>0</v>
          </cell>
        </row>
        <row r="1278">
          <cell r="Y1278">
            <v>0</v>
          </cell>
        </row>
        <row r="1602">
          <cell r="Y1602">
            <v>239184.6613204485</v>
          </cell>
        </row>
        <row r="1603">
          <cell r="Y1603">
            <v>0</v>
          </cell>
        </row>
        <row r="1604">
          <cell r="Y1604">
            <v>23232.041756508857</v>
          </cell>
        </row>
        <row r="1655">
          <cell r="Y1655">
            <v>0</v>
          </cell>
        </row>
        <row r="1675">
          <cell r="Y1675">
            <v>0</v>
          </cell>
        </row>
        <row r="1676">
          <cell r="Y1676">
            <v>0</v>
          </cell>
        </row>
        <row r="1677">
          <cell r="Y1677">
            <v>0</v>
          </cell>
        </row>
        <row r="1679">
          <cell r="Y1679">
            <v>0</v>
          </cell>
        </row>
        <row r="1769">
          <cell r="Y1769">
            <v>0</v>
          </cell>
        </row>
        <row r="1779">
          <cell r="Y1779">
            <v>0</v>
          </cell>
        </row>
        <row r="1789">
          <cell r="Y1789">
            <v>0</v>
          </cell>
        </row>
        <row r="1848">
          <cell r="F1848">
            <v>0</v>
          </cell>
        </row>
        <row r="1852">
          <cell r="F1852">
            <v>-14128347.326182602</v>
          </cell>
        </row>
        <row r="1857">
          <cell r="F1857">
            <v>-1584587.3700411466</v>
          </cell>
        </row>
        <row r="1861">
          <cell r="F1861">
            <v>-627455.69229318167</v>
          </cell>
          <cell r="Y1861">
            <v>0</v>
          </cell>
        </row>
        <row r="1866">
          <cell r="F1866">
            <v>-785401.74153845687</v>
          </cell>
        </row>
        <row r="1870">
          <cell r="F1870">
            <v>-2099103.0174970319</v>
          </cell>
        </row>
        <row r="1882">
          <cell r="F1882">
            <v>-23868.33297788144</v>
          </cell>
        </row>
        <row r="1889">
          <cell r="F1889">
            <v>-11241834.580766117</v>
          </cell>
        </row>
        <row r="1896">
          <cell r="Y1896">
            <v>0</v>
          </cell>
        </row>
        <row r="1903">
          <cell r="Y1903">
            <v>0</v>
          </cell>
        </row>
        <row r="1914">
          <cell r="F1914">
            <v>3.9580702381867585</v>
          </cell>
        </row>
        <row r="2059">
          <cell r="F2059">
            <v>0</v>
          </cell>
        </row>
        <row r="2063">
          <cell r="F2063">
            <v>0</v>
          </cell>
        </row>
        <row r="2067">
          <cell r="F2067">
            <v>3030553.9546153801</v>
          </cell>
        </row>
        <row r="2126">
          <cell r="Y2126">
            <v>0</v>
          </cell>
        </row>
        <row r="2129">
          <cell r="Y2129">
            <v>0</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earned"/>
      <sheetName val="Unit Costs-target"/>
      <sheetName val="Cust Charge Calc"/>
      <sheetName val="Res Cust Charge"/>
      <sheetName val="Func Study"/>
      <sheetName val="CheckList"/>
      <sheetName val="Inputs"/>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s>
    <sheetDataSet>
      <sheetData sheetId="0">
        <row r="9">
          <cell r="L9">
            <v>0</v>
          </cell>
        </row>
      </sheetData>
      <sheetData sheetId="1"/>
      <sheetData sheetId="2"/>
      <sheetData sheetId="3"/>
      <sheetData sheetId="4"/>
      <sheetData sheetId="5">
        <row r="59">
          <cell r="E59">
            <v>8.9490439141201264E-2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0.74495515661281908</v>
          </cell>
        </row>
      </sheetData>
      <sheetData sheetId="23"/>
      <sheetData sheetId="24">
        <row r="251">
          <cell r="AG251" t="str">
            <v>DIS</v>
          </cell>
        </row>
        <row r="275">
          <cell r="H275">
            <v>0</v>
          </cell>
        </row>
        <row r="276">
          <cell r="H276">
            <v>0</v>
          </cell>
          <cell r="AG276">
            <v>0</v>
          </cell>
        </row>
        <row r="287">
          <cell r="AG287">
            <v>0</v>
          </cell>
        </row>
        <row r="288">
          <cell r="H288">
            <v>115938437.37436633</v>
          </cell>
        </row>
        <row r="325">
          <cell r="AG325">
            <v>0</v>
          </cell>
        </row>
        <row r="326">
          <cell r="AG326">
            <v>0</v>
          </cell>
        </row>
        <row r="608">
          <cell r="AG608">
            <v>0</v>
          </cell>
        </row>
        <row r="631">
          <cell r="AG631">
            <v>0</v>
          </cell>
        </row>
        <row r="732">
          <cell r="H732">
            <v>25091221.66910474</v>
          </cell>
        </row>
        <row r="827">
          <cell r="H827">
            <v>98238.50889699017</v>
          </cell>
        </row>
        <row r="828">
          <cell r="H828">
            <v>652910.76721132139</v>
          </cell>
        </row>
        <row r="982">
          <cell r="AG982">
            <v>0</v>
          </cell>
        </row>
        <row r="1076">
          <cell r="AG1076">
            <v>0</v>
          </cell>
        </row>
        <row r="1091">
          <cell r="AG1091">
            <v>0</v>
          </cell>
        </row>
        <row r="1092">
          <cell r="AG1092">
            <v>0</v>
          </cell>
        </row>
        <row r="1093">
          <cell r="AG1093">
            <v>0</v>
          </cell>
        </row>
        <row r="1097">
          <cell r="AG1097">
            <v>0</v>
          </cell>
        </row>
        <row r="1098">
          <cell r="AG1098">
            <v>0</v>
          </cell>
        </row>
        <row r="1123">
          <cell r="AG1123">
            <v>872.16970535431574</v>
          </cell>
        </row>
        <row r="1125">
          <cell r="AG1125">
            <v>0</v>
          </cell>
        </row>
        <row r="1127">
          <cell r="AG1127">
            <v>10294.054225680906</v>
          </cell>
        </row>
        <row r="1132">
          <cell r="AG1132">
            <v>0</v>
          </cell>
        </row>
        <row r="1141">
          <cell r="AG1141">
            <v>0</v>
          </cell>
        </row>
        <row r="1142">
          <cell r="AG1142">
            <v>0</v>
          </cell>
        </row>
        <row r="1143">
          <cell r="AG1143">
            <v>0</v>
          </cell>
        </row>
        <row r="1779">
          <cell r="AG1779">
            <v>0</v>
          </cell>
        </row>
        <row r="1782">
          <cell r="AG1782">
            <v>0</v>
          </cell>
        </row>
        <row r="1794">
          <cell r="AG1794">
            <v>0</v>
          </cell>
        </row>
        <row r="1814">
          <cell r="AG1814">
            <v>0</v>
          </cell>
        </row>
        <row r="1825">
          <cell r="AG1825">
            <v>0</v>
          </cell>
        </row>
        <row r="1850">
          <cell r="AG1850">
            <v>1676.148392889191</v>
          </cell>
        </row>
        <row r="1851">
          <cell r="AG1851">
            <v>-26.194269122424597</v>
          </cell>
        </row>
        <row r="1937">
          <cell r="AG1937">
            <v>0</v>
          </cell>
        </row>
        <row r="2000">
          <cell r="AG2000">
            <v>0</v>
          </cell>
        </row>
        <row r="2002">
          <cell r="AG2002">
            <v>0</v>
          </cell>
        </row>
        <row r="2034">
          <cell r="H2034">
            <v>128921.22893744383</v>
          </cell>
        </row>
        <row r="2035">
          <cell r="AG2035">
            <v>0</v>
          </cell>
        </row>
        <row r="2067">
          <cell r="AG2067">
            <v>0</v>
          </cell>
        </row>
        <row r="2151">
          <cell r="H2151">
            <v>-3.4157553211878022E-2</v>
          </cell>
        </row>
        <row r="2152">
          <cell r="AG2152">
            <v>-2.3196400239771436E-4</v>
          </cell>
        </row>
        <row r="2155">
          <cell r="H2155">
            <v>0</v>
          </cell>
        </row>
        <row r="2156">
          <cell r="AG2156">
            <v>0</v>
          </cell>
        </row>
        <row r="2171">
          <cell r="AG2171">
            <v>0</v>
          </cell>
        </row>
        <row r="2183">
          <cell r="AG2183">
            <v>0</v>
          </cell>
        </row>
        <row r="2219">
          <cell r="AG2219">
            <v>864.02560103648705</v>
          </cell>
        </row>
        <row r="2389">
          <cell r="AG2389">
            <v>0</v>
          </cell>
        </row>
        <row r="2390">
          <cell r="AG2390">
            <v>0</v>
          </cell>
        </row>
        <row r="2403">
          <cell r="AG2403">
            <v>0</v>
          </cell>
        </row>
        <row r="2410">
          <cell r="AG2410">
            <v>0</v>
          </cell>
        </row>
        <row r="2411">
          <cell r="AG2411">
            <v>0</v>
          </cell>
        </row>
        <row r="2471">
          <cell r="AG2471">
            <v>-8728.8933272206759</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559">
          <cell r="AG559">
            <v>0</v>
          </cell>
        </row>
        <row r="583">
          <cell r="AG583">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row r="8">
          <cell r="D8">
            <v>0.1576213356965549</v>
          </cell>
        </row>
        <row r="9">
          <cell r="D9">
            <v>0.8423786643034451</v>
          </cell>
        </row>
        <row r="29">
          <cell r="G29">
            <v>8.1064007222136497E-2</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row r="8">
          <cell r="G8">
            <v>0.61880999999999997</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51">
          <cell r="AB251" t="str">
            <v>METER</v>
          </cell>
        </row>
        <row r="259">
          <cell r="AB259">
            <v>0</v>
          </cell>
        </row>
        <row r="260">
          <cell r="AB260">
            <v>0</v>
          </cell>
        </row>
        <row r="274">
          <cell r="H274">
            <v>0</v>
          </cell>
          <cell r="AB274">
            <v>0</v>
          </cell>
        </row>
        <row r="275">
          <cell r="AB275">
            <v>0</v>
          </cell>
        </row>
        <row r="286">
          <cell r="AB286">
            <v>0</v>
          </cell>
        </row>
        <row r="287">
          <cell r="AB287">
            <v>0</v>
          </cell>
        </row>
        <row r="288">
          <cell r="AB288">
            <v>0</v>
          </cell>
        </row>
        <row r="289">
          <cell r="AB289">
            <v>0</v>
          </cell>
        </row>
        <row r="294">
          <cell r="AB294">
            <v>0</v>
          </cell>
        </row>
        <row r="295">
          <cell r="AB295">
            <v>1742.297605041073</v>
          </cell>
        </row>
        <row r="296">
          <cell r="H296">
            <v>545051.91999999993</v>
          </cell>
          <cell r="AB296">
            <v>24046.593173771958</v>
          </cell>
        </row>
        <row r="302">
          <cell r="H302">
            <v>678122.06</v>
          </cell>
          <cell r="AB302">
            <v>0</v>
          </cell>
        </row>
        <row r="303">
          <cell r="AB303">
            <v>0</v>
          </cell>
        </row>
        <row r="304">
          <cell r="AB304">
            <v>0</v>
          </cell>
        </row>
        <row r="307">
          <cell r="H307">
            <v>162036.34</v>
          </cell>
          <cell r="AB307">
            <v>0</v>
          </cell>
        </row>
        <row r="308">
          <cell r="AB308">
            <v>0</v>
          </cell>
        </row>
        <row r="309">
          <cell r="AB309">
            <v>2.2002629455472063</v>
          </cell>
        </row>
        <row r="315">
          <cell r="AB315">
            <v>0</v>
          </cell>
        </row>
        <row r="318">
          <cell r="H318">
            <v>1090881.68</v>
          </cell>
          <cell r="AB318">
            <v>30837.803833077982</v>
          </cell>
        </row>
        <row r="319">
          <cell r="AB319">
            <v>0</v>
          </cell>
        </row>
        <row r="320">
          <cell r="AB320">
            <v>0</v>
          </cell>
        </row>
        <row r="321">
          <cell r="AB321">
            <v>1931.5663974704169</v>
          </cell>
        </row>
        <row r="322">
          <cell r="AB322">
            <v>32769.370230548397</v>
          </cell>
        </row>
        <row r="325">
          <cell r="H325">
            <v>-3052188</v>
          </cell>
          <cell r="AB325">
            <v>0</v>
          </cell>
        </row>
        <row r="329">
          <cell r="AB329">
            <v>0</v>
          </cell>
        </row>
        <row r="331">
          <cell r="AB331">
            <v>0</v>
          </cell>
        </row>
        <row r="332">
          <cell r="AB332">
            <v>0</v>
          </cell>
        </row>
        <row r="369">
          <cell r="AB369">
            <v>0</v>
          </cell>
        </row>
        <row r="374">
          <cell r="AB374">
            <v>0</v>
          </cell>
        </row>
        <row r="378">
          <cell r="AB378">
            <v>0</v>
          </cell>
        </row>
        <row r="381">
          <cell r="AB381">
            <v>0</v>
          </cell>
        </row>
        <row r="385">
          <cell r="AB385">
            <v>0</v>
          </cell>
        </row>
        <row r="394">
          <cell r="AB394">
            <v>103.86639824167921</v>
          </cell>
        </row>
        <row r="401">
          <cell r="AB401">
            <v>0</v>
          </cell>
        </row>
        <row r="416">
          <cell r="AB416">
            <v>0</v>
          </cell>
        </row>
        <row r="423">
          <cell r="AB423">
            <v>0</v>
          </cell>
        </row>
        <row r="449">
          <cell r="AB449">
            <v>0</v>
          </cell>
        </row>
        <row r="455">
          <cell r="AB455">
            <v>0</v>
          </cell>
        </row>
        <row r="464">
          <cell r="AB464">
            <v>0</v>
          </cell>
        </row>
        <row r="479">
          <cell r="AB479">
            <v>0</v>
          </cell>
        </row>
        <row r="484">
          <cell r="AB484">
            <v>0</v>
          </cell>
        </row>
        <row r="489">
          <cell r="AB489">
            <v>0</v>
          </cell>
        </row>
        <row r="498">
          <cell r="AB498">
            <v>0</v>
          </cell>
        </row>
        <row r="502">
          <cell r="AB502">
            <v>0</v>
          </cell>
        </row>
        <row r="507">
          <cell r="AB507">
            <v>0</v>
          </cell>
        </row>
        <row r="511">
          <cell r="AB511">
            <v>0</v>
          </cell>
        </row>
        <row r="515">
          <cell r="AB515">
            <v>0</v>
          </cell>
        </row>
        <row r="519">
          <cell r="AB519">
            <v>0</v>
          </cell>
        </row>
        <row r="523">
          <cell r="AB523">
            <v>0</v>
          </cell>
        </row>
        <row r="527">
          <cell r="AB527">
            <v>0</v>
          </cell>
        </row>
        <row r="531">
          <cell r="AB531">
            <v>0</v>
          </cell>
        </row>
        <row r="535">
          <cell r="AB535">
            <v>0</v>
          </cell>
        </row>
        <row r="539">
          <cell r="AB539">
            <v>0</v>
          </cell>
        </row>
        <row r="551">
          <cell r="AB551">
            <v>0</v>
          </cell>
        </row>
        <row r="555">
          <cell r="AB555">
            <v>0</v>
          </cell>
        </row>
        <row r="559">
          <cell r="AB559">
            <v>0</v>
          </cell>
        </row>
        <row r="563">
          <cell r="AB563">
            <v>0</v>
          </cell>
        </row>
        <row r="568">
          <cell r="AB568">
            <v>0</v>
          </cell>
        </row>
        <row r="572">
          <cell r="AB572">
            <v>0</v>
          </cell>
        </row>
        <row r="576">
          <cell r="AB576">
            <v>0</v>
          </cell>
        </row>
        <row r="580">
          <cell r="AB580">
            <v>0</v>
          </cell>
        </row>
        <row r="584">
          <cell r="AB584">
            <v>0</v>
          </cell>
        </row>
        <row r="588">
          <cell r="AB588">
            <v>0</v>
          </cell>
        </row>
        <row r="592">
          <cell r="AB592">
            <v>0</v>
          </cell>
        </row>
        <row r="606">
          <cell r="AB606">
            <v>0</v>
          </cell>
        </row>
        <row r="621">
          <cell r="AB621">
            <v>0</v>
          </cell>
        </row>
        <row r="626">
          <cell r="AB626">
            <v>0</v>
          </cell>
        </row>
        <row r="676">
          <cell r="AB676">
            <v>0</v>
          </cell>
        </row>
        <row r="681">
          <cell r="H681">
            <v>453048.07815530774</v>
          </cell>
        </row>
        <row r="683">
          <cell r="H683">
            <v>727723.91183378792</v>
          </cell>
        </row>
        <row r="685">
          <cell r="AB685">
            <v>0</v>
          </cell>
        </row>
        <row r="715">
          <cell r="AB715">
            <v>0</v>
          </cell>
        </row>
        <row r="720">
          <cell r="AB720">
            <v>0</v>
          </cell>
        </row>
        <row r="726">
          <cell r="AB726">
            <v>0</v>
          </cell>
        </row>
        <row r="731">
          <cell r="AB731">
            <v>0</v>
          </cell>
        </row>
        <row r="735">
          <cell r="AB735">
            <v>0</v>
          </cell>
        </row>
        <row r="744">
          <cell r="AB744">
            <v>0</v>
          </cell>
        </row>
        <row r="748">
          <cell r="AB748">
            <v>0</v>
          </cell>
        </row>
        <row r="752">
          <cell r="AB752">
            <v>0</v>
          </cell>
        </row>
        <row r="756">
          <cell r="AB756">
            <v>0</v>
          </cell>
        </row>
        <row r="760">
          <cell r="AB760">
            <v>0</v>
          </cell>
        </row>
        <row r="765">
          <cell r="AB765">
            <v>0</v>
          </cell>
        </row>
        <row r="770">
          <cell r="AB770">
            <v>0</v>
          </cell>
        </row>
        <row r="774">
          <cell r="AB774">
            <v>0</v>
          </cell>
        </row>
        <row r="778">
          <cell r="AB778">
            <v>0</v>
          </cell>
        </row>
        <row r="791">
          <cell r="H791">
            <v>909810.96730218641</v>
          </cell>
          <cell r="AB791">
            <v>25719.170693972745</v>
          </cell>
        </row>
        <row r="796">
          <cell r="H796">
            <v>852248.379117648</v>
          </cell>
          <cell r="AB796">
            <v>0</v>
          </cell>
        </row>
        <row r="801">
          <cell r="H801">
            <v>317335.73514141352</v>
          </cell>
          <cell r="AB801">
            <v>0</v>
          </cell>
        </row>
        <row r="806">
          <cell r="H806">
            <v>576635.08690863231</v>
          </cell>
          <cell r="AB806">
            <v>0</v>
          </cell>
        </row>
        <row r="811">
          <cell r="H811">
            <v>67.300607506355803</v>
          </cell>
          <cell r="AB811">
            <v>0</v>
          </cell>
        </row>
        <row r="816">
          <cell r="H816">
            <v>14256.5274335944</v>
          </cell>
          <cell r="AB816">
            <v>14256.5274335944</v>
          </cell>
        </row>
        <row r="821">
          <cell r="H821">
            <v>636148.15424891119</v>
          </cell>
          <cell r="AB821">
            <v>636148.15424891119</v>
          </cell>
        </row>
        <row r="826">
          <cell r="H826">
            <v>947827.17</v>
          </cell>
          <cell r="AB826">
            <v>0</v>
          </cell>
        </row>
        <row r="831">
          <cell r="H831">
            <v>277610.63598494366</v>
          </cell>
          <cell r="AB831">
            <v>0</v>
          </cell>
        </row>
        <row r="836">
          <cell r="H836">
            <v>119593.14062629984</v>
          </cell>
          <cell r="AB836">
            <v>0</v>
          </cell>
        </row>
        <row r="841">
          <cell r="H841">
            <v>247117.89510009371</v>
          </cell>
          <cell r="AB841">
            <v>6985.7009357236921</v>
          </cell>
        </row>
        <row r="846">
          <cell r="H846">
            <v>209228.72693319363</v>
          </cell>
          <cell r="AB846">
            <v>0</v>
          </cell>
        </row>
        <row r="851">
          <cell r="H851">
            <v>754906.73739222938</v>
          </cell>
          <cell r="AB851">
            <v>0</v>
          </cell>
        </row>
        <row r="856">
          <cell r="H856">
            <v>4144263.9697047933</v>
          </cell>
          <cell r="AB856">
            <v>0</v>
          </cell>
        </row>
        <row r="861">
          <cell r="H861">
            <v>1028804.6586482538</v>
          </cell>
          <cell r="AB861">
            <v>0</v>
          </cell>
        </row>
        <row r="866">
          <cell r="H866">
            <v>56252.998151844738</v>
          </cell>
          <cell r="AB866">
            <v>0</v>
          </cell>
        </row>
        <row r="876">
          <cell r="H876">
            <v>199709.85</v>
          </cell>
          <cell r="AB876">
            <v>0</v>
          </cell>
        </row>
        <row r="881">
          <cell r="H881">
            <v>441912.15099998261</v>
          </cell>
          <cell r="AB881">
            <v>441912.15099998261</v>
          </cell>
        </row>
        <row r="886">
          <cell r="H886">
            <v>75725.498082461083</v>
          </cell>
          <cell r="AB886">
            <v>0</v>
          </cell>
        </row>
        <row r="898">
          <cell r="AB898">
            <v>0</v>
          </cell>
        </row>
        <row r="903">
          <cell r="AB903">
            <v>0</v>
          </cell>
        </row>
        <row r="908">
          <cell r="AB908">
            <v>0</v>
          </cell>
        </row>
        <row r="914">
          <cell r="AB914">
            <v>0</v>
          </cell>
        </row>
        <row r="919">
          <cell r="AB919">
            <v>0</v>
          </cell>
        </row>
        <row r="933">
          <cell r="AB933">
            <v>0</v>
          </cell>
        </row>
        <row r="938">
          <cell r="AB938">
            <v>0</v>
          </cell>
        </row>
        <row r="943">
          <cell r="AB943">
            <v>0</v>
          </cell>
        </row>
        <row r="948">
          <cell r="AB948">
            <v>0</v>
          </cell>
        </row>
        <row r="959">
          <cell r="AB959">
            <v>0</v>
          </cell>
        </row>
        <row r="964">
          <cell r="AB964">
            <v>0</v>
          </cell>
        </row>
        <row r="969">
          <cell r="AB969">
            <v>0</v>
          </cell>
        </row>
        <row r="974">
          <cell r="AB974">
            <v>0</v>
          </cell>
        </row>
        <row r="983">
          <cell r="AB983">
            <v>0</v>
          </cell>
        </row>
        <row r="985">
          <cell r="AB985">
            <v>41280.336085776369</v>
          </cell>
        </row>
        <row r="989">
          <cell r="AB989">
            <v>0</v>
          </cell>
        </row>
        <row r="991">
          <cell r="AB991">
            <v>-9187.9724367989365</v>
          </cell>
        </row>
        <row r="995">
          <cell r="AB995">
            <v>0</v>
          </cell>
        </row>
        <row r="997">
          <cell r="AB997">
            <v>3902.7130417536246</v>
          </cell>
        </row>
        <row r="1001">
          <cell r="AB1001">
            <v>4750.2666931780768</v>
          </cell>
        </row>
        <row r="1005">
          <cell r="AB1005">
            <v>5591.2081415375578</v>
          </cell>
        </row>
        <row r="1011">
          <cell r="AB1011">
            <v>0</v>
          </cell>
        </row>
        <row r="1016">
          <cell r="AB1016">
            <v>0</v>
          </cell>
        </row>
        <row r="1023">
          <cell r="AB1023">
            <v>0</v>
          </cell>
        </row>
        <row r="1028">
          <cell r="AB1028">
            <v>-19834.650939935615</v>
          </cell>
        </row>
        <row r="1034">
          <cell r="AB1034">
            <v>34903.170390031788</v>
          </cell>
        </row>
        <row r="1039">
          <cell r="AB1039">
            <v>3249.4772149131099</v>
          </cell>
        </row>
        <row r="1045">
          <cell r="AB1045">
            <v>20018.708685059337</v>
          </cell>
        </row>
        <row r="1061">
          <cell r="AB1061">
            <v>0</v>
          </cell>
        </row>
        <row r="1065">
          <cell r="AB1065">
            <v>0</v>
          </cell>
        </row>
        <row r="1072">
          <cell r="AB1072">
            <v>0</v>
          </cell>
        </row>
        <row r="1080">
          <cell r="AB1080">
            <v>0</v>
          </cell>
        </row>
        <row r="1087">
          <cell r="AB1087">
            <v>0</v>
          </cell>
        </row>
        <row r="1090">
          <cell r="AB1090">
            <v>0</v>
          </cell>
        </row>
        <row r="1091">
          <cell r="AB1091">
            <v>0</v>
          </cell>
        </row>
        <row r="1092">
          <cell r="AB1092">
            <v>0</v>
          </cell>
        </row>
        <row r="1094">
          <cell r="AB1094">
            <v>0</v>
          </cell>
        </row>
        <row r="1095">
          <cell r="AB1095">
            <v>0</v>
          </cell>
        </row>
        <row r="1096">
          <cell r="AB1096">
            <v>0</v>
          </cell>
        </row>
        <row r="1097">
          <cell r="AB1097">
            <v>0</v>
          </cell>
        </row>
        <row r="1098">
          <cell r="AB1098">
            <v>0</v>
          </cell>
        </row>
        <row r="1099">
          <cell r="AB1099">
            <v>0</v>
          </cell>
        </row>
        <row r="1100">
          <cell r="AB1100">
            <v>445097.37</v>
          </cell>
        </row>
        <row r="1101">
          <cell r="AB1101">
            <v>0</v>
          </cell>
        </row>
        <row r="1102">
          <cell r="AB1102">
            <v>0</v>
          </cell>
        </row>
        <row r="1103">
          <cell r="AB1103">
            <v>0</v>
          </cell>
        </row>
        <row r="1107">
          <cell r="AB1107">
            <v>24341.916551153008</v>
          </cell>
        </row>
        <row r="1108">
          <cell r="AB1108">
            <v>0</v>
          </cell>
        </row>
        <row r="1109">
          <cell r="AB1109">
            <v>0</v>
          </cell>
        </row>
        <row r="1111">
          <cell r="AB1111">
            <v>0</v>
          </cell>
        </row>
        <row r="1112">
          <cell r="AB1112">
            <v>0</v>
          </cell>
        </row>
        <row r="1113">
          <cell r="AB1113">
            <v>8387.1112958098438</v>
          </cell>
        </row>
        <row r="1115">
          <cell r="AB1115">
            <v>0</v>
          </cell>
        </row>
        <row r="1116">
          <cell r="AB1116">
            <v>0</v>
          </cell>
        </row>
        <row r="1121">
          <cell r="AB1121">
            <v>0</v>
          </cell>
        </row>
        <row r="1125">
          <cell r="AB1125">
            <v>0</v>
          </cell>
        </row>
        <row r="1130">
          <cell r="AB1130">
            <v>0</v>
          </cell>
        </row>
        <row r="1141">
          <cell r="AB1141">
            <v>723.47361058671254</v>
          </cell>
        </row>
        <row r="1143">
          <cell r="AB1143">
            <v>0</v>
          </cell>
        </row>
        <row r="1146">
          <cell r="AB1146">
            <v>3692.5269592552504</v>
          </cell>
        </row>
        <row r="1151">
          <cell r="AB1151">
            <v>0</v>
          </cell>
        </row>
        <row r="1154">
          <cell r="AB1154">
            <v>2.6832929400378993</v>
          </cell>
        </row>
        <row r="1155">
          <cell r="AB1155">
            <v>0</v>
          </cell>
        </row>
        <row r="1156">
          <cell r="AB1156">
            <v>0</v>
          </cell>
        </row>
        <row r="1157">
          <cell r="AB1157">
            <v>8811.3444432097076</v>
          </cell>
        </row>
        <row r="1158">
          <cell r="AB1158">
            <v>0</v>
          </cell>
        </row>
        <row r="1159">
          <cell r="AB1159">
            <v>0</v>
          </cell>
        </row>
        <row r="1160">
          <cell r="AB1160">
            <v>0</v>
          </cell>
        </row>
        <row r="1163">
          <cell r="AB1163">
            <v>0</v>
          </cell>
        </row>
        <row r="1168">
          <cell r="AB1168">
            <v>0</v>
          </cell>
        </row>
        <row r="1172">
          <cell r="AB1172">
            <v>0</v>
          </cell>
        </row>
        <row r="1177">
          <cell r="AB1177">
            <v>0</v>
          </cell>
        </row>
        <row r="1185">
          <cell r="AB1185">
            <v>0</v>
          </cell>
        </row>
        <row r="1193">
          <cell r="AB1193">
            <v>0</v>
          </cell>
        </row>
        <row r="1202">
          <cell r="AB1202">
            <v>0</v>
          </cell>
        </row>
        <row r="1213">
          <cell r="AB1213">
            <v>91794.090258756347</v>
          </cell>
        </row>
        <row r="1221">
          <cell r="AB1221">
            <v>155181.64056245438</v>
          </cell>
        </row>
        <row r="1232">
          <cell r="AB1232">
            <v>0</v>
          </cell>
        </row>
        <row r="1237">
          <cell r="AB1237">
            <v>0</v>
          </cell>
        </row>
        <row r="1294">
          <cell r="AB1294">
            <v>210166.72322092851</v>
          </cell>
        </row>
        <row r="1309">
          <cell r="AB1309">
            <v>0</v>
          </cell>
        </row>
        <row r="1325">
          <cell r="AB1325">
            <v>-188813.51348561118</v>
          </cell>
        </row>
        <row r="1377">
          <cell r="AB1377">
            <v>0</v>
          </cell>
        </row>
        <row r="1395">
          <cell r="AB1395">
            <v>79712.869579049002</v>
          </cell>
        </row>
        <row r="1414">
          <cell r="AB1414">
            <v>0</v>
          </cell>
        </row>
        <row r="1421">
          <cell r="AB1421">
            <v>0</v>
          </cell>
        </row>
        <row r="1428">
          <cell r="AB1428">
            <v>0</v>
          </cell>
        </row>
        <row r="1435">
          <cell r="AB1435">
            <v>0</v>
          </cell>
        </row>
        <row r="1442">
          <cell r="AB1442">
            <v>0</v>
          </cell>
        </row>
        <row r="1450">
          <cell r="AB1450">
            <v>0</v>
          </cell>
        </row>
        <row r="1455">
          <cell r="AB1455">
            <v>0</v>
          </cell>
        </row>
        <row r="1466">
          <cell r="AB1466">
            <v>0</v>
          </cell>
        </row>
        <row r="1471">
          <cell r="AB1471">
            <v>0</v>
          </cell>
        </row>
        <row r="1476">
          <cell r="AB1476">
            <v>0</v>
          </cell>
        </row>
        <row r="1481">
          <cell r="AB1481">
            <v>0</v>
          </cell>
        </row>
        <row r="1486">
          <cell r="AB1486">
            <v>0</v>
          </cell>
        </row>
        <row r="1491">
          <cell r="AB1491">
            <v>0</v>
          </cell>
        </row>
        <row r="1496">
          <cell r="AB1496">
            <v>0</v>
          </cell>
        </row>
        <row r="1508">
          <cell r="AB1508">
            <v>0</v>
          </cell>
        </row>
        <row r="1513">
          <cell r="AB1513">
            <v>0</v>
          </cell>
        </row>
        <row r="1518">
          <cell r="AB1518">
            <v>0</v>
          </cell>
        </row>
        <row r="1523">
          <cell r="AB1523">
            <v>0</v>
          </cell>
        </row>
        <row r="1528">
          <cell r="AB1528">
            <v>0</v>
          </cell>
        </row>
        <row r="1533">
          <cell r="AB1533">
            <v>0</v>
          </cell>
        </row>
        <row r="1539">
          <cell r="AB1539">
            <v>0</v>
          </cell>
        </row>
        <row r="1545">
          <cell r="AB1545">
            <v>0</v>
          </cell>
        </row>
        <row r="1584">
          <cell r="AB1584">
            <v>0</v>
          </cell>
        </row>
        <row r="1601">
          <cell r="AB1601">
            <v>0</v>
          </cell>
        </row>
        <row r="1606">
          <cell r="AB1606">
            <v>0</v>
          </cell>
        </row>
        <row r="1613">
          <cell r="AB1613">
            <v>0</v>
          </cell>
        </row>
        <row r="1628">
          <cell r="H1628">
            <v>6763511.8434239225</v>
          </cell>
          <cell r="AB1628">
            <v>0</v>
          </cell>
        </row>
        <row r="1635">
          <cell r="H1635">
            <v>8046409.0148046054</v>
          </cell>
          <cell r="AB1635">
            <v>0</v>
          </cell>
        </row>
        <row r="1641">
          <cell r="H1641">
            <v>99887523.767113864</v>
          </cell>
          <cell r="AB1641">
            <v>0</v>
          </cell>
        </row>
        <row r="1647">
          <cell r="H1647">
            <v>41570903.64456252</v>
          </cell>
          <cell r="AB1647">
            <v>0</v>
          </cell>
        </row>
        <row r="1654">
          <cell r="H1654">
            <v>50306420.034921594</v>
          </cell>
          <cell r="AB1654">
            <v>0</v>
          </cell>
        </row>
        <row r="1660">
          <cell r="H1660">
            <v>65755544.287997507</v>
          </cell>
          <cell r="AB1660">
            <v>0</v>
          </cell>
        </row>
        <row r="1666">
          <cell r="H1666">
            <v>36799.829845371649</v>
          </cell>
          <cell r="AB1666">
            <v>0</v>
          </cell>
        </row>
        <row r="1672">
          <cell r="H1672">
            <v>68005.859615167239</v>
          </cell>
          <cell r="AB1672">
            <v>0</v>
          </cell>
        </row>
        <row r="1678">
          <cell r="H1678">
            <v>1521577.3966357647</v>
          </cell>
          <cell r="AB1678">
            <v>0</v>
          </cell>
        </row>
        <row r="1682">
          <cell r="AB1682">
            <v>0</v>
          </cell>
        </row>
        <row r="1686">
          <cell r="H1686">
            <v>0</v>
          </cell>
        </row>
        <row r="1698">
          <cell r="H1698">
            <v>1510453.72</v>
          </cell>
          <cell r="AB1698">
            <v>0</v>
          </cell>
        </row>
        <row r="1704">
          <cell r="H1704">
            <v>2440663.6</v>
          </cell>
          <cell r="AB1704">
            <v>0</v>
          </cell>
        </row>
        <row r="1710">
          <cell r="H1710">
            <v>47592408.020000003</v>
          </cell>
          <cell r="AB1710">
            <v>0</v>
          </cell>
        </row>
        <row r="1717">
          <cell r="H1717">
            <v>92644359.829999998</v>
          </cell>
        </row>
        <row r="1724">
          <cell r="H1724">
            <v>58634040.060000002</v>
          </cell>
        </row>
        <row r="1731">
          <cell r="H1731">
            <v>16364985.75</v>
          </cell>
        </row>
        <row r="1738">
          <cell r="H1738">
            <v>22764714.91</v>
          </cell>
        </row>
        <row r="1744">
          <cell r="H1744">
            <v>98870912.760000005</v>
          </cell>
          <cell r="AB1744">
            <v>0</v>
          </cell>
        </row>
        <row r="1751">
          <cell r="H1751">
            <v>52234063.350000001</v>
          </cell>
          <cell r="AB1751">
            <v>0</v>
          </cell>
        </row>
        <row r="1762">
          <cell r="H1762">
            <v>11451993.6</v>
          </cell>
          <cell r="AB1762">
            <v>11451993.6</v>
          </cell>
        </row>
        <row r="1769">
          <cell r="H1769">
            <v>518187.33</v>
          </cell>
        </row>
        <row r="1773">
          <cell r="H1773">
            <v>0</v>
          </cell>
          <cell r="AB1773">
            <v>0</v>
          </cell>
        </row>
        <row r="1774">
          <cell r="H1774">
            <v>0</v>
          </cell>
          <cell r="AB1774">
            <v>0</v>
          </cell>
        </row>
        <row r="1775">
          <cell r="H1775">
            <v>0</v>
          </cell>
          <cell r="AB1775">
            <v>0</v>
          </cell>
        </row>
        <row r="1776">
          <cell r="H1776">
            <v>0</v>
          </cell>
        </row>
        <row r="1782">
          <cell r="H1782">
            <v>4036517</v>
          </cell>
          <cell r="AB1782">
            <v>0</v>
          </cell>
        </row>
        <row r="1786">
          <cell r="AB1786">
            <v>0</v>
          </cell>
        </row>
        <row r="1790">
          <cell r="AB1790">
            <v>0</v>
          </cell>
        </row>
        <row r="1799">
          <cell r="AB1799">
            <v>23172.160803329974</v>
          </cell>
        </row>
        <row r="1800">
          <cell r="AB1800">
            <v>0</v>
          </cell>
        </row>
        <row r="1801">
          <cell r="AB1801">
            <v>0</v>
          </cell>
        </row>
        <row r="1802">
          <cell r="AB1802">
            <v>0</v>
          </cell>
        </row>
        <row r="1803">
          <cell r="AB1803">
            <v>3188.108123378584</v>
          </cell>
        </row>
        <row r="1807">
          <cell r="AB1807">
            <v>293391.56326842605</v>
          </cell>
        </row>
        <row r="1808">
          <cell r="AB1808">
            <v>0</v>
          </cell>
        </row>
        <row r="1809">
          <cell r="AB1809">
            <v>0</v>
          </cell>
        </row>
        <row r="1810">
          <cell r="AB1810">
            <v>0</v>
          </cell>
        </row>
        <row r="1811">
          <cell r="AB1811">
            <v>0</v>
          </cell>
        </row>
        <row r="1812">
          <cell r="AB1812">
            <v>0</v>
          </cell>
        </row>
        <row r="1813">
          <cell r="AB1813">
            <v>58735.062462833288</v>
          </cell>
        </row>
        <row r="1817">
          <cell r="AB1817">
            <v>28720.744418599577</v>
          </cell>
        </row>
        <row r="1818">
          <cell r="AB1818">
            <v>0</v>
          </cell>
        </row>
        <row r="1819">
          <cell r="AB1819">
            <v>0</v>
          </cell>
        </row>
        <row r="1820">
          <cell r="AB1820">
            <v>0</v>
          </cell>
        </row>
        <row r="1821">
          <cell r="AB1821">
            <v>0</v>
          </cell>
        </row>
        <row r="1823">
          <cell r="AB1823">
            <v>31500.34439682525</v>
          </cell>
        </row>
        <row r="1824">
          <cell r="AB1824">
            <v>0</v>
          </cell>
        </row>
        <row r="1825">
          <cell r="AB1825">
            <v>0</v>
          </cell>
        </row>
        <row r="1829">
          <cell r="AB1829">
            <v>108771.78609471214</v>
          </cell>
        </row>
        <row r="1830">
          <cell r="AB1830">
            <v>4203.6873457297115</v>
          </cell>
        </row>
        <row r="1831">
          <cell r="AB1831">
            <v>0</v>
          </cell>
        </row>
        <row r="1832">
          <cell r="AB1832">
            <v>0</v>
          </cell>
        </row>
        <row r="1833">
          <cell r="AB1833">
            <v>0</v>
          </cell>
        </row>
        <row r="1834">
          <cell r="AB1834">
            <v>0</v>
          </cell>
        </row>
        <row r="1835">
          <cell r="AB1835">
            <v>0</v>
          </cell>
        </row>
        <row r="1836">
          <cell r="AB1836">
            <v>0</v>
          </cell>
        </row>
        <row r="1841">
          <cell r="AB1841">
            <v>12609.235300211472</v>
          </cell>
        </row>
        <row r="1842">
          <cell r="AB1842">
            <v>0</v>
          </cell>
        </row>
        <row r="1843">
          <cell r="AB1843">
            <v>0</v>
          </cell>
        </row>
        <row r="1844">
          <cell r="AB1844">
            <v>181.54721923622114</v>
          </cell>
        </row>
        <row r="1845">
          <cell r="AB1845">
            <v>0</v>
          </cell>
        </row>
        <row r="1846">
          <cell r="AB1846">
            <v>0</v>
          </cell>
        </row>
        <row r="1850">
          <cell r="AB1850">
            <v>61241.570290691307</v>
          </cell>
        </row>
        <row r="1851">
          <cell r="AB1851">
            <v>0</v>
          </cell>
        </row>
        <row r="1852">
          <cell r="AB1852">
            <v>0</v>
          </cell>
        </row>
        <row r="1853">
          <cell r="AB1853">
            <v>2150.2354946125588</v>
          </cell>
        </row>
        <row r="1854">
          <cell r="AB1854">
            <v>0</v>
          </cell>
        </row>
        <row r="1855">
          <cell r="AB1855">
            <v>0</v>
          </cell>
        </row>
        <row r="1856">
          <cell r="AB1856">
            <v>0</v>
          </cell>
        </row>
        <row r="1861">
          <cell r="AB1861">
            <v>40458.065410369229</v>
          </cell>
        </row>
        <row r="1862">
          <cell r="AB1862">
            <v>0</v>
          </cell>
        </row>
        <row r="1863">
          <cell r="AB1863">
            <v>0</v>
          </cell>
        </row>
        <row r="1864">
          <cell r="AB1864">
            <v>3008.0850347478276</v>
          </cell>
        </row>
        <row r="1865">
          <cell r="AB1865">
            <v>0</v>
          </cell>
        </row>
        <row r="1866">
          <cell r="AB1866">
            <v>0</v>
          </cell>
        </row>
        <row r="1867">
          <cell r="AB1867">
            <v>0</v>
          </cell>
        </row>
        <row r="1872">
          <cell r="AB1872">
            <v>170654.41166294203</v>
          </cell>
        </row>
        <row r="1873">
          <cell r="AB1873">
            <v>0</v>
          </cell>
        </row>
        <row r="1874">
          <cell r="AB1874">
            <v>0</v>
          </cell>
        </row>
        <row r="1875">
          <cell r="AB1875">
            <v>1093.2750724878126</v>
          </cell>
        </row>
        <row r="1876">
          <cell r="AB1876">
            <v>0</v>
          </cell>
        </row>
        <row r="1877">
          <cell r="AB1877">
            <v>0</v>
          </cell>
        </row>
        <row r="1878">
          <cell r="AB1878">
            <v>0</v>
          </cell>
        </row>
        <row r="1879">
          <cell r="AB1879">
            <v>0</v>
          </cell>
        </row>
        <row r="1886">
          <cell r="AB1886">
            <v>250560.10128476986</v>
          </cell>
        </row>
        <row r="1887">
          <cell r="AB1887">
            <v>0</v>
          </cell>
        </row>
        <row r="1888">
          <cell r="AB1888">
            <v>0</v>
          </cell>
        </row>
        <row r="1889">
          <cell r="AB1889">
            <v>33186.276140003712</v>
          </cell>
        </row>
        <row r="1890">
          <cell r="AB1890">
            <v>0</v>
          </cell>
        </row>
        <row r="1891">
          <cell r="AB1891">
            <v>0</v>
          </cell>
        </row>
        <row r="1892">
          <cell r="AB1892">
            <v>0</v>
          </cell>
        </row>
        <row r="1893">
          <cell r="AB1893">
            <v>0</v>
          </cell>
        </row>
        <row r="1899">
          <cell r="AB1899">
            <v>4312.1319615860375</v>
          </cell>
        </row>
        <row r="1900">
          <cell r="AB1900">
            <v>0</v>
          </cell>
        </row>
        <row r="1901">
          <cell r="AB1901">
            <v>0</v>
          </cell>
        </row>
        <row r="1902">
          <cell r="AB1902">
            <v>0</v>
          </cell>
        </row>
        <row r="1903">
          <cell r="AB1903">
            <v>1686.6903678514821</v>
          </cell>
        </row>
        <row r="1904">
          <cell r="AB1904">
            <v>0</v>
          </cell>
        </row>
        <row r="1905">
          <cell r="AB1905">
            <v>0</v>
          </cell>
        </row>
        <row r="1906">
          <cell r="AB1906">
            <v>0</v>
          </cell>
        </row>
        <row r="1913">
          <cell r="AB1913">
            <v>0</v>
          </cell>
        </row>
        <row r="1917">
          <cell r="AB1917">
            <v>0</v>
          </cell>
        </row>
        <row r="1919">
          <cell r="AB1919">
            <v>0</v>
          </cell>
        </row>
        <row r="1927">
          <cell r="AB1927">
            <v>7213.9601538689112</v>
          </cell>
        </row>
        <row r="1929">
          <cell r="AB1929">
            <v>-7213.9601538689112</v>
          </cell>
        </row>
        <row r="1935">
          <cell r="AB1935">
            <v>0</v>
          </cell>
        </row>
        <row r="1937">
          <cell r="AB1937">
            <v>0</v>
          </cell>
        </row>
        <row r="1947">
          <cell r="AB1947">
            <v>4216.1369339504181</v>
          </cell>
        </row>
        <row r="1955">
          <cell r="AB1955">
            <v>0</v>
          </cell>
        </row>
        <row r="1964">
          <cell r="AB1964">
            <v>0</v>
          </cell>
        </row>
        <row r="1965">
          <cell r="AB1965">
            <v>0</v>
          </cell>
        </row>
        <row r="1966">
          <cell r="AB1966">
            <v>0</v>
          </cell>
        </row>
        <row r="1969">
          <cell r="AB1969">
            <v>0</v>
          </cell>
        </row>
        <row r="1970">
          <cell r="AB1970">
            <v>0</v>
          </cell>
        </row>
        <row r="1971">
          <cell r="AB1971">
            <v>0</v>
          </cell>
        </row>
        <row r="1972">
          <cell r="AB1972">
            <v>0</v>
          </cell>
        </row>
        <row r="1976">
          <cell r="AB1976">
            <v>21385.075720924408</v>
          </cell>
        </row>
        <row r="1977">
          <cell r="AB1977">
            <v>0</v>
          </cell>
        </row>
        <row r="1978">
          <cell r="AB1978">
            <v>218361.471351969</v>
          </cell>
        </row>
        <row r="1979">
          <cell r="AB1979">
            <v>0</v>
          </cell>
        </row>
        <row r="1980">
          <cell r="AB1980">
            <v>0</v>
          </cell>
        </row>
        <row r="1981">
          <cell r="AB1981">
            <v>0</v>
          </cell>
        </row>
        <row r="1983">
          <cell r="AB1983">
            <v>0</v>
          </cell>
        </row>
        <row r="1993">
          <cell r="AB1993">
            <v>0</v>
          </cell>
        </row>
        <row r="2005">
          <cell r="AB2005">
            <v>0</v>
          </cell>
        </row>
        <row r="2006">
          <cell r="AB2006">
            <v>0</v>
          </cell>
        </row>
        <row r="2007">
          <cell r="AB2007">
            <v>0</v>
          </cell>
        </row>
        <row r="2008">
          <cell r="AB2008">
            <v>0</v>
          </cell>
        </row>
        <row r="2009">
          <cell r="AB2009">
            <v>0</v>
          </cell>
        </row>
        <row r="2010">
          <cell r="AB2010">
            <v>0</v>
          </cell>
        </row>
        <row r="2017">
          <cell r="AB2017">
            <v>0</v>
          </cell>
        </row>
        <row r="2021">
          <cell r="AB2021">
            <v>0</v>
          </cell>
        </row>
        <row r="2026">
          <cell r="AB2026">
            <v>0</v>
          </cell>
        </row>
        <row r="2033">
          <cell r="AB2033">
            <v>0</v>
          </cell>
        </row>
        <row r="2041">
          <cell r="AB2041">
            <v>0</v>
          </cell>
        </row>
        <row r="2047">
          <cell r="AB2047">
            <v>0</v>
          </cell>
        </row>
        <row r="2049">
          <cell r="AB2049">
            <v>0</v>
          </cell>
        </row>
        <row r="2057">
          <cell r="AB2057">
            <v>0</v>
          </cell>
        </row>
        <row r="2061">
          <cell r="AB2061">
            <v>0</v>
          </cell>
        </row>
        <row r="2065">
          <cell r="AB2065">
            <v>0</v>
          </cell>
        </row>
        <row r="2080">
          <cell r="AB2080">
            <v>-4.5655060226274535E-10</v>
          </cell>
        </row>
        <row r="2083">
          <cell r="AB2083">
            <v>8.7313492012834719E-7</v>
          </cell>
        </row>
        <row r="2093">
          <cell r="AB2093">
            <v>0</v>
          </cell>
        </row>
        <row r="2098">
          <cell r="AB2098">
            <v>0</v>
          </cell>
        </row>
        <row r="2104">
          <cell r="AB2104">
            <v>-1.8109732184958963E-10</v>
          </cell>
        </row>
        <row r="2108">
          <cell r="AB2108">
            <v>-1.8109732184958963E-10</v>
          </cell>
        </row>
        <row r="2113">
          <cell r="AB2113">
            <v>0</v>
          </cell>
        </row>
        <row r="2118">
          <cell r="AB2118">
            <v>0</v>
          </cell>
        </row>
        <row r="2129">
          <cell r="AB2129">
            <v>0</v>
          </cell>
        </row>
        <row r="2136">
          <cell r="AB2136">
            <v>76867.741344754715</v>
          </cell>
        </row>
        <row r="2148">
          <cell r="AB2148">
            <v>0</v>
          </cell>
        </row>
        <row r="2149">
          <cell r="AB2149">
            <v>8.9437877837598556E-10</v>
          </cell>
        </row>
        <row r="2163">
          <cell r="AB2163">
            <v>0</v>
          </cell>
        </row>
        <row r="2168">
          <cell r="AB2168">
            <v>0</v>
          </cell>
        </row>
        <row r="2173">
          <cell r="AB2173">
            <v>0</v>
          </cell>
        </row>
        <row r="2186">
          <cell r="AB2186">
            <v>0</v>
          </cell>
        </row>
        <row r="2187">
          <cell r="AB2187">
            <v>0</v>
          </cell>
        </row>
        <row r="2190">
          <cell r="H2190">
            <v>0</v>
          </cell>
        </row>
        <row r="2191">
          <cell r="AB2191">
            <v>0</v>
          </cell>
        </row>
        <row r="2194">
          <cell r="H2194">
            <v>-455823.63489991985</v>
          </cell>
        </row>
        <row r="2195">
          <cell r="AB2195">
            <v>-3790.0805344655264</v>
          </cell>
        </row>
        <row r="2198">
          <cell r="H2198">
            <v>-232873.29964495634</v>
          </cell>
        </row>
        <row r="2200">
          <cell r="AB2200">
            <v>-1936.2939795232235</v>
          </cell>
        </row>
        <row r="2202">
          <cell r="AB2202">
            <v>0</v>
          </cell>
        </row>
        <row r="2205">
          <cell r="AB2205">
            <v>0</v>
          </cell>
        </row>
        <row r="2211">
          <cell r="AB2211">
            <v>0</v>
          </cell>
        </row>
        <row r="2219">
          <cell r="AB2219">
            <v>-4583.9343430603258</v>
          </cell>
        </row>
        <row r="2222">
          <cell r="AB2222">
            <v>0</v>
          </cell>
        </row>
        <row r="2230">
          <cell r="AB2230">
            <v>0</v>
          </cell>
        </row>
        <row r="2235">
          <cell r="AB2235">
            <v>-0.37274936077624266</v>
          </cell>
        </row>
        <row r="2237">
          <cell r="AB2237">
            <v>0</v>
          </cell>
        </row>
        <row r="2243">
          <cell r="AB2243">
            <v>-0.37358710170902687</v>
          </cell>
        </row>
        <row r="2249">
          <cell r="AB2249">
            <v>0</v>
          </cell>
        </row>
        <row r="2255">
          <cell r="AB2255">
            <v>-3.9140639872677777E-3</v>
          </cell>
        </row>
        <row r="2256">
          <cell r="AB2256">
            <v>0</v>
          </cell>
        </row>
        <row r="2259">
          <cell r="AB2259">
            <v>-1674965.3169315238</v>
          </cell>
        </row>
        <row r="2265">
          <cell r="AB2265">
            <v>-960.87700726401113</v>
          </cell>
        </row>
        <row r="2271">
          <cell r="AB2271">
            <v>-22145.713146731861</v>
          </cell>
        </row>
        <row r="2284">
          <cell r="AB2284">
            <v>-4351.3636747668588</v>
          </cell>
        </row>
        <row r="2299">
          <cell r="AB2299">
            <v>0</v>
          </cell>
        </row>
        <row r="2305">
          <cell r="AB2305">
            <v>0</v>
          </cell>
        </row>
        <row r="2313">
          <cell r="AB2313">
            <v>0</v>
          </cell>
        </row>
        <row r="2322">
          <cell r="AB2322">
            <v>0</v>
          </cell>
        </row>
        <row r="2327">
          <cell r="AB2327">
            <v>0</v>
          </cell>
        </row>
        <row r="2346">
          <cell r="AB2346">
            <v>0</v>
          </cell>
        </row>
        <row r="2355">
          <cell r="AB2355">
            <v>0</v>
          </cell>
        </row>
        <row r="2359">
          <cell r="AB2359">
            <v>0</v>
          </cell>
        </row>
        <row r="2363">
          <cell r="AB2363">
            <v>0</v>
          </cell>
        </row>
        <row r="2367">
          <cell r="AB2367">
            <v>0</v>
          </cell>
        </row>
        <row r="2371">
          <cell r="AB2371">
            <v>0</v>
          </cell>
        </row>
        <row r="2375">
          <cell r="AB2375">
            <v>0</v>
          </cell>
        </row>
        <row r="2379">
          <cell r="AB2379">
            <v>0</v>
          </cell>
        </row>
        <row r="2383">
          <cell r="AB2383">
            <v>0</v>
          </cell>
        </row>
        <row r="2387">
          <cell r="AB2387">
            <v>0</v>
          </cell>
        </row>
        <row r="2391">
          <cell r="AB2391">
            <v>-1929851.31</v>
          </cell>
        </row>
        <row r="2395">
          <cell r="AB2395">
            <v>0</v>
          </cell>
        </row>
        <row r="2399">
          <cell r="AB2399">
            <v>0</v>
          </cell>
        </row>
        <row r="2403">
          <cell r="AB2403">
            <v>0</v>
          </cell>
        </row>
        <row r="2407">
          <cell r="AB2407">
            <v>0</v>
          </cell>
        </row>
        <row r="2411">
          <cell r="AB2411">
            <v>0</v>
          </cell>
        </row>
        <row r="2415">
          <cell r="AB2415">
            <v>2838.601223827066</v>
          </cell>
        </row>
        <row r="2425">
          <cell r="AB2425">
            <v>-389513.80506289442</v>
          </cell>
        </row>
        <row r="2426">
          <cell r="AB2426">
            <v>0</v>
          </cell>
        </row>
        <row r="2427">
          <cell r="AB2427">
            <v>0</v>
          </cell>
        </row>
        <row r="2428">
          <cell r="AB2428">
            <v>0</v>
          </cell>
        </row>
        <row r="2429">
          <cell r="AB2429">
            <v>0</v>
          </cell>
        </row>
        <row r="2430">
          <cell r="AB2430">
            <v>-44898.160353735242</v>
          </cell>
        </row>
        <row r="2431">
          <cell r="AB2431">
            <v>0</v>
          </cell>
        </row>
        <row r="2433">
          <cell r="AB2433">
            <v>0</v>
          </cell>
        </row>
        <row r="2434">
          <cell r="AB2434">
            <v>0</v>
          </cell>
        </row>
        <row r="2444">
          <cell r="AB2444">
            <v>0</v>
          </cell>
        </row>
        <row r="2451">
          <cell r="AB2451">
            <v>0</v>
          </cell>
        </row>
        <row r="2459">
          <cell r="AB2459">
            <v>0</v>
          </cell>
        </row>
        <row r="2478">
          <cell r="AB2478">
            <v>0</v>
          </cell>
        </row>
        <row r="2485">
          <cell r="AB2485">
            <v>-6889.348589082746</v>
          </cell>
        </row>
        <row r="2487">
          <cell r="AB2487">
            <v>-42823.708496883708</v>
          </cell>
        </row>
        <row r="2493">
          <cell r="AB2493">
            <v>0</v>
          </cell>
        </row>
        <row r="2497">
          <cell r="AB2497">
            <v>0</v>
          </cell>
        </row>
        <row r="2498">
          <cell r="AB2498">
            <v>0</v>
          </cell>
        </row>
        <row r="2499">
          <cell r="AB2499">
            <v>0</v>
          </cell>
        </row>
        <row r="2500">
          <cell r="AB2500">
            <v>0</v>
          </cell>
        </row>
        <row r="2501">
          <cell r="AB2501">
            <v>0</v>
          </cell>
        </row>
        <row r="2502">
          <cell r="AB2502">
            <v>0</v>
          </cell>
        </row>
        <row r="2504">
          <cell r="AB2504">
            <v>0</v>
          </cell>
        </row>
        <row r="2505">
          <cell r="AB2505">
            <v>0</v>
          </cell>
        </row>
        <row r="2506">
          <cell r="AB2506">
            <v>-160013.10189475081</v>
          </cell>
        </row>
      </sheetData>
      <sheetData sheetId="20"/>
      <sheetData sheetId="21">
        <row r="11">
          <cell r="A11" t="str">
            <v>FACTOR</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0.11747957741823094</v>
          </cell>
          <cell r="C19">
            <v>0.48125633651380451</v>
          </cell>
          <cell r="D19">
            <v>0.24405810786288465</v>
          </cell>
          <cell r="E19">
            <v>2.826869714511842E-2</v>
          </cell>
          <cell r="F19">
            <v>0.12893728105996147</v>
          </cell>
          <cell r="G19">
            <v>0.99999999999999989</v>
          </cell>
        </row>
        <row r="20">
          <cell r="A20" t="str">
            <v>PLNT2</v>
          </cell>
          <cell r="B20">
            <v>0.19621267855257876</v>
          </cell>
          <cell r="C20">
            <v>0.80378732144742127</v>
          </cell>
          <cell r="D20">
            <v>0</v>
          </cell>
          <cell r="E20">
            <v>0</v>
          </cell>
          <cell r="F20">
            <v>0</v>
          </cell>
          <cell r="G20">
            <v>1</v>
          </cell>
        </row>
        <row r="21">
          <cell r="A21" t="str">
            <v>DISom</v>
          </cell>
          <cell r="B21">
            <v>0.13123671945712514</v>
          </cell>
          <cell r="C21">
            <v>0.72992942477969858</v>
          </cell>
          <cell r="D21">
            <v>6.8850648301885791E-3</v>
          </cell>
          <cell r="E21">
            <v>0.131948790932988</v>
          </cell>
          <cell r="F21">
            <v>0</v>
          </cell>
          <cell r="G21">
            <v>1.0000000000000002</v>
          </cell>
        </row>
        <row r="22">
          <cell r="A22" t="str">
            <v>INTN</v>
          </cell>
          <cell r="B22">
            <v>0.11747957741823094</v>
          </cell>
          <cell r="C22">
            <v>0.48125633651380451</v>
          </cell>
          <cell r="D22">
            <v>0.24405810786288465</v>
          </cell>
          <cell r="E22">
            <v>2.826869714511842E-2</v>
          </cell>
          <cell r="F22">
            <v>0.12893728105996147</v>
          </cell>
          <cell r="G22">
            <v>0.99999999999999989</v>
          </cell>
        </row>
        <row r="23">
          <cell r="A23" t="str">
            <v>GENL</v>
          </cell>
          <cell r="B23">
            <v>0.11747957741823095</v>
          </cell>
          <cell r="C23">
            <v>0.48125633651380456</v>
          </cell>
          <cell r="D23">
            <v>0.24405810786288476</v>
          </cell>
          <cell r="E23">
            <v>2.8268697145118423E-2</v>
          </cell>
          <cell r="F23">
            <v>0.12893728105996149</v>
          </cell>
          <cell r="G23">
            <v>1</v>
          </cell>
        </row>
        <row r="24">
          <cell r="A24" t="str">
            <v>ZERO</v>
          </cell>
          <cell r="B24">
            <v>0</v>
          </cell>
          <cell r="C24">
            <v>0</v>
          </cell>
          <cell r="D24">
            <v>0</v>
          </cell>
          <cell r="E24">
            <v>0</v>
          </cell>
          <cell r="F24">
            <v>0</v>
          </cell>
          <cell r="G24">
            <v>0</v>
          </cell>
        </row>
        <row r="25">
          <cell r="A25" t="str">
            <v>DRB</v>
          </cell>
          <cell r="B25">
            <v>0.14873167469467108</v>
          </cell>
          <cell r="C25">
            <v>0.41628594746766323</v>
          </cell>
          <cell r="D25">
            <v>0.23888174858960456</v>
          </cell>
          <cell r="E25">
            <v>4.4117986363155941E-2</v>
          </cell>
          <cell r="F25">
            <v>0.15198264288490534</v>
          </cell>
          <cell r="G25">
            <v>1</v>
          </cell>
        </row>
      </sheetData>
      <sheetData sheetId="22">
        <row r="10">
          <cell r="A10" t="str">
            <v>FACTOR NAME</v>
          </cell>
          <cell r="B10" t="str">
            <v>GEN</v>
          </cell>
          <cell r="C10" t="str">
            <v>TRN</v>
          </cell>
          <cell r="D10" t="str">
            <v>DIS</v>
          </cell>
          <cell r="E10" t="str">
            <v>Distribution</v>
          </cell>
          <cell r="F10" t="str">
            <v>Retail</v>
          </cell>
          <cell r="G10" t="str">
            <v>Misc</v>
          </cell>
          <cell r="H10" t="str">
            <v>TOT</v>
          </cell>
        </row>
        <row r="11">
          <cell r="A11" t="str">
            <v>ACCMDIT</v>
          </cell>
          <cell r="B11">
            <v>0.79018896309372733</v>
          </cell>
          <cell r="C11">
            <v>8.1838038938181937E-2</v>
          </cell>
          <cell r="D11">
            <v>0.12797299796809078</v>
          </cell>
          <cell r="E11">
            <v>0.12381804895537642</v>
          </cell>
          <cell r="F11">
            <v>4.1549490127143719E-3</v>
          </cell>
          <cell r="G11">
            <v>0</v>
          </cell>
          <cell r="H11">
            <v>1</v>
          </cell>
        </row>
        <row r="12">
          <cell r="A12" t="str">
            <v>BOOKDEPR</v>
          </cell>
          <cell r="B12">
            <v>0.54924231762625964</v>
          </cell>
          <cell r="C12">
            <v>0.16151677382348767</v>
          </cell>
          <cell r="D12">
            <v>0.28924090855025253</v>
          </cell>
          <cell r="E12">
            <v>0.28605968276493932</v>
          </cell>
          <cell r="F12">
            <v>3.1812257853132309E-3</v>
          </cell>
          <cell r="G12">
            <v>0</v>
          </cell>
          <cell r="H12">
            <v>0.99999999999999978</v>
          </cell>
        </row>
        <row r="13">
          <cell r="A13" t="str">
            <v>COM-EQ</v>
          </cell>
          <cell r="B13">
            <v>0</v>
          </cell>
          <cell r="C13">
            <v>0</v>
          </cell>
          <cell r="D13">
            <v>0</v>
          </cell>
          <cell r="E13">
            <v>0</v>
          </cell>
          <cell r="F13">
            <v>0</v>
          </cell>
          <cell r="G13">
            <v>0</v>
          </cell>
          <cell r="H13">
            <v>0</v>
          </cell>
        </row>
        <row r="14">
          <cell r="A14" t="str">
            <v>CUST</v>
          </cell>
          <cell r="B14">
            <v>0</v>
          </cell>
          <cell r="C14">
            <v>0</v>
          </cell>
          <cell r="D14">
            <v>1</v>
          </cell>
          <cell r="E14">
            <v>0</v>
          </cell>
          <cell r="F14">
            <v>1</v>
          </cell>
          <cell r="G14">
            <v>0</v>
          </cell>
          <cell r="H14">
            <v>1</v>
          </cell>
        </row>
        <row r="15">
          <cell r="A15" t="str">
            <v>CWC</v>
          </cell>
          <cell r="B15">
            <v>0.69767570609595897</v>
          </cell>
          <cell r="C15">
            <v>0.16080883022949358</v>
          </cell>
          <cell r="D15">
            <v>0.14151546367454748</v>
          </cell>
          <cell r="E15">
            <v>9.5430117179850116E-2</v>
          </cell>
          <cell r="F15">
            <v>3.8241479133207662E-2</v>
          </cell>
          <cell r="G15">
            <v>7.8438673614897089E-3</v>
          </cell>
          <cell r="H15">
            <v>1.0000000000000002</v>
          </cell>
        </row>
        <row r="16">
          <cell r="A16" t="str">
            <v>DDS2</v>
          </cell>
          <cell r="B16">
            <v>0.85553293171941447</v>
          </cell>
          <cell r="C16">
            <v>1.076861356747129E-2</v>
          </cell>
          <cell r="D16">
            <v>0.13369845471311431</v>
          </cell>
          <cell r="E16">
            <v>1.4751124199191758E-2</v>
          </cell>
          <cell r="F16">
            <v>0.15777880740653</v>
          </cell>
          <cell r="G16">
            <v>-3.8831476892607436E-2</v>
          </cell>
          <cell r="H16">
            <v>1</v>
          </cell>
        </row>
        <row r="17">
          <cell r="A17" t="str">
            <v>DDS6</v>
          </cell>
          <cell r="B17">
            <v>0</v>
          </cell>
          <cell r="C17">
            <v>0</v>
          </cell>
          <cell r="D17">
            <v>0</v>
          </cell>
          <cell r="E17">
            <v>0</v>
          </cell>
          <cell r="F17">
            <v>0</v>
          </cell>
          <cell r="G17">
            <v>0</v>
          </cell>
          <cell r="H17">
            <v>0</v>
          </cell>
        </row>
        <row r="18">
          <cell r="A18" t="str">
            <v>DDSO2</v>
          </cell>
          <cell r="B18">
            <v>0.10749283238949794</v>
          </cell>
          <cell r="C18">
            <v>3.5830944129832655E-2</v>
          </cell>
          <cell r="D18">
            <v>0.85667622348066952</v>
          </cell>
          <cell r="E18">
            <v>0.21498566477899589</v>
          </cell>
          <cell r="F18">
            <v>0</v>
          </cell>
          <cell r="G18">
            <v>0.64169055870167357</v>
          </cell>
          <cell r="H18">
            <v>0.99999999999999978</v>
          </cell>
        </row>
        <row r="19">
          <cell r="A19" t="str">
            <v>DDSO6</v>
          </cell>
          <cell r="B19">
            <v>0</v>
          </cell>
          <cell r="C19">
            <v>0</v>
          </cell>
          <cell r="D19">
            <v>1</v>
          </cell>
          <cell r="E19">
            <v>0</v>
          </cell>
          <cell r="F19">
            <v>0</v>
          </cell>
          <cell r="G19">
            <v>1</v>
          </cell>
          <cell r="H19">
            <v>1</v>
          </cell>
        </row>
        <row r="20">
          <cell r="A20" t="str">
            <v>DEFSG</v>
          </cell>
          <cell r="B20">
            <v>0.692942089401404</v>
          </cell>
          <cell r="C20">
            <v>0.307057910598596</v>
          </cell>
          <cell r="D20">
            <v>0</v>
          </cell>
          <cell r="E20">
            <v>0</v>
          </cell>
          <cell r="F20">
            <v>0</v>
          </cell>
          <cell r="G20">
            <v>0</v>
          </cell>
          <cell r="H20">
            <v>1</v>
          </cell>
        </row>
        <row r="21">
          <cell r="A21" t="str">
            <v>DITEXP</v>
          </cell>
          <cell r="B21">
            <v>0.95405218631618194</v>
          </cell>
          <cell r="C21">
            <v>-1.7802878900708932E-2</v>
          </cell>
          <cell r="D21">
            <v>6.3750692584526911E-2</v>
          </cell>
          <cell r="E21">
            <v>6.0565025163669579E-2</v>
          </cell>
          <cell r="F21">
            <v>3.1856674208573287E-3</v>
          </cell>
          <cell r="G21">
            <v>0</v>
          </cell>
          <cell r="H21">
            <v>0.99999999999999989</v>
          </cell>
        </row>
        <row r="22">
          <cell r="A22" t="str">
            <v>DMSC</v>
          </cell>
          <cell r="B22">
            <v>0</v>
          </cell>
          <cell r="C22">
            <v>0</v>
          </cell>
          <cell r="D22">
            <v>1</v>
          </cell>
          <cell r="E22">
            <v>0</v>
          </cell>
          <cell r="F22">
            <v>0</v>
          </cell>
          <cell r="G22">
            <v>1</v>
          </cell>
          <cell r="H22">
            <v>1</v>
          </cell>
        </row>
        <row r="23">
          <cell r="A23" t="str">
            <v>DPW</v>
          </cell>
          <cell r="B23">
            <v>0</v>
          </cell>
          <cell r="C23">
            <v>0</v>
          </cell>
          <cell r="D23">
            <v>1</v>
          </cell>
          <cell r="E23">
            <v>1</v>
          </cell>
          <cell r="F23">
            <v>0</v>
          </cell>
          <cell r="G23">
            <v>0</v>
          </cell>
          <cell r="H23">
            <v>1</v>
          </cell>
        </row>
        <row r="24">
          <cell r="A24" t="str">
            <v>ESD</v>
          </cell>
          <cell r="B24">
            <v>0.3</v>
          </cell>
          <cell r="C24">
            <v>0.1</v>
          </cell>
          <cell r="D24">
            <v>0.6</v>
          </cell>
          <cell r="E24">
            <v>0.6</v>
          </cell>
          <cell r="F24">
            <v>0</v>
          </cell>
          <cell r="G24">
            <v>0</v>
          </cell>
          <cell r="H24">
            <v>1</v>
          </cell>
        </row>
        <row r="25">
          <cell r="A25" t="str">
            <v>FERC</v>
          </cell>
          <cell r="B25">
            <v>0.51783654984003269</v>
          </cell>
          <cell r="C25">
            <v>0.48216345015996731</v>
          </cell>
          <cell r="D25">
            <v>0</v>
          </cell>
          <cell r="E25">
            <v>0</v>
          </cell>
          <cell r="F25">
            <v>0</v>
          </cell>
          <cell r="G25">
            <v>0</v>
          </cell>
          <cell r="H25">
            <v>1</v>
          </cell>
        </row>
        <row r="26">
          <cell r="A26" t="str">
            <v>FIT</v>
          </cell>
          <cell r="B26">
            <v>1.1672145617586878</v>
          </cell>
          <cell r="C26">
            <v>3.6471056781646624E-2</v>
          </cell>
          <cell r="D26">
            <v>-0.2036856185403321</v>
          </cell>
          <cell r="E26">
            <v>-0.17644555375321605</v>
          </cell>
          <cell r="F26">
            <v>-1.7743499037972173E-2</v>
          </cell>
          <cell r="G26">
            <v>-9.4965657491438826E-3</v>
          </cell>
          <cell r="H26">
            <v>1.0000000000000022</v>
          </cell>
        </row>
        <row r="27">
          <cell r="A27" t="str">
            <v>G</v>
          </cell>
          <cell r="B27">
            <v>0.33725965480133235</v>
          </cell>
          <cell r="C27">
            <v>0.18510139570307821</v>
          </cell>
          <cell r="D27">
            <v>0.47763894949558938</v>
          </cell>
          <cell r="E27">
            <v>0.45254539034670116</v>
          </cell>
          <cell r="F27">
            <v>2.509355914888825E-2</v>
          </cell>
          <cell r="G27">
            <v>0</v>
          </cell>
          <cell r="H27">
            <v>0.99999999999999989</v>
          </cell>
        </row>
        <row r="28">
          <cell r="A28" t="str">
            <v>G-DGP</v>
          </cell>
          <cell r="B28">
            <v>0.69712876692486192</v>
          </cell>
          <cell r="C28">
            <v>0.30287123307513802</v>
          </cell>
          <cell r="D28">
            <v>0</v>
          </cell>
          <cell r="E28">
            <v>0</v>
          </cell>
          <cell r="F28">
            <v>0</v>
          </cell>
          <cell r="G28">
            <v>0</v>
          </cell>
          <cell r="H28">
            <v>1</v>
          </cell>
        </row>
        <row r="29">
          <cell r="A29" t="str">
            <v>G-DGU</v>
          </cell>
          <cell r="B29">
            <v>0.69712876692486192</v>
          </cell>
          <cell r="C29">
            <v>0.30287123307513802</v>
          </cell>
          <cell r="D29">
            <v>0</v>
          </cell>
          <cell r="E29">
            <v>0</v>
          </cell>
          <cell r="F29">
            <v>0</v>
          </cell>
          <cell r="G29">
            <v>0</v>
          </cell>
          <cell r="H29">
            <v>1</v>
          </cell>
        </row>
        <row r="30">
          <cell r="A30" t="str">
            <v>GP</v>
          </cell>
          <cell r="B30">
            <v>0.50531041300874846</v>
          </cell>
          <cell r="C30">
            <v>0.21296464671128551</v>
          </cell>
          <cell r="D30">
            <v>0.28172494027996625</v>
          </cell>
          <cell r="E30">
            <v>0.27514783251038133</v>
          </cell>
          <cell r="F30">
            <v>6.5771077695849136E-3</v>
          </cell>
          <cell r="G30">
            <v>0</v>
          </cell>
          <cell r="H30">
            <v>1.0000000000000002</v>
          </cell>
        </row>
        <row r="31">
          <cell r="A31" t="str">
            <v>G-SG</v>
          </cell>
          <cell r="B31">
            <v>0.99898215951822222</v>
          </cell>
          <cell r="C31">
            <v>1.017840481777828E-3</v>
          </cell>
          <cell r="D31">
            <v>0</v>
          </cell>
          <cell r="E31">
            <v>0</v>
          </cell>
          <cell r="F31">
            <v>0</v>
          </cell>
          <cell r="G31">
            <v>0</v>
          </cell>
          <cell r="H31">
            <v>1</v>
          </cell>
        </row>
        <row r="32">
          <cell r="A32" t="str">
            <v>G-SITUS</v>
          </cell>
          <cell r="B32">
            <v>0</v>
          </cell>
          <cell r="C32">
            <v>0.25401228549654764</v>
          </cell>
          <cell r="D32">
            <v>0.74598771450345236</v>
          </cell>
          <cell r="E32">
            <v>0.74598771450345236</v>
          </cell>
          <cell r="F32">
            <v>0</v>
          </cell>
          <cell r="G32">
            <v>0</v>
          </cell>
          <cell r="H32">
            <v>1</v>
          </cell>
        </row>
        <row r="33">
          <cell r="A33" t="str">
            <v>I</v>
          </cell>
          <cell r="B33">
            <v>0.55582392599416641</v>
          </cell>
          <cell r="C33">
            <v>0.14762997154346119</v>
          </cell>
          <cell r="D33">
            <v>0.29654610246237245</v>
          </cell>
          <cell r="E33">
            <v>0.14245501010267919</v>
          </cell>
          <cell r="F33">
            <v>0.15409109235969329</v>
          </cell>
          <cell r="G33">
            <v>0</v>
          </cell>
          <cell r="H33">
            <v>0.99999999999999989</v>
          </cell>
        </row>
        <row r="34">
          <cell r="A34" t="str">
            <v>IBT</v>
          </cell>
          <cell r="B34">
            <v>1.3321185756698324</v>
          </cell>
          <cell r="C34">
            <v>7.2438161509966292E-2</v>
          </cell>
          <cell r="D34">
            <v>-0.40455673717979418</v>
          </cell>
          <cell r="E34">
            <v>-0.35045300707938082</v>
          </cell>
          <cell r="F34">
            <v>-3.5241820843298577E-2</v>
          </cell>
          <cell r="G34">
            <v>-1.8861909257114763E-2</v>
          </cell>
          <cell r="H34">
            <v>1.0000000000000047</v>
          </cell>
        </row>
        <row r="35">
          <cell r="A35" t="str">
            <v>I-DGP</v>
          </cell>
          <cell r="B35">
            <v>1</v>
          </cell>
          <cell r="C35">
            <v>0</v>
          </cell>
          <cell r="D35">
            <v>0</v>
          </cell>
          <cell r="E35">
            <v>0</v>
          </cell>
          <cell r="F35">
            <v>0</v>
          </cell>
          <cell r="G35">
            <v>0</v>
          </cell>
          <cell r="H35">
            <v>1</v>
          </cell>
        </row>
        <row r="36">
          <cell r="A36" t="str">
            <v>I-DGU</v>
          </cell>
          <cell r="B36">
            <v>1</v>
          </cell>
          <cell r="C36">
            <v>0</v>
          </cell>
          <cell r="D36">
            <v>0</v>
          </cell>
          <cell r="E36">
            <v>0</v>
          </cell>
          <cell r="F36">
            <v>0</v>
          </cell>
          <cell r="G36">
            <v>0</v>
          </cell>
          <cell r="H36">
            <v>1</v>
          </cell>
        </row>
        <row r="37">
          <cell r="A37" t="str">
            <v>I-SG</v>
          </cell>
          <cell r="B37">
            <v>0.85536695399256235</v>
          </cell>
          <cell r="C37">
            <v>0.14463304600743784</v>
          </cell>
          <cell r="D37">
            <v>0</v>
          </cell>
          <cell r="E37">
            <v>0</v>
          </cell>
          <cell r="F37">
            <v>0</v>
          </cell>
          <cell r="G37">
            <v>0</v>
          </cell>
          <cell r="H37">
            <v>1.0000000000000002</v>
          </cell>
        </row>
        <row r="38">
          <cell r="A38" t="str">
            <v>I-SITUS</v>
          </cell>
          <cell r="B38">
            <v>2.5219270088888916E-2</v>
          </cell>
          <cell r="C38">
            <v>0.45848484838651204</v>
          </cell>
          <cell r="D38">
            <v>0.51629588152459904</v>
          </cell>
          <cell r="E38">
            <v>0.51629588152459904</v>
          </cell>
          <cell r="F38">
            <v>0</v>
          </cell>
          <cell r="G38">
            <v>0</v>
          </cell>
          <cell r="H38">
            <v>1</v>
          </cell>
        </row>
        <row r="39">
          <cell r="A39" t="str">
            <v>LABOR</v>
          </cell>
          <cell r="B39">
            <v>0.43577266359732098</v>
          </cell>
          <cell r="C39">
            <v>7.2028278420365022E-2</v>
          </cell>
          <cell r="D39">
            <v>0.492199057982314</v>
          </cell>
          <cell r="E39">
            <v>0.34638820477027932</v>
          </cell>
          <cell r="F39">
            <v>0.14581085321203469</v>
          </cell>
          <cell r="G39">
            <v>0</v>
          </cell>
          <cell r="H39">
            <v>0.99999999999999989</v>
          </cell>
        </row>
        <row r="40">
          <cell r="A40" t="str">
            <v>MSS</v>
          </cell>
          <cell r="B40">
            <v>0.78180305398604233</v>
          </cell>
          <cell r="C40">
            <v>6.0702949940319682E-3</v>
          </cell>
          <cell r="D40">
            <v>0.21212665101992567</v>
          </cell>
          <cell r="E40">
            <v>0.21212665101992567</v>
          </cell>
          <cell r="F40">
            <v>0</v>
          </cell>
          <cell r="G40">
            <v>0</v>
          </cell>
          <cell r="H40">
            <v>0.99999999999999989</v>
          </cell>
        </row>
        <row r="41">
          <cell r="A41" t="str">
            <v>NONE</v>
          </cell>
          <cell r="B41">
            <v>0</v>
          </cell>
          <cell r="C41">
            <v>0</v>
          </cell>
          <cell r="D41">
            <v>0</v>
          </cell>
          <cell r="E41">
            <v>0</v>
          </cell>
          <cell r="F41">
            <v>0</v>
          </cell>
          <cell r="G41">
            <v>0</v>
          </cell>
          <cell r="H41">
            <v>0</v>
          </cell>
        </row>
        <row r="42">
          <cell r="A42" t="str">
            <v>NUTIL</v>
          </cell>
          <cell r="B42">
            <v>0</v>
          </cell>
          <cell r="C42">
            <v>0</v>
          </cell>
          <cell r="D42">
            <v>0</v>
          </cell>
          <cell r="E42">
            <v>0</v>
          </cell>
          <cell r="F42">
            <v>0</v>
          </cell>
          <cell r="G42">
            <v>0</v>
          </cell>
          <cell r="H42">
            <v>0</v>
          </cell>
        </row>
        <row r="43">
          <cell r="A43" t="str">
            <v>OTHDGP</v>
          </cell>
          <cell r="B43">
            <v>0.57874764096849529</v>
          </cell>
          <cell r="C43">
            <v>0.42125235903150471</v>
          </cell>
          <cell r="D43">
            <v>0</v>
          </cell>
          <cell r="E43">
            <v>0</v>
          </cell>
          <cell r="F43">
            <v>0</v>
          </cell>
          <cell r="G43">
            <v>0</v>
          </cell>
          <cell r="H43">
            <v>1</v>
          </cell>
        </row>
        <row r="44">
          <cell r="A44" t="str">
            <v>OTHDGU</v>
          </cell>
          <cell r="B44">
            <v>0.57874764096849529</v>
          </cell>
          <cell r="C44">
            <v>0.42125235903150471</v>
          </cell>
          <cell r="D44">
            <v>0</v>
          </cell>
          <cell r="E44">
            <v>0</v>
          </cell>
          <cell r="F44">
            <v>0</v>
          </cell>
          <cell r="G44">
            <v>0</v>
          </cell>
          <cell r="H44">
            <v>1</v>
          </cell>
        </row>
        <row r="45">
          <cell r="A45" t="str">
            <v>OTHSE</v>
          </cell>
          <cell r="B45">
            <v>0</v>
          </cell>
          <cell r="C45">
            <v>1</v>
          </cell>
          <cell r="D45">
            <v>0</v>
          </cell>
          <cell r="E45">
            <v>0</v>
          </cell>
          <cell r="F45">
            <v>0</v>
          </cell>
          <cell r="G45">
            <v>0</v>
          </cell>
          <cell r="H45">
            <v>1</v>
          </cell>
        </row>
        <row r="46">
          <cell r="A46" t="str">
            <v>OTHSG</v>
          </cell>
          <cell r="B46">
            <v>0.57874764096849529</v>
          </cell>
          <cell r="C46">
            <v>0.42125235903150471</v>
          </cell>
          <cell r="D46">
            <v>0</v>
          </cell>
          <cell r="E46">
            <v>0</v>
          </cell>
          <cell r="F46">
            <v>0</v>
          </cell>
          <cell r="G46">
            <v>0</v>
          </cell>
          <cell r="H46">
            <v>1</v>
          </cell>
        </row>
        <row r="47">
          <cell r="A47" t="str">
            <v>OTHSGR</v>
          </cell>
          <cell r="B47">
            <v>0.57874764096849529</v>
          </cell>
          <cell r="C47">
            <v>0.42125235903150471</v>
          </cell>
          <cell r="D47">
            <v>0</v>
          </cell>
          <cell r="E47">
            <v>0</v>
          </cell>
          <cell r="F47">
            <v>0</v>
          </cell>
          <cell r="G47">
            <v>0</v>
          </cell>
          <cell r="H47">
            <v>1</v>
          </cell>
        </row>
        <row r="48">
          <cell r="A48" t="str">
            <v>OTHSITUS</v>
          </cell>
          <cell r="B48">
            <v>5.7696681464325496E-3</v>
          </cell>
          <cell r="C48">
            <v>0</v>
          </cell>
          <cell r="D48">
            <v>0.99423033185356746</v>
          </cell>
          <cell r="E48">
            <v>0</v>
          </cell>
          <cell r="F48">
            <v>0</v>
          </cell>
          <cell r="G48">
            <v>0.99423033185356746</v>
          </cell>
          <cell r="H48">
            <v>1</v>
          </cell>
        </row>
        <row r="49">
          <cell r="A49" t="str">
            <v>OTHSO</v>
          </cell>
          <cell r="B49">
            <v>0</v>
          </cell>
          <cell r="C49">
            <v>0</v>
          </cell>
          <cell r="D49">
            <v>1</v>
          </cell>
          <cell r="E49">
            <v>0</v>
          </cell>
          <cell r="F49">
            <v>0</v>
          </cell>
          <cell r="G49">
            <v>1</v>
          </cell>
          <cell r="H49">
            <v>1</v>
          </cell>
        </row>
        <row r="50">
          <cell r="A50" t="str">
            <v>P</v>
          </cell>
          <cell r="B50">
            <v>1</v>
          </cell>
          <cell r="C50">
            <v>0</v>
          </cell>
          <cell r="D50">
            <v>0</v>
          </cell>
          <cell r="E50">
            <v>0</v>
          </cell>
          <cell r="F50">
            <v>0</v>
          </cell>
          <cell r="G50">
            <v>0</v>
          </cell>
          <cell r="H50">
            <v>1</v>
          </cell>
        </row>
        <row r="51">
          <cell r="A51" t="str">
            <v>PT</v>
          </cell>
          <cell r="B51">
            <v>0.72098325173517375</v>
          </cell>
          <cell r="C51">
            <v>0.27901674826482614</v>
          </cell>
          <cell r="D51">
            <v>0</v>
          </cell>
          <cell r="E51">
            <v>0</v>
          </cell>
          <cell r="F51">
            <v>0</v>
          </cell>
          <cell r="G51">
            <v>0</v>
          </cell>
          <cell r="H51">
            <v>0.99999999999999989</v>
          </cell>
        </row>
        <row r="52">
          <cell r="A52" t="str">
            <v>PTD</v>
          </cell>
          <cell r="B52">
            <v>0.50891728264852409</v>
          </cell>
          <cell r="C52">
            <v>0.19694832716103053</v>
          </cell>
          <cell r="D52">
            <v>0.29413439019044535</v>
          </cell>
          <cell r="E52">
            <v>0.29413439019044535</v>
          </cell>
          <cell r="F52">
            <v>0</v>
          </cell>
          <cell r="G52">
            <v>0</v>
          </cell>
          <cell r="H52">
            <v>1</v>
          </cell>
        </row>
        <row r="53">
          <cell r="A53" t="str">
            <v>REVREQ</v>
          </cell>
          <cell r="B53">
            <v>0.67156056620307369</v>
          </cell>
          <cell r="C53">
            <v>0.1587082892212579</v>
          </cell>
          <cell r="D53">
            <v>0.16973114457566815</v>
          </cell>
          <cell r="E53">
            <v>0.13591583760006223</v>
          </cell>
          <cell r="F53">
            <v>2.8070766420876248E-2</v>
          </cell>
          <cell r="G53">
            <v>5.7445405547296687E-3</v>
          </cell>
          <cell r="H53">
            <v>0.99999999999999956</v>
          </cell>
        </row>
        <row r="54">
          <cell r="A54" t="str">
            <v>SCHMA</v>
          </cell>
          <cell r="B54">
            <v>0.51577805211332484</v>
          </cell>
          <cell r="C54">
            <v>0.17785176096280442</v>
          </cell>
          <cell r="D54">
            <v>0.3063701869238708</v>
          </cell>
          <cell r="E54">
            <v>0.29207769541570439</v>
          </cell>
          <cell r="F54">
            <v>1.2604298561731647E-2</v>
          </cell>
          <cell r="G54">
            <v>1.6881929464348014E-3</v>
          </cell>
          <cell r="H54">
            <v>1</v>
          </cell>
        </row>
        <row r="55">
          <cell r="A55" t="str">
            <v>SCHMAF</v>
          </cell>
          <cell r="B55">
            <v>1</v>
          </cell>
          <cell r="C55">
            <v>0</v>
          </cell>
          <cell r="D55">
            <v>0</v>
          </cell>
          <cell r="E55">
            <v>0</v>
          </cell>
          <cell r="F55">
            <v>0</v>
          </cell>
          <cell r="G55">
            <v>0</v>
          </cell>
          <cell r="H55">
            <v>1</v>
          </cell>
        </row>
        <row r="56">
          <cell r="A56" t="str">
            <v>SCHMAP</v>
          </cell>
          <cell r="B56">
            <v>0.47220936057207102</v>
          </cell>
          <cell r="C56">
            <v>0.138624571441712</v>
          </cell>
          <cell r="D56">
            <v>0.38916606798621695</v>
          </cell>
          <cell r="E56">
            <v>0.31120786939259704</v>
          </cell>
          <cell r="F56">
            <v>7.7958198593619923E-2</v>
          </cell>
          <cell r="G56">
            <v>0</v>
          </cell>
          <cell r="H56">
            <v>1</v>
          </cell>
        </row>
        <row r="57">
          <cell r="A57" t="str">
            <v>SCHMAP-SO</v>
          </cell>
          <cell r="B57">
            <v>0.46695715823437201</v>
          </cell>
          <cell r="C57">
            <v>0.14000406596813605</v>
          </cell>
          <cell r="D57">
            <v>0.39303877579749191</v>
          </cell>
          <cell r="E57">
            <v>0.31430479187857707</v>
          </cell>
          <cell r="F57">
            <v>7.8733983918914854E-2</v>
          </cell>
          <cell r="G57">
            <v>0</v>
          </cell>
          <cell r="H57">
            <v>1</v>
          </cell>
        </row>
        <row r="58">
          <cell r="A58" t="str">
            <v>SCHMAT</v>
          </cell>
          <cell r="B58">
            <v>0.5161602312280279</v>
          </cell>
          <cell r="C58">
            <v>0.17819585696461496</v>
          </cell>
          <cell r="D58">
            <v>0.30564391180735723</v>
          </cell>
          <cell r="E58">
            <v>0.2919098879214701</v>
          </cell>
          <cell r="F58">
            <v>1.2031022322004977E-2</v>
          </cell>
          <cell r="G58">
            <v>1.7030015638821614E-3</v>
          </cell>
          <cell r="H58">
            <v>1</v>
          </cell>
        </row>
        <row r="59">
          <cell r="A59" t="str">
            <v>SCHMAT-GPS</v>
          </cell>
          <cell r="B59">
            <v>0</v>
          </cell>
          <cell r="C59">
            <v>0</v>
          </cell>
          <cell r="D59">
            <v>0</v>
          </cell>
          <cell r="E59">
            <v>0</v>
          </cell>
          <cell r="F59">
            <v>0</v>
          </cell>
          <cell r="G59">
            <v>0</v>
          </cell>
          <cell r="H59">
            <v>0</v>
          </cell>
        </row>
        <row r="60">
          <cell r="A60" t="str">
            <v>SCHMAT-SE</v>
          </cell>
          <cell r="B60">
            <v>1</v>
          </cell>
          <cell r="C60">
            <v>0</v>
          </cell>
          <cell r="D60">
            <v>0</v>
          </cell>
          <cell r="E60">
            <v>0</v>
          </cell>
          <cell r="F60">
            <v>0</v>
          </cell>
          <cell r="G60">
            <v>0</v>
          </cell>
          <cell r="H60">
            <v>1</v>
          </cell>
        </row>
        <row r="61">
          <cell r="A61" t="str">
            <v>SCHMAT-SITUS</v>
          </cell>
          <cell r="B61">
            <v>0.68789997808111003</v>
          </cell>
          <cell r="C61">
            <v>0.1122395497862909</v>
          </cell>
          <cell r="D61">
            <v>0.19986047213259905</v>
          </cell>
          <cell r="E61">
            <v>0.16561182938630906</v>
          </cell>
          <cell r="F61">
            <v>1.0258460638137939E-2</v>
          </cell>
          <cell r="G61">
            <v>2.3990182108152083E-2</v>
          </cell>
          <cell r="H61">
            <v>1</v>
          </cell>
        </row>
        <row r="62">
          <cell r="A62" t="str">
            <v>SCHMAT-SNP</v>
          </cell>
          <cell r="B62">
            <v>0.50361932616077032</v>
          </cell>
          <cell r="C62">
            <v>0.21956599431989174</v>
          </cell>
          <cell r="D62">
            <v>0.27681467951933791</v>
          </cell>
          <cell r="E62">
            <v>0.27659585057984348</v>
          </cell>
          <cell r="F62">
            <v>2.1882893949445097E-4</v>
          </cell>
          <cell r="G62">
            <v>0</v>
          </cell>
          <cell r="H62">
            <v>0.99999999999999989</v>
          </cell>
        </row>
        <row r="63">
          <cell r="A63" t="str">
            <v>SCHMAT-SO</v>
          </cell>
          <cell r="B63">
            <v>0.46661318737226282</v>
          </cell>
          <cell r="C63">
            <v>0.13925428020064187</v>
          </cell>
          <cell r="D63">
            <v>0.39413253242709539</v>
          </cell>
          <cell r="E63">
            <v>0.31465867797871139</v>
          </cell>
          <cell r="F63">
            <v>7.9473854448383993E-2</v>
          </cell>
          <cell r="G63">
            <v>0</v>
          </cell>
          <cell r="H63">
            <v>1</v>
          </cell>
        </row>
        <row r="64">
          <cell r="A64" t="str">
            <v>SCHMD</v>
          </cell>
          <cell r="B64">
            <v>0.62691120168290648</v>
          </cell>
          <cell r="C64">
            <v>0.14566463329808196</v>
          </cell>
          <cell r="D64">
            <v>0.22742416501901164</v>
          </cell>
          <cell r="E64">
            <v>0.19770155852585497</v>
          </cell>
          <cell r="F64">
            <v>5.2145868752490132E-3</v>
          </cell>
          <cell r="G64">
            <v>2.4508019617907648E-2</v>
          </cell>
          <cell r="H64">
            <v>1.0000000000000002</v>
          </cell>
        </row>
        <row r="65">
          <cell r="A65" t="str">
            <v>SCHMDF</v>
          </cell>
          <cell r="B65">
            <v>1</v>
          </cell>
          <cell r="C65">
            <v>0</v>
          </cell>
          <cell r="D65">
            <v>0</v>
          </cell>
          <cell r="E65">
            <v>0</v>
          </cell>
          <cell r="F65">
            <v>0</v>
          </cell>
          <cell r="G65">
            <v>0</v>
          </cell>
          <cell r="H65">
            <v>1</v>
          </cell>
        </row>
        <row r="66">
          <cell r="A66" t="str">
            <v>SCHMDP</v>
          </cell>
          <cell r="B66">
            <v>0.45907602575732509</v>
          </cell>
          <cell r="C66">
            <v>7.3800298018591851E-2</v>
          </cell>
          <cell r="D66">
            <v>0.46712367622408307</v>
          </cell>
          <cell r="E66">
            <v>0.33122834583438432</v>
          </cell>
          <cell r="F66">
            <v>0.13589533038969875</v>
          </cell>
          <cell r="G66">
            <v>0</v>
          </cell>
          <cell r="H66">
            <v>1</v>
          </cell>
        </row>
        <row r="67">
          <cell r="A67" t="str">
            <v>SCHMDP-SO</v>
          </cell>
          <cell r="B67">
            <v>0.43577266359732098</v>
          </cell>
          <cell r="C67">
            <v>7.2028278420365022E-2</v>
          </cell>
          <cell r="D67">
            <v>0.492199057982314</v>
          </cell>
          <cell r="E67">
            <v>0.34638820477027932</v>
          </cell>
          <cell r="F67">
            <v>0.14581085321203469</v>
          </cell>
          <cell r="G67">
            <v>0</v>
          </cell>
          <cell r="H67">
            <v>0.99999999999999989</v>
          </cell>
        </row>
        <row r="68">
          <cell r="A68" t="str">
            <v>SCHMDT</v>
          </cell>
          <cell r="B68">
            <v>0.62801601740022717</v>
          </cell>
          <cell r="C68">
            <v>0.14613769770006871</v>
          </cell>
          <cell r="D68">
            <v>0.22584628489970426</v>
          </cell>
          <cell r="E68">
            <v>0.19682258609061767</v>
          </cell>
          <cell r="F68">
            <v>4.3543492129729825E-3</v>
          </cell>
          <cell r="G68">
            <v>2.4669349596113603E-2</v>
          </cell>
          <cell r="H68">
            <v>1</v>
          </cell>
        </row>
        <row r="69">
          <cell r="A69" t="str">
            <v>SCHMDT-GPS</v>
          </cell>
          <cell r="B69">
            <v>0.5035611250734281</v>
          </cell>
          <cell r="C69">
            <v>0.21979318880680054</v>
          </cell>
          <cell r="D69">
            <v>0.27664568611977131</v>
          </cell>
          <cell r="E69">
            <v>0.27664568611977131</v>
          </cell>
          <cell r="F69">
            <v>0</v>
          </cell>
          <cell r="G69">
            <v>0</v>
          </cell>
          <cell r="H69">
            <v>1</v>
          </cell>
        </row>
        <row r="70">
          <cell r="A70" t="str">
            <v>SCHMDT-SG</v>
          </cell>
          <cell r="B70">
            <v>1</v>
          </cell>
          <cell r="C70">
            <v>0</v>
          </cell>
          <cell r="D70">
            <v>0</v>
          </cell>
          <cell r="E70">
            <v>0</v>
          </cell>
          <cell r="F70">
            <v>0</v>
          </cell>
          <cell r="G70">
            <v>0</v>
          </cell>
          <cell r="H70">
            <v>1</v>
          </cell>
        </row>
        <row r="71">
          <cell r="A71" t="str">
            <v>SCHMDT-SITUS</v>
          </cell>
          <cell r="B71">
            <v>0.54030864816472712</v>
          </cell>
          <cell r="C71">
            <v>7.1658766797031578E-2</v>
          </cell>
          <cell r="D71">
            <v>0.38803258503824145</v>
          </cell>
          <cell r="E71">
            <v>0.1871749065492978</v>
          </cell>
          <cell r="F71">
            <v>6.606595505664814E-2</v>
          </cell>
          <cell r="G71">
            <v>0.13479172343229553</v>
          </cell>
          <cell r="H71">
            <v>1</v>
          </cell>
        </row>
        <row r="72">
          <cell r="A72" t="str">
            <v>SCHMDT-SNP</v>
          </cell>
          <cell r="B72">
            <v>0.5035611250734281</v>
          </cell>
          <cell r="C72">
            <v>0.21979318880680054</v>
          </cell>
          <cell r="D72">
            <v>0.27664568611977131</v>
          </cell>
          <cell r="E72">
            <v>0.27664568611977131</v>
          </cell>
          <cell r="F72">
            <v>0</v>
          </cell>
          <cell r="G72">
            <v>0</v>
          </cell>
          <cell r="H72">
            <v>1</v>
          </cell>
        </row>
        <row r="73">
          <cell r="A73" t="str">
            <v>SCHMDT-SO</v>
          </cell>
          <cell r="B73">
            <v>0.44271776887128472</v>
          </cell>
          <cell r="C73">
            <v>0.16081507666864175</v>
          </cell>
          <cell r="D73">
            <v>0.39646715446007358</v>
          </cell>
          <cell r="E73">
            <v>0.36653269611301859</v>
          </cell>
          <cell r="F73">
            <v>2.9934458347055E-2</v>
          </cell>
          <cell r="G73">
            <v>0</v>
          </cell>
          <cell r="H73">
            <v>1.0000000000000002</v>
          </cell>
        </row>
        <row r="74">
          <cell r="A74" t="str">
            <v>T</v>
          </cell>
          <cell r="B74">
            <v>0</v>
          </cell>
          <cell r="C74">
            <v>1</v>
          </cell>
          <cell r="D74">
            <v>0</v>
          </cell>
          <cell r="E74">
            <v>0</v>
          </cell>
          <cell r="F74">
            <v>0</v>
          </cell>
          <cell r="G74">
            <v>0</v>
          </cell>
          <cell r="H74">
            <v>1</v>
          </cell>
        </row>
        <row r="75">
          <cell r="A75" t="str">
            <v>TAXDEPR</v>
          </cell>
          <cell r="B75">
            <v>0.57503857689425475</v>
          </cell>
          <cell r="C75">
            <v>0.17851192951080661</v>
          </cell>
          <cell r="D75">
            <v>0.24644949359493873</v>
          </cell>
          <cell r="E75">
            <v>0.24137635753524717</v>
          </cell>
          <cell r="F75">
            <v>5.0731360596915614E-3</v>
          </cell>
          <cell r="G75">
            <v>0</v>
          </cell>
          <cell r="H75">
            <v>1</v>
          </cell>
        </row>
        <row r="76">
          <cell r="A76" t="str">
            <v>TD</v>
          </cell>
          <cell r="B76">
            <v>0</v>
          </cell>
          <cell r="C76">
            <v>0.44273968036711486</v>
          </cell>
          <cell r="D76">
            <v>0.55726031963288514</v>
          </cell>
          <cell r="E76">
            <v>0.55726031963288514</v>
          </cell>
          <cell r="F76">
            <v>0</v>
          </cell>
          <cell r="G76">
            <v>0</v>
          </cell>
          <cell r="H76">
            <v>1</v>
          </cell>
        </row>
        <row r="77">
          <cell r="A77" t="str">
            <v>WSF</v>
          </cell>
          <cell r="B77">
            <v>0</v>
          </cell>
          <cell r="C77">
            <v>0</v>
          </cell>
          <cell r="D77">
            <v>0</v>
          </cell>
          <cell r="E77">
            <v>0</v>
          </cell>
          <cell r="F77">
            <v>0</v>
          </cell>
          <cell r="G77">
            <v>0</v>
          </cell>
          <cell r="H77">
            <v>0</v>
          </cell>
        </row>
      </sheetData>
      <sheetData sheetId="23"/>
      <sheetData sheetId="24">
        <row r="14">
          <cell r="A14" t="str">
            <v>A</v>
          </cell>
          <cell r="B14" t="str">
            <v>Direct Assignment</v>
          </cell>
        </row>
        <row r="15">
          <cell r="A15" t="str">
            <v>F10</v>
          </cell>
          <cell r="B15" t="str">
            <v>100 Summer 100 Winter System Peaks</v>
          </cell>
          <cell r="C15">
            <v>0.38</v>
          </cell>
          <cell r="D15" t="str">
            <v>/</v>
          </cell>
          <cell r="E15">
            <v>0.62</v>
          </cell>
          <cell r="F15">
            <v>0.42427502206463619</v>
          </cell>
          <cell r="G15">
            <v>0.13495083866985857</v>
          </cell>
          <cell r="H15">
            <v>0.21381795330374381</v>
          </cell>
          <cell r="I15">
            <v>8.4492543233334161E-2</v>
          </cell>
          <cell r="J15">
            <v>0.10446451143427474</v>
          </cell>
          <cell r="K15">
            <v>3.5600085140002832E-2</v>
          </cell>
          <cell r="L15">
            <v>2.3990461541496672E-3</v>
          </cell>
          <cell r="M15">
            <v>0</v>
          </cell>
          <cell r="N15">
            <v>0</v>
          </cell>
          <cell r="O15">
            <v>1</v>
          </cell>
        </row>
        <row r="16">
          <cell r="A16" t="str">
            <v>F11</v>
          </cell>
          <cell r="B16" t="str">
            <v>100 Summer 100 Winter System Peaks</v>
          </cell>
          <cell r="C16">
            <v>0.5</v>
          </cell>
          <cell r="D16" t="str">
            <v>/</v>
          </cell>
          <cell r="E16">
            <v>0.5</v>
          </cell>
          <cell r="F16">
            <v>0.43134733201280262</v>
          </cell>
          <cell r="G16">
            <v>0.13498968038123754</v>
          </cell>
          <cell r="H16">
            <v>0.21317718375496919</v>
          </cell>
          <cell r="I16">
            <v>8.2902031957729216E-2</v>
          </cell>
          <cell r="J16">
            <v>0.10079131905694716</v>
          </cell>
          <cell r="K16">
            <v>3.4676236853737281E-2</v>
          </cell>
          <cell r="L16">
            <v>2.1162159825769446E-3</v>
          </cell>
          <cell r="M16">
            <v>0</v>
          </cell>
          <cell r="N16">
            <v>0</v>
          </cell>
          <cell r="O16">
            <v>1</v>
          </cell>
        </row>
        <row r="17">
          <cell r="A17" t="str">
            <v>F12</v>
          </cell>
          <cell r="B17" t="str">
            <v>100 Summer 100 Winter System Peaks</v>
          </cell>
          <cell r="C17">
            <v>1</v>
          </cell>
          <cell r="D17" t="str">
            <v>/</v>
          </cell>
          <cell r="E17">
            <v>0</v>
          </cell>
          <cell r="F17">
            <v>0.46081529013016298</v>
          </cell>
          <cell r="G17">
            <v>0.13515152084531648</v>
          </cell>
          <cell r="H17">
            <v>0.21050731063507491</v>
          </cell>
          <cell r="I17">
            <v>7.6274901642708573E-2</v>
          </cell>
          <cell r="J17">
            <v>8.5486350818082243E-2</v>
          </cell>
          <cell r="K17">
            <v>3.0826868994297509E-2</v>
          </cell>
          <cell r="L17">
            <v>9.3775693435726667E-4</v>
          </cell>
          <cell r="M17">
            <v>0</v>
          </cell>
          <cell r="N17">
            <v>0</v>
          </cell>
          <cell r="O17">
            <v>1</v>
          </cell>
        </row>
        <row r="18">
          <cell r="A18" t="str">
            <v>F13</v>
          </cell>
          <cell r="B18" t="str">
            <v>Seasonal System Capacity Combustion Turbine</v>
          </cell>
          <cell r="C18" t="str">
            <v>SSCCT</v>
          </cell>
          <cell r="F18" t="e">
            <v>#REF!</v>
          </cell>
          <cell r="G18" t="e">
            <v>#REF!</v>
          </cell>
          <cell r="H18" t="e">
            <v>#REF!</v>
          </cell>
          <cell r="I18" t="e">
            <v>#REF!</v>
          </cell>
          <cell r="J18" t="e">
            <v>#REF!</v>
          </cell>
          <cell r="K18" t="e">
            <v>#REF!</v>
          </cell>
          <cell r="L18" t="e">
            <v>#REF!</v>
          </cell>
          <cell r="M18" t="e">
            <v>#REF!</v>
          </cell>
          <cell r="N18" t="e">
            <v>#REF!</v>
          </cell>
          <cell r="O18">
            <v>1</v>
          </cell>
        </row>
        <row r="19">
          <cell r="A19" t="str">
            <v>F14</v>
          </cell>
          <cell r="B19" t="str">
            <v>Seasonal System Generation Combustion Turbine</v>
          </cell>
          <cell r="C19" t="str">
            <v xml:space="preserve"> SSGCT</v>
          </cell>
          <cell r="F19" t="e">
            <v>#REF!</v>
          </cell>
          <cell r="G19" t="e">
            <v>#REF!</v>
          </cell>
          <cell r="H19" t="e">
            <v>#REF!</v>
          </cell>
          <cell r="I19" t="e">
            <v>#REF!</v>
          </cell>
          <cell r="J19" t="e">
            <v>#REF!</v>
          </cell>
          <cell r="K19" t="e">
            <v>#REF!</v>
          </cell>
          <cell r="L19" t="e">
            <v>#REF!</v>
          </cell>
          <cell r="M19" t="e">
            <v>#REF!</v>
          </cell>
          <cell r="N19" t="e">
            <v>#REF!</v>
          </cell>
          <cell r="O19">
            <v>1</v>
          </cell>
        </row>
        <row r="20">
          <cell r="A20" t="str">
            <v>F15</v>
          </cell>
          <cell r="B20" t="str">
            <v>Seasonal System Capacity Cholla</v>
          </cell>
          <cell r="C20" t="str">
            <v>SSCCH</v>
          </cell>
          <cell r="F20" t="e">
            <v>#REF!</v>
          </cell>
          <cell r="G20" t="e">
            <v>#REF!</v>
          </cell>
          <cell r="H20" t="e">
            <v>#REF!</v>
          </cell>
          <cell r="I20" t="e">
            <v>#REF!</v>
          </cell>
          <cell r="J20" t="e">
            <v>#REF!</v>
          </cell>
          <cell r="K20" t="e">
            <v>#REF!</v>
          </cell>
          <cell r="L20" t="e">
            <v>#REF!</v>
          </cell>
          <cell r="M20" t="e">
            <v>#REF!</v>
          </cell>
          <cell r="N20" t="e">
            <v>#REF!</v>
          </cell>
          <cell r="O20">
            <v>1</v>
          </cell>
        </row>
        <row r="21">
          <cell r="A21" t="str">
            <v>F16</v>
          </cell>
          <cell r="B21" t="str">
            <v>Seasonal System Generation Cholla</v>
          </cell>
          <cell r="C21" t="str">
            <v>SSGCH</v>
          </cell>
          <cell r="F21" t="e">
            <v>#REF!</v>
          </cell>
          <cell r="G21" t="e">
            <v>#REF!</v>
          </cell>
          <cell r="H21" t="e">
            <v>#REF!</v>
          </cell>
          <cell r="I21" t="e">
            <v>#REF!</v>
          </cell>
          <cell r="J21" t="e">
            <v>#REF!</v>
          </cell>
          <cell r="K21" t="e">
            <v>#REF!</v>
          </cell>
          <cell r="L21" t="e">
            <v>#REF!</v>
          </cell>
          <cell r="M21" t="e">
            <v>#REF!</v>
          </cell>
          <cell r="N21" t="e">
            <v>#REF!</v>
          </cell>
          <cell r="O21">
            <v>1</v>
          </cell>
        </row>
        <row r="22">
          <cell r="A22" t="str">
            <v>F17</v>
          </cell>
          <cell r="B22" t="str">
            <v>Seasonal System Capacity Purchase</v>
          </cell>
          <cell r="C22" t="str">
            <v>SSCP</v>
          </cell>
          <cell r="F22" t="e">
            <v>#REF!</v>
          </cell>
          <cell r="G22" t="e">
            <v>#REF!</v>
          </cell>
          <cell r="H22" t="e">
            <v>#REF!</v>
          </cell>
          <cell r="I22" t="e">
            <v>#REF!</v>
          </cell>
          <cell r="J22" t="e">
            <v>#REF!</v>
          </cell>
          <cell r="K22" t="e">
            <v>#REF!</v>
          </cell>
          <cell r="L22" t="e">
            <v>#REF!</v>
          </cell>
          <cell r="M22" t="e">
            <v>#REF!</v>
          </cell>
          <cell r="N22" t="e">
            <v>#REF!</v>
          </cell>
          <cell r="O22">
            <v>1</v>
          </cell>
        </row>
        <row r="23">
          <cell r="A23" t="str">
            <v>F18</v>
          </cell>
          <cell r="B23" t="str">
            <v>Seasonal System Generation Contract</v>
          </cell>
          <cell r="C23" t="str">
            <v>SSGCP</v>
          </cell>
          <cell r="F23" t="e">
            <v>#REF!</v>
          </cell>
          <cell r="G23" t="e">
            <v>#REF!</v>
          </cell>
          <cell r="H23" t="e">
            <v>#REF!</v>
          </cell>
          <cell r="I23" t="e">
            <v>#REF!</v>
          </cell>
          <cell r="J23" t="e">
            <v>#REF!</v>
          </cell>
          <cell r="K23" t="e">
            <v>#REF!</v>
          </cell>
          <cell r="L23" t="e">
            <v>#REF!</v>
          </cell>
          <cell r="M23" t="e">
            <v>#REF!</v>
          </cell>
          <cell r="N23" t="e">
            <v>#REF!</v>
          </cell>
          <cell r="O23">
            <v>1</v>
          </cell>
        </row>
        <row r="24">
          <cell r="A24" t="str">
            <v>F20</v>
          </cell>
          <cell r="B24" t="str">
            <v>Max. Schedule Peak</v>
          </cell>
          <cell r="F24">
            <v>0.47201803477697701</v>
          </cell>
          <cell r="G24">
            <v>0.12902986611057948</v>
          </cell>
          <cell r="H24">
            <v>0.18925267586174277</v>
          </cell>
          <cell r="I24">
            <v>7.2374433085639234E-2</v>
          </cell>
          <cell r="J24">
            <v>6.7692451019458075E-2</v>
          </cell>
          <cell r="K24">
            <v>6.6049452024005528E-2</v>
          </cell>
          <cell r="L24">
            <v>3.5830871215979405E-3</v>
          </cell>
          <cell r="M24">
            <v>0</v>
          </cell>
          <cell r="N24">
            <v>0</v>
          </cell>
          <cell r="O24">
            <v>1</v>
          </cell>
        </row>
        <row r="25">
          <cell r="A25" t="str">
            <v>F20A</v>
          </cell>
          <cell r="B25" t="str">
            <v>Max. Schedule Peak Excluding Sch 60</v>
          </cell>
          <cell r="F25">
            <v>0.5062900491293012</v>
          </cell>
          <cell r="G25">
            <v>0.13839839251722336</v>
          </cell>
          <cell r="H25">
            <v>0.20299382544814365</v>
          </cell>
          <cell r="I25">
            <v>7.7629354352841087E-2</v>
          </cell>
          <cell r="J25">
            <v>0</v>
          </cell>
          <cell r="K25">
            <v>7.0845132699214095E-2</v>
          </cell>
          <cell r="L25">
            <v>3.8432458532766021E-3</v>
          </cell>
          <cell r="M25">
            <v>0</v>
          </cell>
          <cell r="N25">
            <v>0</v>
          </cell>
          <cell r="O25">
            <v>1</v>
          </cell>
        </row>
        <row r="26">
          <cell r="A26" t="str">
            <v>F21</v>
          </cell>
          <cell r="B26" t="str">
            <v>Transformers      - NCP</v>
          </cell>
          <cell r="F26">
            <v>0.60356207368247716</v>
          </cell>
          <cell r="G26">
            <v>0.13767505391972143</v>
          </cell>
          <cell r="H26">
            <v>0.155230232775421</v>
          </cell>
          <cell r="I26">
            <v>4.5750191056818122E-2</v>
          </cell>
          <cell r="J26">
            <v>0</v>
          </cell>
          <cell r="K26">
            <v>5.5625913022576752E-2</v>
          </cell>
          <cell r="L26">
            <v>2.1565355429856636E-3</v>
          </cell>
          <cell r="M26">
            <v>0</v>
          </cell>
          <cell r="N26">
            <v>0</v>
          </cell>
          <cell r="O26">
            <v>1</v>
          </cell>
        </row>
        <row r="27">
          <cell r="A27" t="str">
            <v>F22</v>
          </cell>
          <cell r="B27" t="str">
            <v>Secondary Lines - NCP</v>
          </cell>
          <cell r="F27">
            <v>0.81426314361089602</v>
          </cell>
          <cell r="G27">
            <v>0.18573685638910387</v>
          </cell>
          <cell r="H27">
            <v>0</v>
          </cell>
          <cell r="I27">
            <v>0</v>
          </cell>
          <cell r="J27">
            <v>0</v>
          </cell>
          <cell r="K27">
            <v>0</v>
          </cell>
          <cell r="L27">
            <v>0</v>
          </cell>
          <cell r="M27">
            <v>0</v>
          </cell>
          <cell r="N27">
            <v>0</v>
          </cell>
          <cell r="O27">
            <v>1</v>
          </cell>
        </row>
        <row r="28">
          <cell r="A28" t="str">
            <v>F30</v>
          </cell>
          <cell r="B28" t="str">
            <v>MWH @ Input</v>
          </cell>
          <cell r="F28">
            <v>0.40187937389544232</v>
          </cell>
          <cell r="G28">
            <v>0.13482783991715858</v>
          </cell>
          <cell r="H28">
            <v>0.2158470568748635</v>
          </cell>
          <cell r="I28">
            <v>8.9529162272749846E-2</v>
          </cell>
          <cell r="J28">
            <v>0.11609628729581206</v>
          </cell>
          <cell r="K28">
            <v>3.8525604713177057E-2</v>
          </cell>
          <cell r="L28">
            <v>3.2946750307966226E-3</v>
          </cell>
          <cell r="M28">
            <v>0</v>
          </cell>
          <cell r="N28">
            <v>0</v>
          </cell>
          <cell r="O28">
            <v>1</v>
          </cell>
        </row>
        <row r="29">
          <cell r="A29" t="str">
            <v>F32</v>
          </cell>
          <cell r="B29" t="str">
            <v>Seasonal System Energy Combustion Turbine</v>
          </cell>
          <cell r="C29" t="str">
            <v>SSECT</v>
          </cell>
          <cell r="F29" t="e">
            <v>#REF!</v>
          </cell>
          <cell r="G29" t="e">
            <v>#REF!</v>
          </cell>
          <cell r="H29" t="e">
            <v>#REF!</v>
          </cell>
          <cell r="I29" t="e">
            <v>#REF!</v>
          </cell>
          <cell r="J29" t="e">
            <v>#REF!</v>
          </cell>
          <cell r="K29" t="e">
            <v>#REF!</v>
          </cell>
          <cell r="L29" t="e">
            <v>#REF!</v>
          </cell>
          <cell r="M29">
            <v>0</v>
          </cell>
          <cell r="N29">
            <v>0</v>
          </cell>
          <cell r="O29">
            <v>1</v>
          </cell>
        </row>
        <row r="30">
          <cell r="A30" t="str">
            <v>F33</v>
          </cell>
          <cell r="B30" t="str">
            <v>Seasonal System Energy Cholla</v>
          </cell>
          <cell r="C30" t="str">
            <v>SSECH</v>
          </cell>
          <cell r="F30" t="e">
            <v>#REF!</v>
          </cell>
          <cell r="G30" t="e">
            <v>#REF!</v>
          </cell>
          <cell r="H30" t="e">
            <v>#REF!</v>
          </cell>
          <cell r="I30" t="e">
            <v>#REF!</v>
          </cell>
          <cell r="J30" t="e">
            <v>#REF!</v>
          </cell>
          <cell r="K30" t="e">
            <v>#REF!</v>
          </cell>
          <cell r="L30" t="e">
            <v>#REF!</v>
          </cell>
          <cell r="M30">
            <v>0</v>
          </cell>
          <cell r="N30">
            <v>0</v>
          </cell>
          <cell r="O30">
            <v>1</v>
          </cell>
        </row>
        <row r="31">
          <cell r="A31" t="str">
            <v>F34</v>
          </cell>
          <cell r="B31" t="str">
            <v>Seasonal System Energy Purchase</v>
          </cell>
          <cell r="C31" t="str">
            <v>SSEP</v>
          </cell>
          <cell r="F31" t="e">
            <v>#REF!</v>
          </cell>
          <cell r="G31" t="e">
            <v>#REF!</v>
          </cell>
          <cell r="H31" t="e">
            <v>#REF!</v>
          </cell>
          <cell r="I31" t="e">
            <v>#REF!</v>
          </cell>
          <cell r="J31" t="e">
            <v>#REF!</v>
          </cell>
          <cell r="K31" t="e">
            <v>#REF!</v>
          </cell>
          <cell r="L31" t="e">
            <v>#REF!</v>
          </cell>
          <cell r="M31">
            <v>0</v>
          </cell>
          <cell r="N31">
            <v>0</v>
          </cell>
          <cell r="O31">
            <v>1</v>
          </cell>
        </row>
        <row r="32">
          <cell r="A32" t="str">
            <v>F40</v>
          </cell>
          <cell r="B32" t="str">
            <v>Average Customers</v>
          </cell>
          <cell r="F32">
            <v>0.7878753626124787</v>
          </cell>
          <cell r="G32">
            <v>0.14086072347404208</v>
          </cell>
          <cell r="H32">
            <v>7.8902711919110347E-3</v>
          </cell>
          <cell r="I32">
            <v>4.3747322841918143E-4</v>
          </cell>
          <cell r="J32">
            <v>7.5541533359785308E-6</v>
          </cell>
          <cell r="K32">
            <v>3.9734846547247071E-2</v>
          </cell>
          <cell r="L32">
            <v>2.3193768792566086E-2</v>
          </cell>
          <cell r="M32">
            <v>0</v>
          </cell>
          <cell r="N32">
            <v>0</v>
          </cell>
          <cell r="O32">
            <v>1</v>
          </cell>
        </row>
        <row r="33">
          <cell r="A33" t="str">
            <v>F41</v>
          </cell>
          <cell r="B33" t="str">
            <v>Weighted Customers Acct 902</v>
          </cell>
          <cell r="F33">
            <v>0.81034964418396394</v>
          </cell>
          <cell r="G33">
            <v>0.14487880007847048</v>
          </cell>
          <cell r="H33">
            <v>1.2659934375177222E-2</v>
          </cell>
          <cell r="I33">
            <v>6.195842182980341E-3</v>
          </cell>
          <cell r="J33">
            <v>1.0698789972791227E-4</v>
          </cell>
          <cell r="K33">
            <v>2.5808791279679926E-2</v>
          </cell>
          <cell r="L33">
            <v>0</v>
          </cell>
          <cell r="M33">
            <v>0</v>
          </cell>
          <cell r="N33">
            <v>0</v>
          </cell>
          <cell r="O33">
            <v>1</v>
          </cell>
        </row>
        <row r="34">
          <cell r="A34" t="str">
            <v>F42</v>
          </cell>
          <cell r="B34" t="str">
            <v>Weighted Customers Acct 903</v>
          </cell>
          <cell r="F34">
            <v>0.80686883588972269</v>
          </cell>
          <cell r="G34">
            <v>0.13704365778802449</v>
          </cell>
          <cell r="H34">
            <v>8.3228980884390413E-3</v>
          </cell>
          <cell r="I34">
            <v>1.7069542395216008E-3</v>
          </cell>
          <cell r="J34">
            <v>2.947516150745882E-5</v>
          </cell>
          <cell r="K34">
            <v>2.4413034606438653E-2</v>
          </cell>
          <cell r="L34">
            <v>2.1615144226346014E-2</v>
          </cell>
          <cell r="M34">
            <v>0</v>
          </cell>
          <cell r="N34">
            <v>0</v>
          </cell>
          <cell r="O34">
            <v>1</v>
          </cell>
        </row>
        <row r="35">
          <cell r="A35" t="str">
            <v>F50</v>
          </cell>
          <cell r="B35" t="str">
            <v>Contribution in Aid of Construction</v>
          </cell>
          <cell r="F35">
            <v>0.36831332463123317</v>
          </cell>
          <cell r="G35">
            <v>0.57226113654330524</v>
          </cell>
          <cell r="H35">
            <v>0</v>
          </cell>
          <cell r="I35">
            <v>0</v>
          </cell>
          <cell r="J35">
            <v>0</v>
          </cell>
          <cell r="K35">
            <v>5.9425538825461609E-2</v>
          </cell>
          <cell r="L35">
            <v>0</v>
          </cell>
          <cell r="M35">
            <v>0</v>
          </cell>
          <cell r="N35">
            <v>0</v>
          </cell>
          <cell r="O35">
            <v>1</v>
          </cell>
        </row>
        <row r="36">
          <cell r="A36" t="str">
            <v>F51</v>
          </cell>
          <cell r="B36" t="str">
            <v>Security Deposits</v>
          </cell>
          <cell r="F36">
            <v>0.86146399395804507</v>
          </cell>
          <cell r="G36">
            <v>9.6795602677749393E-2</v>
          </cell>
          <cell r="H36">
            <v>2.1722150510672493E-2</v>
          </cell>
          <cell r="I36">
            <v>0</v>
          </cell>
          <cell r="J36">
            <v>0</v>
          </cell>
          <cell r="K36">
            <v>1.9289872822153803E-2</v>
          </cell>
          <cell r="L36">
            <v>7.2838003137931184E-4</v>
          </cell>
          <cell r="M36">
            <v>0</v>
          </cell>
          <cell r="N36">
            <v>0</v>
          </cell>
          <cell r="O36">
            <v>1</v>
          </cell>
        </row>
        <row r="37">
          <cell r="A37" t="str">
            <v>F60</v>
          </cell>
          <cell r="B37" t="str">
            <v>Meters</v>
          </cell>
          <cell r="F37">
            <v>0.68626408490926871</v>
          </cell>
          <cell r="G37">
            <v>0.16380388855249758</v>
          </cell>
          <cell r="H37">
            <v>7.7099520727939644E-2</v>
          </cell>
          <cell r="I37">
            <v>1.2395002305347942E-2</v>
          </cell>
          <cell r="J37">
            <v>7.3844770530033955E-4</v>
          </cell>
          <cell r="K37">
            <v>5.9699055799645864E-2</v>
          </cell>
          <cell r="L37">
            <v>0</v>
          </cell>
          <cell r="M37">
            <v>0</v>
          </cell>
          <cell r="N37">
            <v>0</v>
          </cell>
          <cell r="O37">
            <v>1</v>
          </cell>
        </row>
        <row r="38">
          <cell r="A38" t="str">
            <v>F60A</v>
          </cell>
          <cell r="B38" t="str">
            <v>Meters Excluding Sch 60</v>
          </cell>
          <cell r="F38">
            <v>0.68677122954779457</v>
          </cell>
          <cell r="G38">
            <v>0.16392493854720927</v>
          </cell>
          <cell r="H38">
            <v>7.7156496765925453E-2</v>
          </cell>
          <cell r="I38">
            <v>1.2404162130409315E-2</v>
          </cell>
          <cell r="J38">
            <v>0</v>
          </cell>
          <cell r="K38">
            <v>5.9743173008661471E-2</v>
          </cell>
          <cell r="L38">
            <v>0</v>
          </cell>
          <cell r="M38">
            <v>0</v>
          </cell>
          <cell r="N38">
            <v>0</v>
          </cell>
          <cell r="O38">
            <v>1</v>
          </cell>
        </row>
        <row r="39">
          <cell r="A39" t="str">
            <v>F70</v>
          </cell>
          <cell r="B39" t="str">
            <v>Services</v>
          </cell>
          <cell r="F39">
            <v>0.73667592328284026</v>
          </cell>
          <cell r="G39">
            <v>0.20129126522181176</v>
          </cell>
          <cell r="H39">
            <v>5.023620474936058E-2</v>
          </cell>
          <cell r="I39">
            <v>1.1796606745987464E-2</v>
          </cell>
          <cell r="J39">
            <v>0</v>
          </cell>
          <cell r="K39">
            <v>0</v>
          </cell>
          <cell r="L39">
            <v>0</v>
          </cell>
          <cell r="M39">
            <v>0</v>
          </cell>
          <cell r="N39">
            <v>0</v>
          </cell>
          <cell r="O39">
            <v>1</v>
          </cell>
        </row>
        <row r="40">
          <cell r="A40" t="str">
            <v>F80</v>
          </cell>
          <cell r="B40" t="str">
            <v>Uncollectables</v>
          </cell>
          <cell r="F40">
            <v>0.86388736084505469</v>
          </cell>
          <cell r="G40">
            <v>3.9035314661244519E-2</v>
          </cell>
          <cell r="H40">
            <v>5.0808307686523314E-2</v>
          </cell>
          <cell r="I40">
            <v>1.9121889873938092E-2</v>
          </cell>
          <cell r="J40">
            <v>2.0770314299985736E-2</v>
          </cell>
          <cell r="K40">
            <v>6.3768126332536344E-3</v>
          </cell>
          <cell r="L40">
            <v>0</v>
          </cell>
          <cell r="M40">
            <v>0</v>
          </cell>
          <cell r="N40">
            <v>0</v>
          </cell>
          <cell r="O40">
            <v>1</v>
          </cell>
        </row>
        <row r="41">
          <cell r="A41" t="str">
            <v>F90</v>
          </cell>
          <cell r="B41" t="str">
            <v>Customer Service / DSM</v>
          </cell>
          <cell r="F41">
            <v>0</v>
          </cell>
          <cell r="G41">
            <v>0</v>
          </cell>
          <cell r="H41">
            <v>0</v>
          </cell>
          <cell r="I41">
            <v>0</v>
          </cell>
          <cell r="J41">
            <v>0</v>
          </cell>
          <cell r="K41">
            <v>0</v>
          </cell>
          <cell r="L41">
            <v>0</v>
          </cell>
          <cell r="M41">
            <v>0</v>
          </cell>
          <cell r="N41">
            <v>0</v>
          </cell>
          <cell r="O41">
            <v>1</v>
          </cell>
        </row>
        <row r="42">
          <cell r="A42" t="str">
            <v>F91</v>
          </cell>
          <cell r="B42" t="str">
            <v>Sales Expense</v>
          </cell>
          <cell r="F42">
            <v>0</v>
          </cell>
          <cell r="G42">
            <v>0</v>
          </cell>
          <cell r="H42">
            <v>0</v>
          </cell>
          <cell r="I42">
            <v>0</v>
          </cell>
          <cell r="J42">
            <v>0</v>
          </cell>
          <cell r="K42">
            <v>0</v>
          </cell>
          <cell r="L42">
            <v>0</v>
          </cell>
          <cell r="M42">
            <v>0</v>
          </cell>
          <cell r="N42">
            <v>0</v>
          </cell>
          <cell r="O42">
            <v>1</v>
          </cell>
        </row>
        <row r="43">
          <cell r="A43" t="str">
            <v>F101</v>
          </cell>
          <cell r="B43" t="str">
            <v>Rate Base</v>
          </cell>
          <cell r="F43">
            <v>0.46360707871731593</v>
          </cell>
          <cell r="G43">
            <v>0.13884858270304579</v>
          </cell>
          <cell r="H43">
            <v>0.19645067460725676</v>
          </cell>
          <cell r="I43">
            <v>7.6056132415544125E-2</v>
          </cell>
          <cell r="J43">
            <v>8.1977774892099314E-2</v>
          </cell>
          <cell r="K43">
            <v>3.8434327321641287E-2</v>
          </cell>
          <cell r="L43">
            <v>4.6254293430967311E-3</v>
          </cell>
          <cell r="M43">
            <v>0</v>
          </cell>
          <cell r="N43">
            <v>0</v>
          </cell>
          <cell r="O43">
            <v>1</v>
          </cell>
        </row>
        <row r="44">
          <cell r="A44" t="str">
            <v>F101G</v>
          </cell>
          <cell r="B44" t="str">
            <v>Generation Rate Base</v>
          </cell>
          <cell r="F44">
            <v>0.42357886353261187</v>
          </cell>
          <cell r="G44">
            <v>0.13494594207828411</v>
          </cell>
          <cell r="H44">
            <v>0.21418926334137806</v>
          </cell>
          <cell r="I44">
            <v>8.4642735591630144E-2</v>
          </cell>
          <cell r="J44">
            <v>0.10466105725642498</v>
          </cell>
          <cell r="K44">
            <v>3.5618288075709457E-2</v>
          </cell>
          <cell r="L44">
            <v>2.3638501239612391E-3</v>
          </cell>
          <cell r="M44">
            <v>0</v>
          </cell>
          <cell r="N44">
            <v>0</v>
          </cell>
          <cell r="O44">
            <v>1</v>
          </cell>
        </row>
        <row r="45">
          <cell r="A45" t="str">
            <v>F101T</v>
          </cell>
          <cell r="B45" t="str">
            <v>Transmission Rate Base</v>
          </cell>
          <cell r="F45">
            <v>0.42412752867492826</v>
          </cell>
          <cell r="G45">
            <v>0.13499950697169094</v>
          </cell>
          <cell r="H45">
            <v>0.21385187535494996</v>
          </cell>
          <cell r="I45">
            <v>8.4510070698145742E-2</v>
          </cell>
          <cell r="J45">
            <v>0.10452558309350464</v>
          </cell>
          <cell r="K45">
            <v>3.5595212811478254E-2</v>
          </cell>
          <cell r="L45">
            <v>2.3902223953021461E-3</v>
          </cell>
          <cell r="M45">
            <v>0</v>
          </cell>
          <cell r="N45">
            <v>0</v>
          </cell>
          <cell r="O45">
            <v>1</v>
          </cell>
        </row>
        <row r="46">
          <cell r="A46" t="str">
            <v>F101D</v>
          </cell>
          <cell r="B46" t="str">
            <v>Distribution Rate Base</v>
          </cell>
          <cell r="F46">
            <v>0.59604493403444692</v>
          </cell>
          <cell r="G46">
            <v>0.15091104901414498</v>
          </cell>
          <cell r="H46">
            <v>0.13811625553241474</v>
          </cell>
          <cell r="I46">
            <v>4.7777651006828729E-2</v>
          </cell>
          <cell r="J46">
            <v>7.9869668126957526E-3</v>
          </cell>
          <cell r="K46">
            <v>4.7415650827084786E-2</v>
          </cell>
          <cell r="L46">
            <v>1.1747492772384393E-2</v>
          </cell>
          <cell r="M46">
            <v>0</v>
          </cell>
          <cell r="N46">
            <v>0</v>
          </cell>
          <cell r="O46">
            <v>1</v>
          </cell>
        </row>
        <row r="47">
          <cell r="A47" t="str">
            <v>F101R</v>
          </cell>
          <cell r="B47" t="str">
            <v>Retail Rate Base</v>
          </cell>
          <cell r="F47">
            <v>0.90830688136061488</v>
          </cell>
          <cell r="G47">
            <v>6.1599132210173581E-2</v>
          </cell>
          <cell r="H47">
            <v>4.0304940925861045E-2</v>
          </cell>
          <cell r="I47">
            <v>-2.6853094809411982E-3</v>
          </cell>
          <cell r="J47">
            <v>-5.5364359362747881E-4</v>
          </cell>
          <cell r="K47">
            <v>1.5452864240486653E-2</v>
          </cell>
          <cell r="L47">
            <v>-2.2424865662567288E-2</v>
          </cell>
          <cell r="M47">
            <v>0</v>
          </cell>
          <cell r="N47">
            <v>0</v>
          </cell>
          <cell r="O47">
            <v>1</v>
          </cell>
        </row>
        <row r="48">
          <cell r="A48" t="str">
            <v>F101M</v>
          </cell>
          <cell r="B48" t="str">
            <v>Misc Rate Base</v>
          </cell>
          <cell r="F48">
            <v>0.4261938303409481</v>
          </cell>
          <cell r="G48">
            <v>0.13643970771721572</v>
          </cell>
          <cell r="H48">
            <v>0.21264560471858923</v>
          </cell>
          <cell r="I48">
            <v>8.362688774644543E-2</v>
          </cell>
          <cell r="J48">
            <v>0.10221286618557855</v>
          </cell>
          <cell r="K48">
            <v>3.6163995940406923E-2</v>
          </cell>
          <cell r="L48">
            <v>2.717107350815959E-3</v>
          </cell>
          <cell r="M48">
            <v>0</v>
          </cell>
          <cell r="N48">
            <v>0</v>
          </cell>
          <cell r="O48">
            <v>1</v>
          </cell>
        </row>
        <row r="49">
          <cell r="A49" t="str">
            <v>F102</v>
          </cell>
          <cell r="B49" t="str">
            <v>SGP - System Gross Plant</v>
          </cell>
          <cell r="F49">
            <v>0.47285758605720213</v>
          </cell>
          <cell r="G49">
            <v>0.13935328778756348</v>
          </cell>
          <cell r="H49">
            <v>0.19258670116674023</v>
          </cell>
          <cell r="I49">
            <v>7.4222958586347962E-2</v>
          </cell>
          <cell r="J49">
            <v>7.6180001817140117E-2</v>
          </cell>
          <cell r="K49">
            <v>3.9208629139019131E-2</v>
          </cell>
          <cell r="L49">
            <v>5.5908354459870326E-3</v>
          </cell>
          <cell r="M49">
            <v>0</v>
          </cell>
          <cell r="N49">
            <v>0</v>
          </cell>
          <cell r="O49">
            <v>1</v>
          </cell>
        </row>
        <row r="50">
          <cell r="A50" t="str">
            <v>F102G</v>
          </cell>
          <cell r="B50" t="str">
            <v>SGGP - System Gross Generation Plant</v>
          </cell>
          <cell r="F50">
            <v>0.42427502206463619</v>
          </cell>
          <cell r="G50">
            <v>0.13495083866985857</v>
          </cell>
          <cell r="H50">
            <v>0.21381795330374387</v>
          </cell>
          <cell r="I50">
            <v>8.4492543233334175E-2</v>
          </cell>
          <cell r="J50">
            <v>0.10446451143427474</v>
          </cell>
          <cell r="K50">
            <v>3.5600085140002839E-2</v>
          </cell>
          <cell r="L50">
            <v>2.3990461541496667E-3</v>
          </cell>
          <cell r="M50">
            <v>0</v>
          </cell>
          <cell r="N50">
            <v>0</v>
          </cell>
          <cell r="O50">
            <v>1</v>
          </cell>
        </row>
        <row r="51">
          <cell r="A51" t="str">
            <v>F102T</v>
          </cell>
          <cell r="B51" t="str">
            <v>SGTP - System Gross Transmission Plant</v>
          </cell>
          <cell r="F51">
            <v>0.42427502206463635</v>
          </cell>
          <cell r="G51">
            <v>0.13495083866985863</v>
          </cell>
          <cell r="H51">
            <v>0.21381795330374387</v>
          </cell>
          <cell r="I51">
            <v>8.4492543233334175E-2</v>
          </cell>
          <cell r="J51">
            <v>0.10446451143427476</v>
          </cell>
          <cell r="K51">
            <v>3.5600085140002832E-2</v>
          </cell>
          <cell r="L51">
            <v>2.399046154149668E-3</v>
          </cell>
          <cell r="M51">
            <v>0</v>
          </cell>
          <cell r="N51">
            <v>0</v>
          </cell>
          <cell r="O51">
            <v>1</v>
          </cell>
        </row>
        <row r="52">
          <cell r="A52" t="str">
            <v>F102D</v>
          </cell>
          <cell r="B52" t="str">
            <v>SGDP - System Gross Distribution Plant</v>
          </cell>
          <cell r="F52">
            <v>0.59203175231402783</v>
          </cell>
          <cell r="G52">
            <v>0.15015259848616852</v>
          </cell>
          <cell r="H52">
            <v>0.14050594288475593</v>
          </cell>
          <cell r="I52">
            <v>4.9031427149354288E-2</v>
          </cell>
          <cell r="J52">
            <v>6.7974378972738957E-3</v>
          </cell>
          <cell r="K52">
            <v>4.8060472004900892E-2</v>
          </cell>
          <cell r="L52">
            <v>1.342036926351853E-2</v>
          </cell>
          <cell r="M52">
            <v>0</v>
          </cell>
          <cell r="N52">
            <v>0</v>
          </cell>
          <cell r="O52">
            <v>1</v>
          </cell>
        </row>
        <row r="53">
          <cell r="A53" t="str">
            <v>F102R</v>
          </cell>
          <cell r="B53" t="str">
            <v>SGTP - System Gross Retail Plant</v>
          </cell>
          <cell r="F53">
            <v>0.47285758605720213</v>
          </cell>
          <cell r="G53">
            <v>0.13935328778756348</v>
          </cell>
          <cell r="H53">
            <v>0.19258670116674023</v>
          </cell>
          <cell r="I53">
            <v>7.4222958586347962E-2</v>
          </cell>
          <cell r="J53">
            <v>7.6180001817140117E-2</v>
          </cell>
          <cell r="K53">
            <v>3.9208629139019131E-2</v>
          </cell>
          <cell r="L53">
            <v>5.5908354459870326E-3</v>
          </cell>
          <cell r="M53">
            <v>0</v>
          </cell>
          <cell r="N53">
            <v>0</v>
          </cell>
          <cell r="O53">
            <v>1</v>
          </cell>
        </row>
        <row r="54">
          <cell r="A54" t="str">
            <v>F102M</v>
          </cell>
          <cell r="B54" t="str">
            <v>SGDP - System Gross Misc Plant</v>
          </cell>
          <cell r="F54">
            <v>0.47285758605720213</v>
          </cell>
          <cell r="G54">
            <v>0.13935328778756348</v>
          </cell>
          <cell r="H54">
            <v>0.19258670116674023</v>
          </cell>
          <cell r="I54">
            <v>7.4222958586347962E-2</v>
          </cell>
          <cell r="J54">
            <v>7.6180001817140117E-2</v>
          </cell>
          <cell r="K54">
            <v>3.9208629139019131E-2</v>
          </cell>
          <cell r="L54">
            <v>5.5908354459870326E-3</v>
          </cell>
          <cell r="M54">
            <v>0</v>
          </cell>
          <cell r="N54">
            <v>0</v>
          </cell>
          <cell r="O54">
            <v>1</v>
          </cell>
        </row>
        <row r="55">
          <cell r="A55" t="str">
            <v>F104</v>
          </cell>
          <cell r="B55" t="str">
            <v>SNP - System Net Plant</v>
          </cell>
          <cell r="F55">
            <v>0.46775866954862472</v>
          </cell>
          <cell r="G55">
            <v>0.13900510710757305</v>
          </cell>
          <cell r="H55">
            <v>0.19454520871537848</v>
          </cell>
          <cell r="I55">
            <v>7.5184019979096878E-2</v>
          </cell>
          <cell r="J55">
            <v>8.0295490923664989E-2</v>
          </cell>
          <cell r="K55">
            <v>3.848946521342908E-2</v>
          </cell>
          <cell r="L55">
            <v>4.7220385122327983E-3</v>
          </cell>
          <cell r="M55">
            <v>0</v>
          </cell>
          <cell r="N55">
            <v>0</v>
          </cell>
          <cell r="O55">
            <v>1</v>
          </cell>
        </row>
        <row r="56">
          <cell r="A56" t="str">
            <v>F104G</v>
          </cell>
          <cell r="B56" t="str">
            <v>SNP - System Net Generation Plant</v>
          </cell>
          <cell r="F56">
            <v>0.42423852157765363</v>
          </cell>
          <cell r="G56">
            <v>0.13494781063327949</v>
          </cell>
          <cell r="H56">
            <v>0.21383423316129693</v>
          </cell>
          <cell r="I56">
            <v>8.4500275260229435E-2</v>
          </cell>
          <cell r="J56">
            <v>0.10448474655197619</v>
          </cell>
          <cell r="K56">
            <v>3.5597713879889442E-2</v>
          </cell>
          <cell r="L56">
            <v>2.3966989356747639E-3</v>
          </cell>
          <cell r="M56">
            <v>0</v>
          </cell>
          <cell r="N56">
            <v>0</v>
          </cell>
          <cell r="O56">
            <v>1</v>
          </cell>
        </row>
        <row r="57">
          <cell r="A57" t="str">
            <v>F104T</v>
          </cell>
          <cell r="B57" t="str">
            <v>SNP - System Net Transmission Plant</v>
          </cell>
          <cell r="F57">
            <v>0.42410990005850557</v>
          </cell>
          <cell r="G57">
            <v>0.13493714034646864</v>
          </cell>
          <cell r="H57">
            <v>0.21389160061535301</v>
          </cell>
          <cell r="I57">
            <v>8.4527521610280723E-2</v>
          </cell>
          <cell r="J57">
            <v>0.10455605167127936</v>
          </cell>
          <cell r="K57">
            <v>3.5589357961837584E-2</v>
          </cell>
          <cell r="L57">
            <v>2.3884277362751687E-3</v>
          </cell>
          <cell r="M57">
            <v>0</v>
          </cell>
          <cell r="N57">
            <v>0</v>
          </cell>
          <cell r="O57">
            <v>1</v>
          </cell>
        </row>
        <row r="58">
          <cell r="A58" t="str">
            <v>F104D</v>
          </cell>
          <cell r="B58" t="str">
            <v>SNP - System Net Distribution Plant</v>
          </cell>
          <cell r="F58">
            <v>0.59631992736354</v>
          </cell>
          <cell r="G58">
            <v>0.15131326218964813</v>
          </cell>
          <cell r="H58">
            <v>0.13791051685843547</v>
          </cell>
          <cell r="I58">
            <v>4.7672056074357351E-2</v>
          </cell>
          <cell r="J58">
            <v>7.7946929627862819E-3</v>
          </cell>
          <cell r="K58">
            <v>4.7384994310582955E-2</v>
          </cell>
          <cell r="L58">
            <v>1.1604550240649639E-2</v>
          </cell>
          <cell r="M58">
            <v>0</v>
          </cell>
          <cell r="N58">
            <v>0</v>
          </cell>
          <cell r="O58">
            <v>1</v>
          </cell>
        </row>
        <row r="59">
          <cell r="A59" t="str">
            <v>F104R</v>
          </cell>
          <cell r="B59" t="str">
            <v>SNP - System Net Retail Plant</v>
          </cell>
          <cell r="F59">
            <v>0.83923264768712036</v>
          </cell>
          <cell r="G59">
            <v>0.1368385392196749</v>
          </cell>
          <cell r="H59">
            <v>-9.5092786339681379E-3</v>
          </cell>
          <cell r="I59">
            <v>-5.3183433134161295E-3</v>
          </cell>
          <cell r="J59">
            <v>-7.4168917203242049E-3</v>
          </cell>
          <cell r="K59">
            <v>2.3002124269258586E-2</v>
          </cell>
          <cell r="L59">
            <v>2.3171202491654736E-2</v>
          </cell>
          <cell r="M59">
            <v>0</v>
          </cell>
          <cell r="N59">
            <v>0</v>
          </cell>
          <cell r="O59">
            <v>1</v>
          </cell>
        </row>
        <row r="60">
          <cell r="A60" t="str">
            <v>F104M</v>
          </cell>
          <cell r="B60" t="str">
            <v>SNP - System Net Misc Plant</v>
          </cell>
          <cell r="F60">
            <v>0.46775866954862472</v>
          </cell>
          <cell r="G60">
            <v>0.13900510710757305</v>
          </cell>
          <cell r="H60">
            <v>0.19454520871537848</v>
          </cell>
          <cell r="I60">
            <v>7.5184019979096878E-2</v>
          </cell>
          <cell r="J60">
            <v>8.0295490923664989E-2</v>
          </cell>
          <cell r="K60">
            <v>3.848946521342908E-2</v>
          </cell>
          <cell r="L60">
            <v>4.7220385122327983E-3</v>
          </cell>
          <cell r="M60">
            <v>0</v>
          </cell>
          <cell r="N60">
            <v>0</v>
          </cell>
          <cell r="O60">
            <v>1</v>
          </cell>
        </row>
        <row r="61">
          <cell r="A61" t="str">
            <v>F105</v>
          </cell>
          <cell r="B61" t="str">
            <v>STP - System Prod &amp; Trans Plant</v>
          </cell>
          <cell r="F61">
            <v>0.42427502206463624</v>
          </cell>
          <cell r="G61">
            <v>0.13495083866985857</v>
          </cell>
          <cell r="H61">
            <v>0.21381795330374384</v>
          </cell>
          <cell r="I61">
            <v>8.4492543233334161E-2</v>
          </cell>
          <cell r="J61">
            <v>0.10446451143427475</v>
          </cell>
          <cell r="K61">
            <v>3.5600085140002839E-2</v>
          </cell>
          <cell r="L61">
            <v>2.3990461541496672E-3</v>
          </cell>
          <cell r="M61">
            <v>0</v>
          </cell>
          <cell r="N61">
            <v>0</v>
          </cell>
          <cell r="O61">
            <v>1</v>
          </cell>
        </row>
        <row r="62">
          <cell r="A62" t="str">
            <v>F105G</v>
          </cell>
          <cell r="B62" t="str">
            <v>SGGP - System Gross Generation Plant</v>
          </cell>
          <cell r="F62">
            <v>0.42427502206463619</v>
          </cell>
          <cell r="G62">
            <v>0.13495083866985857</v>
          </cell>
          <cell r="H62">
            <v>0.21381795330374387</v>
          </cell>
          <cell r="I62">
            <v>8.4492543233334175E-2</v>
          </cell>
          <cell r="J62">
            <v>0.10446451143427474</v>
          </cell>
          <cell r="K62">
            <v>3.5600085140002839E-2</v>
          </cell>
          <cell r="L62">
            <v>2.3990461541496667E-3</v>
          </cell>
          <cell r="M62">
            <v>0</v>
          </cell>
          <cell r="N62">
            <v>0</v>
          </cell>
          <cell r="O62">
            <v>1</v>
          </cell>
        </row>
        <row r="63">
          <cell r="A63" t="str">
            <v>F105T</v>
          </cell>
          <cell r="B63" t="str">
            <v>SGTP - System Gross Transmission Plant</v>
          </cell>
          <cell r="F63">
            <v>0.42427502206463635</v>
          </cell>
          <cell r="G63">
            <v>0.13495083866985863</v>
          </cell>
          <cell r="H63">
            <v>0.21381795330374387</v>
          </cell>
          <cell r="I63">
            <v>8.4492543233334175E-2</v>
          </cell>
          <cell r="J63">
            <v>0.10446451143427476</v>
          </cell>
          <cell r="K63">
            <v>3.5600085140002832E-2</v>
          </cell>
          <cell r="L63">
            <v>2.399046154149668E-3</v>
          </cell>
          <cell r="M63">
            <v>0</v>
          </cell>
          <cell r="N63">
            <v>0</v>
          </cell>
          <cell r="O63">
            <v>1</v>
          </cell>
        </row>
        <row r="64">
          <cell r="A64" t="str">
            <v>F105D</v>
          </cell>
          <cell r="B64" t="str">
            <v>SGDP - System Gross Distribution Plant</v>
          </cell>
          <cell r="F64">
            <v>0.59203175231402783</v>
          </cell>
          <cell r="G64">
            <v>0.15015259848616852</v>
          </cell>
          <cell r="H64">
            <v>0.14050594288475593</v>
          </cell>
          <cell r="I64">
            <v>4.9031427149354288E-2</v>
          </cell>
          <cell r="J64">
            <v>6.7974378972738957E-3</v>
          </cell>
          <cell r="K64">
            <v>4.8060472004900892E-2</v>
          </cell>
          <cell r="L64">
            <v>1.342036926351853E-2</v>
          </cell>
          <cell r="M64">
            <v>0</v>
          </cell>
          <cell r="N64">
            <v>0</v>
          </cell>
          <cell r="O64">
            <v>1</v>
          </cell>
        </row>
        <row r="65">
          <cell r="A65" t="str">
            <v>F105R</v>
          </cell>
          <cell r="B65" t="str">
            <v>SGTP - System Gross Retail Plant</v>
          </cell>
          <cell r="F65">
            <v>0.59203175231402783</v>
          </cell>
          <cell r="G65">
            <v>0.15015259848616852</v>
          </cell>
          <cell r="H65">
            <v>0.14050594288475593</v>
          </cell>
          <cell r="I65">
            <v>4.9031427149354288E-2</v>
          </cell>
          <cell r="J65">
            <v>6.7974378972738957E-3</v>
          </cell>
          <cell r="K65">
            <v>4.8060472004900892E-2</v>
          </cell>
          <cell r="L65">
            <v>1.342036926351853E-2</v>
          </cell>
          <cell r="M65">
            <v>0</v>
          </cell>
          <cell r="N65">
            <v>0</v>
          </cell>
          <cell r="O65">
            <v>1</v>
          </cell>
        </row>
        <row r="66">
          <cell r="A66" t="str">
            <v>F105M</v>
          </cell>
          <cell r="B66" t="str">
            <v>SGDP - System Gross Misc Plant</v>
          </cell>
          <cell r="F66">
            <v>0.59203175231402783</v>
          </cell>
          <cell r="G66">
            <v>0.15015259848616852</v>
          </cell>
          <cell r="H66">
            <v>0.14050594288475593</v>
          </cell>
          <cell r="I66">
            <v>4.9031427149354288E-2</v>
          </cell>
          <cell r="J66">
            <v>6.7974378972738957E-3</v>
          </cell>
          <cell r="K66">
            <v>4.8060472004900892E-2</v>
          </cell>
          <cell r="L66">
            <v>1.342036926351853E-2</v>
          </cell>
          <cell r="M66">
            <v>0</v>
          </cell>
          <cell r="N66">
            <v>0</v>
          </cell>
          <cell r="O66">
            <v>1</v>
          </cell>
        </row>
        <row r="67">
          <cell r="A67" t="str">
            <v>F106</v>
          </cell>
          <cell r="B67" t="str">
            <v>STP - System Transmission Plant</v>
          </cell>
          <cell r="F67">
            <v>0.42427502206463635</v>
          </cell>
          <cell r="G67">
            <v>0.13495083866985863</v>
          </cell>
          <cell r="H67">
            <v>0.21381795330374387</v>
          </cell>
          <cell r="I67">
            <v>8.4492543233334175E-2</v>
          </cell>
          <cell r="J67">
            <v>0.10446451143427476</v>
          </cell>
          <cell r="K67">
            <v>3.5600085140002832E-2</v>
          </cell>
          <cell r="L67">
            <v>2.399046154149668E-3</v>
          </cell>
          <cell r="M67">
            <v>0</v>
          </cell>
          <cell r="N67">
            <v>0</v>
          </cell>
          <cell r="O67">
            <v>1</v>
          </cell>
        </row>
        <row r="68">
          <cell r="A68" t="str">
            <v>F107</v>
          </cell>
          <cell r="B68" t="str">
            <v>STP - System Trans &amp; Dist Plant</v>
          </cell>
          <cell r="F68">
            <v>0.52482176052197604</v>
          </cell>
          <cell r="G68">
            <v>0.14406217128864249</v>
          </cell>
          <cell r="H68">
            <v>0.16987763850134283</v>
          </cell>
          <cell r="I68">
            <v>6.3238555038638677E-2</v>
          </cell>
          <cell r="J68">
            <v>4.5926736620592129E-2</v>
          </cell>
          <cell r="K68">
            <v>4.306834741073054E-2</v>
          </cell>
          <cell r="L68">
            <v>9.004790618077449E-3</v>
          </cell>
          <cell r="M68">
            <v>0</v>
          </cell>
          <cell r="N68">
            <v>0</v>
          </cell>
          <cell r="O68">
            <v>1</v>
          </cell>
        </row>
        <row r="69">
          <cell r="A69" t="str">
            <v>F107G</v>
          </cell>
          <cell r="B69" t="str">
            <v>SGGP - System Gross Generation Plant</v>
          </cell>
          <cell r="F69">
            <v>0.42427502206463619</v>
          </cell>
          <cell r="G69">
            <v>0.13495083866985857</v>
          </cell>
          <cell r="H69">
            <v>0.21381795330374387</v>
          </cell>
          <cell r="I69">
            <v>8.4492543233334175E-2</v>
          </cell>
          <cell r="J69">
            <v>0.10446451143427474</v>
          </cell>
          <cell r="K69">
            <v>3.5600085140002839E-2</v>
          </cell>
          <cell r="L69">
            <v>2.3990461541496667E-3</v>
          </cell>
          <cell r="M69">
            <v>0</v>
          </cell>
          <cell r="N69">
            <v>0</v>
          </cell>
          <cell r="O69">
            <v>1</v>
          </cell>
        </row>
        <row r="70">
          <cell r="A70" t="str">
            <v>F107T</v>
          </cell>
          <cell r="B70" t="str">
            <v>SGTP - System Gross Transmission Plant</v>
          </cell>
          <cell r="F70">
            <v>0.42427502206463635</v>
          </cell>
          <cell r="G70">
            <v>0.13495083866985863</v>
          </cell>
          <cell r="H70">
            <v>0.21381795330374387</v>
          </cell>
          <cell r="I70">
            <v>8.4492543233334175E-2</v>
          </cell>
          <cell r="J70">
            <v>0.10446451143427476</v>
          </cell>
          <cell r="K70">
            <v>3.5600085140002832E-2</v>
          </cell>
          <cell r="L70">
            <v>2.399046154149668E-3</v>
          </cell>
          <cell r="M70">
            <v>0</v>
          </cell>
          <cell r="N70">
            <v>0</v>
          </cell>
          <cell r="O70">
            <v>1</v>
          </cell>
        </row>
        <row r="71">
          <cell r="A71" t="str">
            <v>F107D</v>
          </cell>
          <cell r="B71" t="str">
            <v>SGDP - System Gross Distribution Plant</v>
          </cell>
          <cell r="F71">
            <v>0.59203175231402783</v>
          </cell>
          <cell r="G71">
            <v>0.15015259848616852</v>
          </cell>
          <cell r="H71">
            <v>0.14050594288475593</v>
          </cell>
          <cell r="I71">
            <v>4.9031427149354288E-2</v>
          </cell>
          <cell r="J71">
            <v>6.7974378972738957E-3</v>
          </cell>
          <cell r="K71">
            <v>4.8060472004900892E-2</v>
          </cell>
          <cell r="L71">
            <v>1.342036926351853E-2</v>
          </cell>
          <cell r="M71">
            <v>0</v>
          </cell>
          <cell r="N71">
            <v>0</v>
          </cell>
          <cell r="O71">
            <v>1</v>
          </cell>
        </row>
        <row r="72">
          <cell r="A72" t="str">
            <v>F107R</v>
          </cell>
          <cell r="B72" t="str">
            <v>SGTP - System Gross Retail Plant</v>
          </cell>
          <cell r="F72">
            <v>0.59203175231402783</v>
          </cell>
          <cell r="G72">
            <v>0.15015259848616852</v>
          </cell>
          <cell r="H72">
            <v>0.14050594288475593</v>
          </cell>
          <cell r="I72">
            <v>4.9031427149354288E-2</v>
          </cell>
          <cell r="J72">
            <v>6.7974378972738957E-3</v>
          </cell>
          <cell r="K72">
            <v>4.8060472004900892E-2</v>
          </cell>
          <cell r="L72">
            <v>1.342036926351853E-2</v>
          </cell>
          <cell r="M72">
            <v>0</v>
          </cell>
          <cell r="N72">
            <v>0</v>
          </cell>
          <cell r="O72">
            <v>1</v>
          </cell>
        </row>
        <row r="73">
          <cell r="A73" t="str">
            <v>F107M</v>
          </cell>
          <cell r="B73" t="str">
            <v>SGDP - System Gross Misc Plant</v>
          </cell>
          <cell r="F73">
            <v>0.59203175231402783</v>
          </cell>
          <cell r="G73">
            <v>0.15015259848616852</v>
          </cell>
          <cell r="H73">
            <v>0.14050594288475593</v>
          </cell>
          <cell r="I73">
            <v>4.9031427149354288E-2</v>
          </cell>
          <cell r="J73">
            <v>6.7974378972738957E-3</v>
          </cell>
          <cell r="K73">
            <v>4.8060472004900892E-2</v>
          </cell>
          <cell r="L73">
            <v>1.342036926351853E-2</v>
          </cell>
          <cell r="M73">
            <v>0</v>
          </cell>
          <cell r="N73">
            <v>0</v>
          </cell>
          <cell r="O73">
            <v>1</v>
          </cell>
        </row>
        <row r="74">
          <cell r="A74" t="str">
            <v>F108</v>
          </cell>
          <cell r="B74" t="str">
            <v>SGP - System General Plant</v>
          </cell>
          <cell r="F74">
            <v>0.47486659068647202</v>
          </cell>
          <cell r="G74">
            <v>0.13914785446458602</v>
          </cell>
          <cell r="H74">
            <v>0.19125322612774615</v>
          </cell>
          <cell r="I74">
            <v>7.3775552814915185E-2</v>
          </cell>
          <cell r="J74">
            <v>7.6417588491657279E-2</v>
          </cell>
          <cell r="K74">
            <v>3.8886774679353156E-2</v>
          </cell>
          <cell r="L74">
            <v>5.6524127352700704E-3</v>
          </cell>
          <cell r="M74">
            <v>0</v>
          </cell>
          <cell r="N74">
            <v>0</v>
          </cell>
          <cell r="O74">
            <v>1</v>
          </cell>
        </row>
        <row r="75">
          <cell r="A75" t="str">
            <v>F110</v>
          </cell>
          <cell r="B75" t="str">
            <v>SIP - System Intangible Plant</v>
          </cell>
          <cell r="F75">
            <v>0.47436743963693945</v>
          </cell>
          <cell r="G75">
            <v>0.13652196772818054</v>
          </cell>
          <cell r="H75">
            <v>0.18843764562647192</v>
          </cell>
          <cell r="I75">
            <v>7.3729656701132379E-2</v>
          </cell>
          <cell r="J75">
            <v>8.6080281570315539E-2</v>
          </cell>
          <cell r="K75">
            <v>3.5712325988774329E-2</v>
          </cell>
          <cell r="L75">
            <v>5.1506827481859847E-3</v>
          </cell>
          <cell r="M75">
            <v>0</v>
          </cell>
          <cell r="N75">
            <v>0</v>
          </cell>
          <cell r="O75">
            <v>1</v>
          </cell>
        </row>
        <row r="76">
          <cell r="A76" t="str">
            <v>F118</v>
          </cell>
          <cell r="B76" t="str">
            <v>Account 360</v>
          </cell>
          <cell r="F76">
            <v>0.5062900491293012</v>
          </cell>
          <cell r="G76">
            <v>0.13839839251722336</v>
          </cell>
          <cell r="H76">
            <v>0.20299382544814365</v>
          </cell>
          <cell r="I76">
            <v>7.7629354352841087E-2</v>
          </cell>
          <cell r="J76">
            <v>0</v>
          </cell>
          <cell r="K76">
            <v>7.0845132699214095E-2</v>
          </cell>
          <cell r="L76">
            <v>3.8432458532766021E-3</v>
          </cell>
          <cell r="M76">
            <v>0</v>
          </cell>
          <cell r="N76">
            <v>0</v>
          </cell>
          <cell r="O76">
            <v>1</v>
          </cell>
        </row>
        <row r="77">
          <cell r="A77" t="str">
            <v>F119</v>
          </cell>
          <cell r="B77" t="str">
            <v>Account 361</v>
          </cell>
          <cell r="F77">
            <v>0.47201803477697701</v>
          </cell>
          <cell r="G77">
            <v>0.12902986611057948</v>
          </cell>
          <cell r="H77">
            <v>0.18925267586174277</v>
          </cell>
          <cell r="I77">
            <v>7.2374433085639234E-2</v>
          </cell>
          <cell r="J77">
            <v>6.7692451019458075E-2</v>
          </cell>
          <cell r="K77">
            <v>6.6049452024005528E-2</v>
          </cell>
          <cell r="L77">
            <v>3.5830871215979405E-3</v>
          </cell>
          <cell r="M77">
            <v>0</v>
          </cell>
          <cell r="N77">
            <v>0</v>
          </cell>
          <cell r="O77">
            <v>1</v>
          </cell>
        </row>
        <row r="78">
          <cell r="A78" t="str">
            <v>F120</v>
          </cell>
          <cell r="B78" t="str">
            <v>Account 362</v>
          </cell>
          <cell r="F78">
            <v>0.47958240334586782</v>
          </cell>
          <cell r="G78">
            <v>0.13109764613537497</v>
          </cell>
          <cell r="H78">
            <v>0.19228556208089637</v>
          </cell>
          <cell r="I78">
            <v>7.3534276240960567E-2</v>
          </cell>
          <cell r="J78">
            <v>5.2751670370302907E-2</v>
          </cell>
          <cell r="K78">
            <v>6.710793361172479E-2</v>
          </cell>
          <cell r="L78">
            <v>3.640508214872521E-3</v>
          </cell>
          <cell r="M78">
            <v>0</v>
          </cell>
          <cell r="N78">
            <v>0</v>
          </cell>
          <cell r="O78">
            <v>1</v>
          </cell>
        </row>
        <row r="79">
          <cell r="A79" t="str">
            <v>F121</v>
          </cell>
          <cell r="B79" t="str">
            <v>Account 364</v>
          </cell>
          <cell r="F79">
            <v>0.51371070799384333</v>
          </cell>
          <cell r="G79">
            <v>0.1395390200520929</v>
          </cell>
          <cell r="H79">
            <v>0.19810265814408193</v>
          </cell>
          <cell r="I79">
            <v>7.5758863174068589E-2</v>
          </cell>
          <cell r="J79">
            <v>0</v>
          </cell>
          <cell r="K79">
            <v>6.9138108379901336E-2</v>
          </cell>
          <cell r="L79">
            <v>3.7506422560119189E-3</v>
          </cell>
          <cell r="M79">
            <v>0</v>
          </cell>
          <cell r="N79">
            <v>0</v>
          </cell>
          <cell r="O79">
            <v>1</v>
          </cell>
        </row>
        <row r="80">
          <cell r="A80" t="str">
            <v>F122</v>
          </cell>
          <cell r="B80" t="str">
            <v>Account 365</v>
          </cell>
          <cell r="F80">
            <v>0.63728017270084414</v>
          </cell>
          <cell r="G80">
            <v>0.15853285018048921</v>
          </cell>
          <cell r="H80">
            <v>0.11665450959176564</v>
          </cell>
          <cell r="I80">
            <v>4.4611279392187481E-2</v>
          </cell>
          <cell r="J80">
            <v>0</v>
          </cell>
          <cell r="K80">
            <v>4.0712589132922111E-2</v>
          </cell>
          <cell r="L80">
            <v>2.208599001791307E-3</v>
          </cell>
          <cell r="M80">
            <v>0</v>
          </cell>
          <cell r="N80">
            <v>0</v>
          </cell>
          <cell r="O80">
            <v>1</v>
          </cell>
        </row>
        <row r="81">
          <cell r="A81" t="str">
            <v>F123</v>
          </cell>
          <cell r="B81" t="str">
            <v>Account 366</v>
          </cell>
          <cell r="F81">
            <v>0.65909449393796748</v>
          </cell>
          <cell r="G81">
            <v>0.16188592379723296</v>
          </cell>
          <cell r="H81">
            <v>0.10227607005654517</v>
          </cell>
          <cell r="I81">
            <v>3.9112644272344052E-2</v>
          </cell>
          <cell r="J81">
            <v>0</v>
          </cell>
          <cell r="K81">
            <v>3.5694493362612385E-2</v>
          </cell>
          <cell r="L81">
            <v>1.9363745732978355E-3</v>
          </cell>
          <cell r="M81">
            <v>0</v>
          </cell>
          <cell r="N81">
            <v>0</v>
          </cell>
          <cell r="O81">
            <v>1</v>
          </cell>
        </row>
        <row r="82">
          <cell r="A82" t="str">
            <v>F124</v>
          </cell>
          <cell r="B82" t="str">
            <v>Account 367</v>
          </cell>
          <cell r="F82">
            <v>0.68321286986499619</v>
          </cell>
          <cell r="G82">
            <v>0.16559315305825628</v>
          </cell>
          <cell r="H82">
            <v>8.6378962546991206E-2</v>
          </cell>
          <cell r="I82">
            <v>3.3033236737065937E-2</v>
          </cell>
          <cell r="J82">
            <v>0</v>
          </cell>
          <cell r="K82">
            <v>3.0146380317490586E-2</v>
          </cell>
          <cell r="L82">
            <v>1.6353974751998782E-3</v>
          </cell>
          <cell r="M82">
            <v>0</v>
          </cell>
          <cell r="N82">
            <v>0</v>
          </cell>
          <cell r="O82">
            <v>1</v>
          </cell>
        </row>
        <row r="83">
          <cell r="A83" t="str">
            <v>F125</v>
          </cell>
          <cell r="B83" t="str">
            <v>Account 368</v>
          </cell>
          <cell r="F83">
            <v>0.60356207368247716</v>
          </cell>
          <cell r="G83">
            <v>0.13767505391972143</v>
          </cell>
          <cell r="H83">
            <v>0.155230232775421</v>
          </cell>
          <cell r="I83">
            <v>4.5750191056818122E-2</v>
          </cell>
          <cell r="J83">
            <v>0</v>
          </cell>
          <cell r="K83">
            <v>5.5625913022576752E-2</v>
          </cell>
          <cell r="L83">
            <v>2.1565355429856636E-3</v>
          </cell>
          <cell r="M83">
            <v>0</v>
          </cell>
          <cell r="N83">
            <v>0</v>
          </cell>
          <cell r="O83">
            <v>1</v>
          </cell>
        </row>
        <row r="84">
          <cell r="A84" t="str">
            <v>F126</v>
          </cell>
          <cell r="B84" t="str">
            <v>Account 369</v>
          </cell>
          <cell r="F84">
            <v>0.73667592328284026</v>
          </cell>
          <cell r="G84">
            <v>0.20129126522181176</v>
          </cell>
          <cell r="H84">
            <v>5.023620474936058E-2</v>
          </cell>
          <cell r="I84">
            <v>1.1796606745987464E-2</v>
          </cell>
          <cell r="J84">
            <v>0</v>
          </cell>
          <cell r="K84">
            <v>0</v>
          </cell>
          <cell r="L84">
            <v>0</v>
          </cell>
          <cell r="M84">
            <v>0</v>
          </cell>
          <cell r="N84">
            <v>0</v>
          </cell>
          <cell r="O84">
            <v>1</v>
          </cell>
        </row>
        <row r="85">
          <cell r="A85" t="str">
            <v>F127</v>
          </cell>
          <cell r="B85" t="str">
            <v>Account 370</v>
          </cell>
          <cell r="F85">
            <v>0.6801272623105511</v>
          </cell>
          <cell r="G85">
            <v>0.16233909471127583</v>
          </cell>
          <cell r="H85">
            <v>7.6410068822240579E-2</v>
          </cell>
          <cell r="I85">
            <v>1.2284161694668639E-2</v>
          </cell>
          <cell r="J85">
            <v>9.674207292606242E-3</v>
          </cell>
          <cell r="K85">
            <v>5.9165205168657642E-2</v>
          </cell>
          <cell r="L85">
            <v>0</v>
          </cell>
          <cell r="M85">
            <v>0</v>
          </cell>
          <cell r="N85">
            <v>0</v>
          </cell>
          <cell r="O85">
            <v>1</v>
          </cell>
        </row>
        <row r="86">
          <cell r="A86" t="str">
            <v>F128</v>
          </cell>
          <cell r="B86" t="str">
            <v>Account 371</v>
          </cell>
          <cell r="F86">
            <v>0</v>
          </cell>
          <cell r="G86">
            <v>0</v>
          </cell>
          <cell r="H86">
            <v>0</v>
          </cell>
          <cell r="I86">
            <v>0</v>
          </cell>
          <cell r="J86">
            <v>0</v>
          </cell>
          <cell r="K86">
            <v>0</v>
          </cell>
          <cell r="L86">
            <v>1</v>
          </cell>
          <cell r="M86">
            <v>0</v>
          </cell>
          <cell r="N86">
            <v>0</v>
          </cell>
          <cell r="O86">
            <v>1</v>
          </cell>
        </row>
        <row r="87">
          <cell r="A87" t="str">
            <v>F129</v>
          </cell>
          <cell r="B87" t="str">
            <v>Account 372</v>
          </cell>
          <cell r="F87">
            <v>0.14285714285714285</v>
          </cell>
          <cell r="G87">
            <v>0.14285714285714285</v>
          </cell>
          <cell r="H87">
            <v>0.14285714285714285</v>
          </cell>
          <cell r="I87">
            <v>0.14285714285714285</v>
          </cell>
          <cell r="J87">
            <v>0.14285714285714285</v>
          </cell>
          <cell r="K87">
            <v>0.14285714285714285</v>
          </cell>
          <cell r="L87">
            <v>0.14285714285714285</v>
          </cell>
          <cell r="M87">
            <v>0</v>
          </cell>
          <cell r="N87">
            <v>0</v>
          </cell>
          <cell r="O87">
            <v>1</v>
          </cell>
        </row>
        <row r="88">
          <cell r="A88" t="str">
            <v>F130</v>
          </cell>
          <cell r="B88" t="str">
            <v>Account 373</v>
          </cell>
          <cell r="F88">
            <v>0</v>
          </cell>
          <cell r="G88">
            <v>0</v>
          </cell>
          <cell r="H88">
            <v>0</v>
          </cell>
          <cell r="I88">
            <v>0</v>
          </cell>
          <cell r="J88">
            <v>0</v>
          </cell>
          <cell r="K88">
            <v>0</v>
          </cell>
          <cell r="L88">
            <v>1</v>
          </cell>
          <cell r="M88">
            <v>0</v>
          </cell>
          <cell r="N88">
            <v>0</v>
          </cell>
          <cell r="O88">
            <v>1</v>
          </cell>
        </row>
        <row r="89">
          <cell r="A89" t="str">
            <v>F131</v>
          </cell>
          <cell r="B89" t="str">
            <v>Account 581 thru 587 &amp; 591 thru 597</v>
          </cell>
          <cell r="F89">
            <v>0.56340055257381294</v>
          </cell>
          <cell r="G89">
            <v>0.14746860416093852</v>
          </cell>
          <cell r="H89">
            <v>0.14254337870417783</v>
          </cell>
          <cell r="I89">
            <v>5.1792195722871325E-2</v>
          </cell>
          <cell r="J89">
            <v>1.9942506834469156E-2</v>
          </cell>
          <cell r="K89">
            <v>5.1390436668394261E-2</v>
          </cell>
          <cell r="L89">
            <v>2.3462325335336081E-2</v>
          </cell>
          <cell r="M89">
            <v>0</v>
          </cell>
          <cell r="N89">
            <v>0</v>
          </cell>
          <cell r="O89">
            <v>1</v>
          </cell>
        </row>
        <row r="90">
          <cell r="A90" t="str">
            <v>F132</v>
          </cell>
          <cell r="B90" t="str">
            <v>Account 364 + 365</v>
          </cell>
          <cell r="F90">
            <v>0.56160503361528979</v>
          </cell>
          <cell r="G90">
            <v>0.1469008443274093</v>
          </cell>
          <cell r="H90">
            <v>0.16653414599362371</v>
          </cell>
          <cell r="I90">
            <v>6.3686361901137384E-2</v>
          </cell>
          <cell r="J90">
            <v>0</v>
          </cell>
          <cell r="K90">
            <v>5.812065291061027E-2</v>
          </cell>
          <cell r="L90">
            <v>3.152961251929585E-3</v>
          </cell>
          <cell r="M90">
            <v>0</v>
          </cell>
          <cell r="N90">
            <v>0</v>
          </cell>
          <cell r="O90">
            <v>1</v>
          </cell>
        </row>
        <row r="91">
          <cell r="A91" t="str">
            <v>F133</v>
          </cell>
          <cell r="B91" t="str">
            <v>Account 366 + 367</v>
          </cell>
          <cell r="F91">
            <v>0.67312598262329426</v>
          </cell>
          <cell r="G91">
            <v>0.16404270025628409</v>
          </cell>
          <cell r="H91">
            <v>9.3027516803017268E-2</v>
          </cell>
          <cell r="I91">
            <v>3.5575791778509724E-2</v>
          </cell>
          <cell r="J91">
            <v>0</v>
          </cell>
          <cell r="K91">
            <v>3.2466735173044631E-2</v>
          </cell>
          <cell r="L91">
            <v>1.7612733658499812E-3</v>
          </cell>
          <cell r="M91">
            <v>0</v>
          </cell>
          <cell r="N91">
            <v>0</v>
          </cell>
          <cell r="O91">
            <v>1</v>
          </cell>
        </row>
        <row r="92">
          <cell r="A92" t="str">
            <v>F134</v>
          </cell>
          <cell r="B92" t="str">
            <v>Account 364 + 365 + 369  (OH)</v>
          </cell>
          <cell r="F92">
            <v>0.59909048034771484</v>
          </cell>
          <cell r="G92">
            <v>0.15993105284811515</v>
          </cell>
          <cell r="H92">
            <v>0.14016157274244298</v>
          </cell>
          <cell r="I92">
            <v>5.1381741604143188E-2</v>
          </cell>
          <cell r="J92">
            <v>0</v>
          </cell>
          <cell r="K92">
            <v>4.6891363873993501E-2</v>
          </cell>
          <cell r="L92">
            <v>2.5437885835904294E-3</v>
          </cell>
          <cell r="M92">
            <v>0</v>
          </cell>
          <cell r="N92">
            <v>0</v>
          </cell>
          <cell r="O92">
            <v>1</v>
          </cell>
        </row>
        <row r="93">
          <cell r="A93" t="str">
            <v>F135</v>
          </cell>
          <cell r="B93" t="str">
            <v>Account 366 + 367 + 369  (UG)</v>
          </cell>
          <cell r="F93">
            <v>0.67912640217993103</v>
          </cell>
          <cell r="G93">
            <v>0.16628094456280978</v>
          </cell>
          <cell r="H93">
            <v>9.3878054478384015E-2</v>
          </cell>
          <cell r="I93">
            <v>3.6423370414347456E-2</v>
          </cell>
          <cell r="J93">
            <v>0</v>
          </cell>
          <cell r="K93">
            <v>2.3041272688794967E-2</v>
          </cell>
          <cell r="L93">
            <v>1.249955675732809E-3</v>
          </cell>
          <cell r="M93">
            <v>0</v>
          </cell>
          <cell r="N93">
            <v>0</v>
          </cell>
          <cell r="O93">
            <v>1</v>
          </cell>
        </row>
        <row r="94">
          <cell r="A94" t="str">
            <v>F136</v>
          </cell>
          <cell r="B94" t="str">
            <v>Account 902 + 903 + 904</v>
          </cell>
          <cell r="F94">
            <v>0.82504536546651941</v>
          </cell>
          <cell r="G94">
            <v>0.10764256755620748</v>
          </cell>
          <cell r="H94">
            <v>2.2098958763555863E-2</v>
          </cell>
          <cell r="I94">
            <v>7.7152701223128948E-3</v>
          </cell>
          <cell r="J94">
            <v>6.4828248091378902E-3</v>
          </cell>
          <cell r="K94">
            <v>1.8996278559192458E-2</v>
          </cell>
          <cell r="L94">
            <v>1.2018734723073828E-2</v>
          </cell>
          <cell r="M94">
            <v>0</v>
          </cell>
          <cell r="N94">
            <v>0</v>
          </cell>
          <cell r="O94">
            <v>1</v>
          </cell>
        </row>
        <row r="95">
          <cell r="A95" t="str">
            <v>F137</v>
          </cell>
          <cell r="B95" t="str">
            <v>Total O &amp; M Expense</v>
          </cell>
          <cell r="F95">
            <v>0.44878660596338427</v>
          </cell>
          <cell r="G95">
            <v>0.13503228306973492</v>
          </cell>
          <cell r="H95">
            <v>0.20175389592317294</v>
          </cell>
          <cell r="I95">
            <v>7.9325799228161867E-2</v>
          </cell>
          <cell r="J95">
            <v>9.4893926908733439E-2</v>
          </cell>
          <cell r="K95">
            <v>3.6104701095798782E-2</v>
          </cell>
          <cell r="L95">
            <v>4.1027878110136574E-3</v>
          </cell>
          <cell r="M95">
            <v>0</v>
          </cell>
          <cell r="N95">
            <v>0</v>
          </cell>
          <cell r="O95">
            <v>1</v>
          </cell>
        </row>
        <row r="96">
          <cell r="A96" t="str">
            <v>F137G</v>
          </cell>
          <cell r="B96" t="str">
            <v>Generation O &amp; M Exp</v>
          </cell>
          <cell r="F96">
            <v>0.42416013959464954</v>
          </cell>
          <cell r="G96">
            <v>0.13498885395379023</v>
          </cell>
          <cell r="H96">
            <v>0.21389235284384081</v>
          </cell>
          <cell r="I96">
            <v>8.4510313706120721E-2</v>
          </cell>
          <cell r="J96">
            <v>0.10441893653272384</v>
          </cell>
          <cell r="K96">
            <v>3.562992287389101E-2</v>
          </cell>
          <cell r="L96">
            <v>2.399480494983721E-3</v>
          </cell>
          <cell r="M96">
            <v>0</v>
          </cell>
          <cell r="N96">
            <v>0</v>
          </cell>
          <cell r="O96">
            <v>1</v>
          </cell>
        </row>
        <row r="97">
          <cell r="A97" t="str">
            <v>F137T</v>
          </cell>
          <cell r="B97" t="str">
            <v>Transmission O &amp; M Exp</v>
          </cell>
          <cell r="F97">
            <v>0.42487629683170502</v>
          </cell>
          <cell r="G97">
            <v>0.13510657033397719</v>
          </cell>
          <cell r="H97">
            <v>0.21352457690907159</v>
          </cell>
          <cell r="I97">
            <v>8.4328619143296132E-2</v>
          </cell>
          <cell r="J97">
            <v>0.10403661371553211</v>
          </cell>
          <cell r="K97">
            <v>3.5674114252565066E-2</v>
          </cell>
          <cell r="L97">
            <v>2.4532088138529461E-3</v>
          </cell>
          <cell r="M97">
            <v>0</v>
          </cell>
          <cell r="N97">
            <v>0</v>
          </cell>
          <cell r="O97">
            <v>1</v>
          </cell>
        </row>
        <row r="98">
          <cell r="A98" t="str">
            <v>F137D</v>
          </cell>
          <cell r="B98" t="str">
            <v xml:space="preserve">Distribution O &amp; M Exp </v>
          </cell>
          <cell r="F98">
            <v>0.56253380723623592</v>
          </cell>
          <cell r="G98">
            <v>0.14738630667514954</v>
          </cell>
          <cell r="H98">
            <v>0.14469183107188208</v>
          </cell>
          <cell r="I98">
            <v>5.2537406730043798E-2</v>
          </cell>
          <cell r="J98">
            <v>2.1119245862861031E-2</v>
          </cell>
          <cell r="K98">
            <v>5.0369334487968528E-2</v>
          </cell>
          <cell r="L98">
            <v>2.1362067935859458E-2</v>
          </cell>
          <cell r="M98">
            <v>0</v>
          </cell>
          <cell r="N98">
            <v>0</v>
          </cell>
          <cell r="O98">
            <v>1</v>
          </cell>
        </row>
        <row r="99">
          <cell r="A99" t="str">
            <v>F137R</v>
          </cell>
          <cell r="B99" t="str">
            <v>Retail O &amp; M Exp  (Customer)</v>
          </cell>
          <cell r="F99">
            <v>0.81926722901273963</v>
          </cell>
          <cell r="G99">
            <v>0.11144577904712072</v>
          </cell>
          <cell r="H99">
            <v>2.1359398676464129E-2</v>
          </cell>
          <cell r="I99">
            <v>7.2370119224949795E-3</v>
          </cell>
          <cell r="J99">
            <v>6.1109065905392678E-3</v>
          </cell>
          <cell r="K99">
            <v>2.136414412626347E-2</v>
          </cell>
          <cell r="L99">
            <v>1.3215530624377881E-2</v>
          </cell>
          <cell r="M99">
            <v>0</v>
          </cell>
          <cell r="N99">
            <v>0</v>
          </cell>
          <cell r="O99">
            <v>1</v>
          </cell>
        </row>
        <row r="100">
          <cell r="A100" t="str">
            <v>F137M</v>
          </cell>
          <cell r="B100" t="str">
            <v xml:space="preserve">Misc &amp; Customer O &amp; M Exp </v>
          </cell>
          <cell r="F100">
            <v>0.44300119277721833</v>
          </cell>
          <cell r="G100">
            <v>0.14948111576616038</v>
          </cell>
          <cell r="H100">
            <v>0.20237668529834696</v>
          </cell>
          <cell r="I100">
            <v>7.60443764071419E-2</v>
          </cell>
          <cell r="J100">
            <v>8.2490094379798484E-2</v>
          </cell>
          <cell r="K100">
            <v>4.1103443680509312E-2</v>
          </cell>
          <cell r="L100">
            <v>5.5030916908246769E-3</v>
          </cell>
          <cell r="M100">
            <v>0</v>
          </cell>
          <cell r="N100">
            <v>0</v>
          </cell>
          <cell r="O100">
            <v>1</v>
          </cell>
        </row>
        <row r="101">
          <cell r="A101" t="str">
            <v>F138</v>
          </cell>
          <cell r="B101" t="str">
            <v>GTD O&amp;M Exp  (less fuel, purchased p &amp; wheeling)</v>
          </cell>
          <cell r="F101">
            <v>0.44790161447788868</v>
          </cell>
          <cell r="G101">
            <v>0.13472000615747398</v>
          </cell>
          <cell r="H101">
            <v>0.20210870418152285</v>
          </cell>
          <cell r="I101">
            <v>7.9561134937925243E-2</v>
          </cell>
          <cell r="J101">
            <v>9.5761453763161281E-2</v>
          </cell>
          <cell r="K101">
            <v>3.5925058542554338E-2</v>
          </cell>
          <cell r="L101">
            <v>4.0220279394736491E-3</v>
          </cell>
          <cell r="M101">
            <v>0</v>
          </cell>
          <cell r="N101">
            <v>0</v>
          </cell>
          <cell r="O101">
            <v>1</v>
          </cell>
        </row>
        <row r="102">
          <cell r="A102" t="str">
            <v>F138G</v>
          </cell>
          <cell r="B102" t="str">
            <v xml:space="preserve">Generation O &amp; M Exp (less fuel &amp; purchased power) </v>
          </cell>
          <cell r="F102">
            <v>0.42427502206463619</v>
          </cell>
          <cell r="G102">
            <v>0.13495083866985855</v>
          </cell>
          <cell r="H102">
            <v>0.21381795330374381</v>
          </cell>
          <cell r="I102">
            <v>8.4492543233334147E-2</v>
          </cell>
          <cell r="J102">
            <v>0.10446451143427474</v>
          </cell>
          <cell r="K102">
            <v>3.5600085140002832E-2</v>
          </cell>
          <cell r="L102">
            <v>2.3990461541496667E-3</v>
          </cell>
          <cell r="M102">
            <v>0</v>
          </cell>
          <cell r="N102">
            <v>0</v>
          </cell>
          <cell r="O102">
            <v>1</v>
          </cell>
        </row>
        <row r="103">
          <cell r="A103" t="str">
            <v>F138T</v>
          </cell>
          <cell r="B103" t="str">
            <v>Transmission O &amp; M Exp - (less wheeling exp)</v>
          </cell>
          <cell r="F103">
            <v>0.42427502206463619</v>
          </cell>
          <cell r="G103">
            <v>0.1349508386698586</v>
          </cell>
          <cell r="H103">
            <v>0.21381795330374387</v>
          </cell>
          <cell r="I103">
            <v>8.4492543233334175E-2</v>
          </cell>
          <cell r="J103">
            <v>0.10446451143427472</v>
          </cell>
          <cell r="K103">
            <v>3.5600085140002825E-2</v>
          </cell>
          <cell r="L103">
            <v>2.3990461541496667E-3</v>
          </cell>
          <cell r="M103">
            <v>0</v>
          </cell>
          <cell r="N103">
            <v>0</v>
          </cell>
          <cell r="O103">
            <v>1</v>
          </cell>
        </row>
        <row r="104">
          <cell r="A104" t="str">
            <v>F138D</v>
          </cell>
          <cell r="B104" t="str">
            <v xml:space="preserve">Distribution O &amp; M Exp </v>
          </cell>
          <cell r="F104">
            <v>0.56340055257381316</v>
          </cell>
          <cell r="G104">
            <v>0.14746860416093849</v>
          </cell>
          <cell r="H104">
            <v>0.14254337870417785</v>
          </cell>
          <cell r="I104">
            <v>5.1792195722871325E-2</v>
          </cell>
          <cell r="J104">
            <v>1.9942506834469159E-2</v>
          </cell>
          <cell r="K104">
            <v>5.1390436668394289E-2</v>
          </cell>
          <cell r="L104">
            <v>2.3462325335336091E-2</v>
          </cell>
          <cell r="M104">
            <v>0</v>
          </cell>
          <cell r="N104">
            <v>0</v>
          </cell>
          <cell r="O104">
            <v>1</v>
          </cell>
        </row>
        <row r="105">
          <cell r="A105" t="str">
            <v>F138R</v>
          </cell>
          <cell r="B105" t="str">
            <v>Retail O &amp; M Exp  (Customer)</v>
          </cell>
          <cell r="F105">
            <v>0.82095816989751813</v>
          </cell>
          <cell r="G105">
            <v>0.11129521994396521</v>
          </cell>
          <cell r="H105">
            <v>2.0536578337807795E-2</v>
          </cell>
          <cell r="I105">
            <v>6.9150070894145425E-3</v>
          </cell>
          <cell r="J105">
            <v>5.7708071739387638E-3</v>
          </cell>
          <cell r="K105">
            <v>2.1276681483051754E-2</v>
          </cell>
          <cell r="L105">
            <v>1.3247536074303859E-2</v>
          </cell>
          <cell r="M105">
            <v>0</v>
          </cell>
          <cell r="N105">
            <v>0</v>
          </cell>
          <cell r="O105">
            <v>1</v>
          </cell>
        </row>
        <row r="106">
          <cell r="A106" t="str">
            <v>F138M</v>
          </cell>
          <cell r="B106" t="str">
            <v xml:space="preserve">Misc &amp; Customer O &amp; M Exp </v>
          </cell>
          <cell r="F106">
            <v>0</v>
          </cell>
          <cell r="G106">
            <v>0</v>
          </cell>
          <cell r="H106">
            <v>0</v>
          </cell>
          <cell r="I106">
            <v>0</v>
          </cell>
          <cell r="J106">
            <v>0</v>
          </cell>
          <cell r="K106">
            <v>0</v>
          </cell>
          <cell r="L106">
            <v>0</v>
          </cell>
          <cell r="O106">
            <v>1</v>
          </cell>
        </row>
        <row r="107">
          <cell r="A107" t="str">
            <v>F140</v>
          </cell>
          <cell r="B107" t="str">
            <v>Revenue Requirement Before Rev Credits</v>
          </cell>
          <cell r="F107">
            <v>0.45726871152802934</v>
          </cell>
          <cell r="G107">
            <v>0.13638207169047195</v>
          </cell>
          <cell r="H107">
            <v>0.19840771714372615</v>
          </cell>
          <cell r="I107">
            <v>7.7502634244180635E-2</v>
          </cell>
          <cell r="J107">
            <v>8.8911607683716823E-2</v>
          </cell>
          <cell r="K107">
            <v>3.7005511027669212E-2</v>
          </cell>
          <cell r="L107">
            <v>4.5217466822057304E-3</v>
          </cell>
          <cell r="M107">
            <v>0</v>
          </cell>
          <cell r="N107">
            <v>0</v>
          </cell>
          <cell r="O107">
            <v>1</v>
          </cell>
        </row>
        <row r="108">
          <cell r="A108" t="str">
            <v>F140G</v>
          </cell>
          <cell r="B108" t="str">
            <v>Revenue Requirement Before Rev Credits</v>
          </cell>
          <cell r="F108">
            <v>0.42417065804737625</v>
          </cell>
          <cell r="G108">
            <v>0.1349804743946672</v>
          </cell>
          <cell r="H108">
            <v>0.21388546403425476</v>
          </cell>
          <cell r="I108">
            <v>8.4510023176866428E-2</v>
          </cell>
          <cell r="J108">
            <v>0.10442989382437029</v>
          </cell>
          <cell r="K108">
            <v>3.562479406213765E-2</v>
          </cell>
          <cell r="L108">
            <v>2.3986924603272525E-3</v>
          </cell>
          <cell r="M108">
            <v>0</v>
          </cell>
          <cell r="N108">
            <v>0</v>
          </cell>
          <cell r="O108">
            <v>1</v>
          </cell>
        </row>
        <row r="109">
          <cell r="A109" t="str">
            <v>F140T</v>
          </cell>
          <cell r="B109" t="str">
            <v>Revenue Requirement Before Rev Credits</v>
          </cell>
          <cell r="F109">
            <v>0.42461572477550452</v>
          </cell>
          <cell r="G109">
            <v>0.13506082954583543</v>
          </cell>
          <cell r="H109">
            <v>0.21364219196546522</v>
          </cell>
          <cell r="I109">
            <v>8.4393979443245004E-2</v>
          </cell>
          <cell r="J109">
            <v>0.1042110615225479</v>
          </cell>
          <cell r="K109">
            <v>3.5645359014244399E-2</v>
          </cell>
          <cell r="L109">
            <v>2.4308537331576428E-3</v>
          </cell>
          <cell r="M109">
            <v>0</v>
          </cell>
          <cell r="N109">
            <v>0</v>
          </cell>
          <cell r="O109">
            <v>1</v>
          </cell>
        </row>
        <row r="110">
          <cell r="A110" t="str">
            <v>F140D</v>
          </cell>
          <cell r="B110" t="str">
            <v>Revenue Requirement Before Rev Credits</v>
          </cell>
          <cell r="F110">
            <v>0.58447761307691393</v>
          </cell>
          <cell r="G110">
            <v>0.14948657220951392</v>
          </cell>
          <cell r="H110">
            <v>0.14054329720903647</v>
          </cell>
          <cell r="I110">
            <v>4.9497217681511517E-2</v>
          </cell>
          <cell r="J110">
            <v>1.1768006866230007E-2</v>
          </cell>
          <cell r="K110">
            <v>4.8493683725444603E-2</v>
          </cell>
          <cell r="L110">
            <v>1.5733609231349633E-2</v>
          </cell>
          <cell r="M110">
            <v>0</v>
          </cell>
          <cell r="N110">
            <v>0</v>
          </cell>
          <cell r="O110">
            <v>1</v>
          </cell>
        </row>
        <row r="111">
          <cell r="A111" t="str">
            <v>F140R</v>
          </cell>
          <cell r="B111" t="str">
            <v>Revenue Requirement Before Rev Credits</v>
          </cell>
          <cell r="F111">
            <v>0.82106463438304766</v>
          </cell>
          <cell r="G111">
            <v>0.11153239256428928</v>
          </cell>
          <cell r="H111">
            <v>2.112797599309368E-2</v>
          </cell>
          <cell r="I111">
            <v>6.6313297148707937E-3</v>
          </cell>
          <cell r="J111">
            <v>5.5659201769461932E-3</v>
          </cell>
          <cell r="K111">
            <v>2.1370503890045044E-2</v>
          </cell>
          <cell r="L111">
            <v>1.2707243277707449E-2</v>
          </cell>
          <cell r="M111">
            <v>0</v>
          </cell>
          <cell r="N111">
            <v>0</v>
          </cell>
          <cell r="O111">
            <v>1</v>
          </cell>
        </row>
        <row r="112">
          <cell r="A112" t="str">
            <v>F140M</v>
          </cell>
          <cell r="B112" t="str">
            <v>Revenue Requirement Before Rev Credits</v>
          </cell>
          <cell r="F112">
            <v>0.44123826514450487</v>
          </cell>
          <cell r="G112">
            <v>0.14811319984799337</v>
          </cell>
          <cell r="H112">
            <v>0.20345379432557811</v>
          </cell>
          <cell r="I112">
            <v>7.6839707549437877E-2</v>
          </cell>
          <cell r="J112">
            <v>8.4558819888750331E-2</v>
          </cell>
          <cell r="K112">
            <v>4.0585344011724943E-2</v>
          </cell>
          <cell r="L112">
            <v>5.2108692320104776E-3</v>
          </cell>
          <cell r="M112">
            <v>0</v>
          </cell>
          <cell r="N112">
            <v>0</v>
          </cell>
          <cell r="O112">
            <v>1</v>
          </cell>
        </row>
        <row r="113">
          <cell r="A113" t="str">
            <v>F141</v>
          </cell>
          <cell r="B113" t="str">
            <v>Firm Revenues</v>
          </cell>
          <cell r="F113">
            <v>0.44300119277721833</v>
          </cell>
          <cell r="G113">
            <v>0.14948111576616038</v>
          </cell>
          <cell r="H113">
            <v>0.20237668529834696</v>
          </cell>
          <cell r="I113">
            <v>7.60443764071419E-2</v>
          </cell>
          <cell r="J113">
            <v>8.2490094379798498E-2</v>
          </cell>
          <cell r="K113">
            <v>4.1103443680509312E-2</v>
          </cell>
          <cell r="L113">
            <v>5.5030916908246769E-3</v>
          </cell>
          <cell r="M113">
            <v>0</v>
          </cell>
          <cell r="N113">
            <v>0</v>
          </cell>
          <cell r="O113">
            <v>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 val="Menu_Options"/>
      <sheetName val="Menu_Unbundle"/>
    </sheetNames>
    <sheetDataSet>
      <sheetData sheetId="0">
        <row r="6">
          <cell r="C6" t="str">
            <v>12 Months Ended Jun 2010</v>
          </cell>
        </row>
      </sheetData>
      <sheetData sheetId="1"/>
      <sheetData sheetId="2"/>
      <sheetData sheetId="3"/>
      <sheetData sheetId="4"/>
      <sheetData sheetId="5"/>
      <sheetData sheetId="6"/>
      <sheetData sheetId="7"/>
      <sheetData sheetId="8"/>
      <sheetData sheetId="9"/>
      <sheetData sheetId="10"/>
      <sheetData sheetId="11">
        <row r="58">
          <cell r="H58">
            <v>4690862116.135498</v>
          </cell>
        </row>
      </sheetData>
      <sheetData sheetId="12"/>
      <sheetData sheetId="13"/>
      <sheetData sheetId="14"/>
      <sheetData sheetId="15"/>
      <sheetData sheetId="16"/>
      <sheetData sheetId="17">
        <row r="120">
          <cell r="F120" t="str">
            <v>Mo Wgt Fac</v>
          </cell>
        </row>
      </sheetData>
      <sheetData sheetId="18">
        <row r="4">
          <cell r="I4">
            <v>0.67140416878379305</v>
          </cell>
        </row>
      </sheetData>
      <sheetData sheetId="19">
        <row r="250">
          <cell r="AB250" t="str">
            <v>DIS</v>
          </cell>
        </row>
        <row r="2159">
          <cell r="H2159">
            <v>-551743.43012595829</v>
          </cell>
        </row>
      </sheetData>
      <sheetData sheetId="20"/>
      <sheetData sheetId="21">
        <row r="10">
          <cell r="A10" t="str">
            <v>FACTOR NAME</v>
          </cell>
        </row>
      </sheetData>
      <sheetData sheetId="22">
        <row r="11">
          <cell r="A11" t="str">
            <v>FACTOR</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Error Check"/>
      <sheetName val="Message"/>
      <sheetName val="Dialog"/>
      <sheetName val="Print Module"/>
      <sheetName val="Menu_Options"/>
      <sheetName val="Menu_Unbundle"/>
    </sheetNames>
    <sheetDataSet>
      <sheetData sheetId="0" refreshError="1"/>
      <sheetData sheetId="1">
        <row r="14">
          <cell r="N14">
            <v>1</v>
          </cell>
        </row>
      </sheetData>
      <sheetData sheetId="2"/>
      <sheetData sheetId="3" refreshError="1"/>
      <sheetData sheetId="4"/>
      <sheetData sheetId="5"/>
      <sheetData sheetId="6"/>
      <sheetData sheetId="7"/>
      <sheetData sheetId="8"/>
      <sheetData sheetId="9"/>
      <sheetData sheetId="10"/>
      <sheetData sheetId="11"/>
      <sheetData sheetId="12"/>
      <sheetData sheetId="13">
        <row r="61">
          <cell r="H61">
            <v>6.6953569481140951E-2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sheetData sheetId="39"/>
      <sheetData sheetId="40" refreshError="1"/>
      <sheetData sheetId="41" refreshError="1"/>
      <sheetData sheetId="42" refreshError="1"/>
      <sheetData sheetId="4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NPC Factors"/>
      <sheetName val="Revenues"/>
      <sheetName val="TransInvest"/>
      <sheetName val="DistInvest"/>
      <sheetName val="ErrorCheck"/>
      <sheetName val="Message"/>
      <sheetName val="Dialog"/>
      <sheetName val="Print Module"/>
      <sheetName val="Menu_Options"/>
      <sheetName val="Menu_Unbundle"/>
    </sheetNames>
    <sheetDataSet>
      <sheetData sheetId="0">
        <row r="6">
          <cell r="C6" t="str">
            <v>12 Months Ended Jun 2012</v>
          </cell>
        </row>
        <row r="9">
          <cell r="D9">
            <v>0.75</v>
          </cell>
        </row>
      </sheetData>
      <sheetData sheetId="1" refreshError="1"/>
      <sheetData sheetId="2"/>
      <sheetData sheetId="3"/>
      <sheetData sheetId="4" refreshError="1"/>
      <sheetData sheetId="5" refreshError="1"/>
      <sheetData sheetId="6"/>
      <sheetData sheetId="7"/>
      <sheetData sheetId="8"/>
      <sheetData sheetId="9"/>
      <sheetData sheetId="10"/>
      <sheetData sheetId="11">
        <row r="58">
          <cell r="H58">
            <v>5494814773.9952545</v>
          </cell>
        </row>
      </sheetData>
      <sheetData sheetId="12" refreshError="1"/>
      <sheetData sheetId="13" refreshError="1"/>
      <sheetData sheetId="14" refreshError="1"/>
      <sheetData sheetId="15" refreshError="1"/>
      <sheetData sheetId="16" refreshError="1"/>
      <sheetData sheetId="17">
        <row r="10">
          <cell r="H10" t="str">
            <v>Utah</v>
          </cell>
        </row>
      </sheetData>
      <sheetData sheetId="18">
        <row r="4">
          <cell r="I4">
            <v>0.74155389074644962</v>
          </cell>
        </row>
      </sheetData>
      <sheetData sheetId="19">
        <row r="250">
          <cell r="AB250" t="str">
            <v>DIS</v>
          </cell>
        </row>
        <row r="1068">
          <cell r="AB1068">
            <v>0</v>
          </cell>
        </row>
        <row r="1113">
          <cell r="AB1113">
            <v>0</v>
          </cell>
        </row>
        <row r="1422">
          <cell r="H1422">
            <v>-96136842.009682164</v>
          </cell>
        </row>
        <row r="2142">
          <cell r="AB2142">
            <v>0</v>
          </cell>
        </row>
        <row r="2307">
          <cell r="AB2307">
            <v>0</v>
          </cell>
        </row>
        <row r="2466">
          <cell r="AB2466">
            <v>0</v>
          </cell>
        </row>
      </sheetData>
      <sheetData sheetId="20" refreshError="1"/>
      <sheetData sheetId="21">
        <row r="10">
          <cell r="A10" t="str">
            <v>FACTOR NAME</v>
          </cell>
        </row>
      </sheetData>
      <sheetData sheetId="22">
        <row r="11">
          <cell r="A11" t="str">
            <v>FACTOR</v>
          </cell>
        </row>
      </sheetData>
      <sheetData sheetId="23" refreshError="1"/>
      <sheetData sheetId="24">
        <row r="14">
          <cell r="A14" t="str">
            <v>A</v>
          </cell>
        </row>
      </sheetData>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T1"/>
      <sheetName val="RevT2"/>
      <sheetName val="Inputs"/>
      <sheetName val="Spec Conts"/>
      <sheetName val="Table 1"/>
      <sheetName val="Table 2"/>
      <sheetName val="Back-up"/>
      <sheetName val="Actual"/>
      <sheetName val="Unbilled"/>
      <sheetName val="Weather"/>
      <sheetName val="Weather Present"/>
      <sheetName val="Blocking"/>
      <sheetName val="TableA"/>
      <sheetName val="Franchise Tax"/>
      <sheetName val="Table1 check"/>
      <sheetName val="Table2 check"/>
      <sheetName val="Spec Cont"/>
      <sheetName val="KN ENERGY"/>
      <sheetName val="Table 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sheetData sheetId="1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MONTANA</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UTAH</v>
          </cell>
          <cell r="AL15">
            <v>6</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MONTANA</v>
          </cell>
          <cell r="J3" t="str">
            <v>WYOMING-PPL</v>
          </cell>
          <cell r="K3" t="str">
            <v>UTAH</v>
          </cell>
          <cell r="L3" t="str">
            <v>IDAHO-UPL</v>
          </cell>
          <cell r="M3" t="str">
            <v>WY-UP&amp;L</v>
          </cell>
          <cell r="N3" t="str">
            <v>FERC</v>
          </cell>
          <cell r="O3" t="str">
            <v>INDEGO</v>
          </cell>
          <cell r="P3" t="str">
            <v>OTHER</v>
          </cell>
          <cell r="S3" t="str">
            <v>FACTOR</v>
          </cell>
          <cell r="V3" t="str">
            <v>TOTAL</v>
          </cell>
          <cell r="W3" t="str">
            <v>CALIFORNIA</v>
          </cell>
          <cell r="X3" t="str">
            <v>OREGON</v>
          </cell>
          <cell r="Y3" t="str">
            <v>WASHINGTON</v>
          </cell>
          <cell r="Z3" t="str">
            <v>MONTANA</v>
          </cell>
          <cell r="AA3" t="str">
            <v>WY-EAST</v>
          </cell>
          <cell r="AB3" t="str">
            <v>UTAH</v>
          </cell>
          <cell r="AC3" t="str">
            <v>IDAHO</v>
          </cell>
          <cell r="AD3" t="str">
            <v>WY-WEST</v>
          </cell>
          <cell r="AE3" t="str">
            <v>FERC</v>
          </cell>
          <cell r="AF3" t="str">
            <v>INDEGO</v>
          </cell>
          <cell r="AG3" t="str">
            <v>OTHER</v>
          </cell>
        </row>
        <row r="4">
          <cell r="B4" t="str">
            <v>SG</v>
          </cell>
          <cell r="E4">
            <v>1.0000000000000002</v>
          </cell>
          <cell r="F4">
            <v>2.6279504915630095E-2</v>
          </cell>
          <cell r="G4">
            <v>0.33717881920133841</v>
          </cell>
          <cell r="H4">
            <v>9.831704306078197E-2</v>
          </cell>
          <cell r="I4">
            <v>0</v>
          </cell>
          <cell r="J4">
            <v>0.11425312055562384</v>
          </cell>
          <cell r="K4">
            <v>0.36297363404100813</v>
          </cell>
          <cell r="L4">
            <v>4.397854045954528E-2</v>
          </cell>
          <cell r="M4">
            <v>1.5217866586822837E-2</v>
          </cell>
          <cell r="N4">
            <v>1.8014711792495054E-3</v>
          </cell>
          <cell r="O4">
            <v>0</v>
          </cell>
          <cell r="P4">
            <v>0</v>
          </cell>
          <cell r="S4" t="str">
            <v>SG</v>
          </cell>
          <cell r="V4">
            <v>1.0000000000000002</v>
          </cell>
          <cell r="W4">
            <v>2.6279504915630095E-2</v>
          </cell>
          <cell r="X4">
            <v>0.33717881920133841</v>
          </cell>
          <cell r="Y4">
            <v>9.831704306078197E-2</v>
          </cell>
          <cell r="Z4">
            <v>0</v>
          </cell>
          <cell r="AA4">
            <v>0.11425312055562384</v>
          </cell>
          <cell r="AB4">
            <v>0.36297363404100813</v>
          </cell>
          <cell r="AC4">
            <v>4.397854045954528E-2</v>
          </cell>
          <cell r="AD4">
            <v>1.5217866586822837E-2</v>
          </cell>
          <cell r="AE4">
            <v>1.8014711792495054E-3</v>
          </cell>
          <cell r="AF4">
            <v>0</v>
          </cell>
          <cell r="AG4">
            <v>0</v>
          </cell>
        </row>
        <row r="5">
          <cell r="B5" t="str">
            <v>SG-P</v>
          </cell>
          <cell r="E5">
            <v>1.0000000000000002</v>
          </cell>
          <cell r="F5">
            <v>2.6279504915630095E-2</v>
          </cell>
          <cell r="G5">
            <v>0.33717881920133841</v>
          </cell>
          <cell r="H5">
            <v>9.831704306078197E-2</v>
          </cell>
          <cell r="I5">
            <v>0</v>
          </cell>
          <cell r="J5">
            <v>0.11425312055562384</v>
          </cell>
          <cell r="K5">
            <v>0.36297363404100813</v>
          </cell>
          <cell r="L5">
            <v>4.397854045954528E-2</v>
          </cell>
          <cell r="M5">
            <v>1.5217866586822837E-2</v>
          </cell>
          <cell r="N5">
            <v>1.8014711792495054E-3</v>
          </cell>
          <cell r="O5">
            <v>0</v>
          </cell>
          <cell r="P5">
            <v>0</v>
          </cell>
          <cell r="S5" t="str">
            <v>SG-P</v>
          </cell>
          <cell r="V5">
            <v>1.0000000000000002</v>
          </cell>
          <cell r="W5">
            <v>2.6279504915630095E-2</v>
          </cell>
          <cell r="X5">
            <v>0.33717881920133841</v>
          </cell>
          <cell r="Y5">
            <v>9.831704306078197E-2</v>
          </cell>
          <cell r="Z5">
            <v>0</v>
          </cell>
          <cell r="AA5">
            <v>0.11425312055562384</v>
          </cell>
          <cell r="AB5">
            <v>0.36297363404100813</v>
          </cell>
          <cell r="AC5">
            <v>4.397854045954528E-2</v>
          </cell>
          <cell r="AD5">
            <v>1.5217866586822837E-2</v>
          </cell>
          <cell r="AE5">
            <v>1.8014711792495054E-3</v>
          </cell>
          <cell r="AF5">
            <v>0</v>
          </cell>
          <cell r="AG5">
            <v>0</v>
          </cell>
        </row>
        <row r="6">
          <cell r="B6" t="str">
            <v>SG-U</v>
          </cell>
          <cell r="E6">
            <v>1.0000000000000002</v>
          </cell>
          <cell r="F6">
            <v>2.6279504915630095E-2</v>
          </cell>
          <cell r="G6">
            <v>0.33717881920133841</v>
          </cell>
          <cell r="H6">
            <v>9.831704306078197E-2</v>
          </cell>
          <cell r="I6">
            <v>0</v>
          </cell>
          <cell r="J6">
            <v>0.11425312055562384</v>
          </cell>
          <cell r="K6">
            <v>0.36297363404100813</v>
          </cell>
          <cell r="L6">
            <v>4.397854045954528E-2</v>
          </cell>
          <cell r="M6">
            <v>1.5217866586822837E-2</v>
          </cell>
          <cell r="N6">
            <v>1.8014711792495054E-3</v>
          </cell>
          <cell r="O6">
            <v>0</v>
          </cell>
          <cell r="P6">
            <v>0</v>
          </cell>
          <cell r="S6" t="str">
            <v>SG-U</v>
          </cell>
          <cell r="V6">
            <v>1.0000000000000002</v>
          </cell>
          <cell r="W6">
            <v>2.6279504915630095E-2</v>
          </cell>
          <cell r="X6">
            <v>0.33717881920133841</v>
          </cell>
          <cell r="Y6">
            <v>9.831704306078197E-2</v>
          </cell>
          <cell r="Z6">
            <v>0</v>
          </cell>
          <cell r="AA6">
            <v>0.11425312055562384</v>
          </cell>
          <cell r="AB6">
            <v>0.36297363404100813</v>
          </cell>
          <cell r="AC6">
            <v>4.397854045954528E-2</v>
          </cell>
          <cell r="AD6">
            <v>1.5217866586822837E-2</v>
          </cell>
          <cell r="AE6">
            <v>1.8014711792495054E-3</v>
          </cell>
          <cell r="AF6">
            <v>0</v>
          </cell>
          <cell r="AG6">
            <v>0</v>
          </cell>
        </row>
        <row r="7">
          <cell r="B7" t="str">
            <v>DGP</v>
          </cell>
          <cell r="E7">
            <v>0.99999999999999989</v>
          </cell>
          <cell r="F7">
            <v>4.5621884117290498E-2</v>
          </cell>
          <cell r="G7">
            <v>0.58535094423560519</v>
          </cell>
          <cell r="H7">
            <v>0.17068086935708962</v>
          </cell>
          <cell r="I7">
            <v>0</v>
          </cell>
          <cell r="J7">
            <v>0.1983463022900146</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v>
          </cell>
          <cell r="AA7">
            <v>0.1983463022900146</v>
          </cell>
          <cell r="AB7">
            <v>0</v>
          </cell>
          <cell r="AC7">
            <v>0</v>
          </cell>
          <cell r="AD7">
            <v>0</v>
          </cell>
          <cell r="AE7">
            <v>0</v>
          </cell>
          <cell r="AF7">
            <v>0</v>
          </cell>
          <cell r="AG7">
            <v>0</v>
          </cell>
        </row>
        <row r="8">
          <cell r="B8" t="str">
            <v>DGU</v>
          </cell>
          <cell r="E8">
            <v>1</v>
          </cell>
          <cell r="F8">
            <v>0</v>
          </cell>
          <cell r="G8">
            <v>0</v>
          </cell>
          <cell r="H8">
            <v>0</v>
          </cell>
          <cell r="I8">
            <v>0</v>
          </cell>
          <cell r="J8">
            <v>0</v>
          </cell>
          <cell r="K8">
            <v>0.85612741313794338</v>
          </cell>
          <cell r="L8">
            <v>0.1037299421945317</v>
          </cell>
          <cell r="M8">
            <v>3.5893606401678886E-2</v>
          </cell>
          <cell r="N8">
            <v>4.2490382658460371E-3</v>
          </cell>
          <cell r="O8">
            <v>0</v>
          </cell>
          <cell r="P8">
            <v>0</v>
          </cell>
          <cell r="S8" t="str">
            <v>DGU</v>
          </cell>
          <cell r="V8">
            <v>1</v>
          </cell>
          <cell r="W8">
            <v>0</v>
          </cell>
          <cell r="X8">
            <v>0</v>
          </cell>
          <cell r="Y8">
            <v>0</v>
          </cell>
          <cell r="Z8">
            <v>0</v>
          </cell>
          <cell r="AA8">
            <v>0</v>
          </cell>
          <cell r="AB8">
            <v>0.85612741313794338</v>
          </cell>
          <cell r="AC8">
            <v>0.1037299421945317</v>
          </cell>
          <cell r="AD8">
            <v>3.5893606401678886E-2</v>
          </cell>
          <cell r="AE8">
            <v>4.2490382658460371E-3</v>
          </cell>
          <cell r="AF8">
            <v>0</v>
          </cell>
          <cell r="AG8">
            <v>0</v>
          </cell>
        </row>
        <row r="9">
          <cell r="B9" t="str">
            <v>SC</v>
          </cell>
          <cell r="E9">
            <v>1.0000000000000002</v>
          </cell>
          <cell r="F9">
            <v>2.6458852698436015E-2</v>
          </cell>
          <cell r="G9">
            <v>0.34084396748895357</v>
          </cell>
          <cell r="H9">
            <v>0.10022462750815073</v>
          </cell>
          <cell r="I9">
            <v>0</v>
          </cell>
          <cell r="J9">
            <v>0.10948929900422784</v>
          </cell>
          <cell r="K9">
            <v>0.36300065940901288</v>
          </cell>
          <cell r="L9">
            <v>4.3621480640108942E-2</v>
          </cell>
          <cell r="M9">
            <v>1.4533382892231937E-2</v>
          </cell>
          <cell r="N9">
            <v>1.8277303588782544E-3</v>
          </cell>
          <cell r="O9">
            <v>0</v>
          </cell>
          <cell r="P9">
            <v>0</v>
          </cell>
          <cell r="S9" t="str">
            <v>SC</v>
          </cell>
          <cell r="V9">
            <v>1.0000000000000002</v>
          </cell>
          <cell r="W9">
            <v>2.6458852698436015E-2</v>
          </cell>
          <cell r="X9">
            <v>0.34084396748895357</v>
          </cell>
          <cell r="Y9">
            <v>0.10022462750815073</v>
          </cell>
          <cell r="Z9">
            <v>0</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2.5741461567212319E-2</v>
          </cell>
          <cell r="G10">
            <v>0.32618337433849304</v>
          </cell>
          <cell r="H10">
            <v>9.2594289718675726E-2</v>
          </cell>
          <cell r="I10">
            <v>0</v>
          </cell>
          <cell r="J10">
            <v>0.12854458520981182</v>
          </cell>
          <cell r="K10">
            <v>0.36289255793699388</v>
          </cell>
          <cell r="L10">
            <v>4.5049719917854315E-2</v>
          </cell>
          <cell r="M10">
            <v>1.7271317670595539E-2</v>
          </cell>
          <cell r="N10">
            <v>1.7226936403632589E-3</v>
          </cell>
          <cell r="O10">
            <v>0</v>
          </cell>
          <cell r="P10">
            <v>0</v>
          </cell>
          <cell r="S10" t="str">
            <v>SE</v>
          </cell>
          <cell r="V10">
            <v>1</v>
          </cell>
          <cell r="W10">
            <v>2.5741461567212319E-2</v>
          </cell>
          <cell r="X10">
            <v>0.32618337433849304</v>
          </cell>
          <cell r="Y10">
            <v>9.2594289718675726E-2</v>
          </cell>
          <cell r="Z10">
            <v>0</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2.5741461567212319E-2</v>
          </cell>
          <cell r="G11">
            <v>0.32618337433849304</v>
          </cell>
          <cell r="H11">
            <v>9.2594289718675726E-2</v>
          </cell>
          <cell r="I11">
            <v>0</v>
          </cell>
          <cell r="J11">
            <v>0.12854458520981182</v>
          </cell>
          <cell r="K11">
            <v>0.36289255793699388</v>
          </cell>
          <cell r="L11">
            <v>4.5049719917854315E-2</v>
          </cell>
          <cell r="M11">
            <v>1.7271317670595539E-2</v>
          </cell>
          <cell r="N11">
            <v>1.7226936403632589E-3</v>
          </cell>
          <cell r="O11">
            <v>0</v>
          </cell>
          <cell r="P11">
            <v>0</v>
          </cell>
          <cell r="S11" t="str">
            <v>SE-P</v>
          </cell>
          <cell r="V11">
            <v>1</v>
          </cell>
          <cell r="W11">
            <v>2.5741461567212319E-2</v>
          </cell>
          <cell r="X11">
            <v>0.32618337433849304</v>
          </cell>
          <cell r="Y11">
            <v>9.2594289718675726E-2</v>
          </cell>
          <cell r="Z11">
            <v>0</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2.5741461567212319E-2</v>
          </cell>
          <cell r="G12">
            <v>0.32618337433849304</v>
          </cell>
          <cell r="H12">
            <v>9.2594289718675726E-2</v>
          </cell>
          <cell r="I12">
            <v>0</v>
          </cell>
          <cell r="J12">
            <v>0.12854458520981182</v>
          </cell>
          <cell r="K12">
            <v>0.36289255793699388</v>
          </cell>
          <cell r="L12">
            <v>4.5049719917854315E-2</v>
          </cell>
          <cell r="M12">
            <v>1.7271317670595539E-2</v>
          </cell>
          <cell r="N12">
            <v>1.7226936403632589E-3</v>
          </cell>
          <cell r="O12">
            <v>0</v>
          </cell>
          <cell r="P12">
            <v>0</v>
          </cell>
          <cell r="S12" t="str">
            <v>SE-U</v>
          </cell>
          <cell r="V12">
            <v>1</v>
          </cell>
          <cell r="W12">
            <v>2.5741461567212319E-2</v>
          </cell>
          <cell r="X12">
            <v>0.32618337433849304</v>
          </cell>
          <cell r="Y12">
            <v>9.2594289718675726E-2</v>
          </cell>
          <cell r="Z12">
            <v>0</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v>
          </cell>
          <cell r="F13">
            <v>4.4919022231823383E-2</v>
          </cell>
          <cell r="G13">
            <v>0.56919216514979987</v>
          </cell>
          <cell r="H13">
            <v>0.16157765352806724</v>
          </cell>
          <cell r="I13">
            <v>0</v>
          </cell>
          <cell r="J13">
            <v>0.2243111590903096</v>
          </cell>
          <cell r="K13">
            <v>0</v>
          </cell>
          <cell r="L13">
            <v>0</v>
          </cell>
          <cell r="M13">
            <v>0</v>
          </cell>
          <cell r="N13">
            <v>0</v>
          </cell>
          <cell r="O13">
            <v>0</v>
          </cell>
          <cell r="P13">
            <v>0</v>
          </cell>
          <cell r="S13" t="str">
            <v>DEP</v>
          </cell>
          <cell r="V13">
            <v>1</v>
          </cell>
          <cell r="W13">
            <v>4.4919022231823383E-2</v>
          </cell>
          <cell r="X13">
            <v>0.56919216514979987</v>
          </cell>
          <cell r="Y13">
            <v>0.16157765352806724</v>
          </cell>
          <cell r="Z13">
            <v>0</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0.84999229895882489</v>
          </cell>
          <cell r="L14">
            <v>0.1055186009272653</v>
          </cell>
          <cell r="M14">
            <v>4.0454086731165573E-2</v>
          </cell>
          <cell r="N14">
            <v>4.0350133827443879E-3</v>
          </cell>
          <cell r="O14">
            <v>0</v>
          </cell>
          <cell r="P14">
            <v>0</v>
          </cell>
          <cell r="S14" t="str">
            <v>DEU</v>
          </cell>
          <cell r="V14">
            <v>1.0000000000000002</v>
          </cell>
          <cell r="W14">
            <v>0</v>
          </cell>
          <cell r="X14">
            <v>0</v>
          </cell>
          <cell r="Y14">
            <v>0</v>
          </cell>
          <cell r="Z14">
            <v>0</v>
          </cell>
          <cell r="AA14">
            <v>0</v>
          </cell>
          <cell r="AB14">
            <v>0.84999229895882489</v>
          </cell>
          <cell r="AC14">
            <v>0.1055186009272653</v>
          </cell>
          <cell r="AD14">
            <v>4.0454086731165573E-2</v>
          </cell>
          <cell r="AE14">
            <v>4.0350133827443879E-3</v>
          </cell>
          <cell r="AF14">
            <v>0</v>
          </cell>
          <cell r="AG14">
            <v>0</v>
          </cell>
        </row>
        <row r="15">
          <cell r="B15" t="str">
            <v>SO</v>
          </cell>
          <cell r="E15">
            <v>0.99999999999999978</v>
          </cell>
          <cell r="F15">
            <v>3.2102337564687888E-2</v>
          </cell>
          <cell r="G15">
            <v>0.33921544289213695</v>
          </cell>
          <cell r="H15">
            <v>9.2156599007644072E-2</v>
          </cell>
          <cell r="I15">
            <v>0</v>
          </cell>
          <cell r="J15">
            <v>0.10757638563924968</v>
          </cell>
          <cell r="K15">
            <v>0.36423715480111202</v>
          </cell>
          <cell r="L15">
            <v>4.715276129472027E-2</v>
          </cell>
          <cell r="M15">
            <v>1.6367831918363163E-2</v>
          </cell>
          <cell r="N15">
            <v>1.1914868820859415E-3</v>
          </cell>
          <cell r="O15">
            <v>0</v>
          </cell>
          <cell r="P15">
            <v>0</v>
          </cell>
          <cell r="S15" t="str">
            <v>SO</v>
          </cell>
          <cell r="V15">
            <v>0.99999999999999933</v>
          </cell>
          <cell r="W15">
            <v>3.1978181705860906E-2</v>
          </cell>
          <cell r="X15">
            <v>0.33880145084537494</v>
          </cell>
          <cell r="Y15">
            <v>9.2159195300805977E-2</v>
          </cell>
          <cell r="Z15">
            <v>0</v>
          </cell>
          <cell r="AA15">
            <v>0.10727618530611092</v>
          </cell>
          <cell r="AB15">
            <v>0.36519157679847458</v>
          </cell>
          <cell r="AC15">
            <v>4.7107228268776162E-2</v>
          </cell>
          <cell r="AD15">
            <v>1.6297047462861421E-2</v>
          </cell>
          <cell r="AE15">
            <v>1.1891343117345354E-3</v>
          </cell>
          <cell r="AF15">
            <v>0</v>
          </cell>
          <cell r="AG15">
            <v>0</v>
          </cell>
        </row>
        <row r="16">
          <cell r="B16" t="str">
            <v>SO-P</v>
          </cell>
          <cell r="E16">
            <v>0.99999999999999978</v>
          </cell>
          <cell r="F16">
            <v>3.2102337564687888E-2</v>
          </cell>
          <cell r="G16">
            <v>0.33921544289213695</v>
          </cell>
          <cell r="H16">
            <v>9.2156599007644072E-2</v>
          </cell>
          <cell r="I16">
            <v>0</v>
          </cell>
          <cell r="J16">
            <v>0.10757638563924968</v>
          </cell>
          <cell r="K16">
            <v>0.36423715480111202</v>
          </cell>
          <cell r="L16">
            <v>4.715276129472027E-2</v>
          </cell>
          <cell r="M16">
            <v>1.6367831918363163E-2</v>
          </cell>
          <cell r="N16">
            <v>1.1914868820859415E-3</v>
          </cell>
          <cell r="O16">
            <v>0</v>
          </cell>
          <cell r="P16">
            <v>0</v>
          </cell>
          <cell r="S16" t="str">
            <v>SO-P</v>
          </cell>
          <cell r="V16">
            <v>0.99999999999999933</v>
          </cell>
          <cell r="W16">
            <v>3.1978181705860906E-2</v>
          </cell>
          <cell r="X16">
            <v>0.33880145084537494</v>
          </cell>
          <cell r="Y16">
            <v>9.2159195300805977E-2</v>
          </cell>
          <cell r="Z16">
            <v>0</v>
          </cell>
          <cell r="AA16">
            <v>0.10727618530611092</v>
          </cell>
          <cell r="AB16">
            <v>0.36519157679847458</v>
          </cell>
          <cell r="AC16">
            <v>4.7107228268776162E-2</v>
          </cell>
          <cell r="AD16">
            <v>1.6297047462861421E-2</v>
          </cell>
          <cell r="AE16">
            <v>1.1891343117345354E-3</v>
          </cell>
          <cell r="AF16">
            <v>0</v>
          </cell>
          <cell r="AG16">
            <v>0</v>
          </cell>
        </row>
        <row r="17">
          <cell r="B17" t="str">
            <v>SO-U</v>
          </cell>
          <cell r="E17">
            <v>0.99999999999999978</v>
          </cell>
          <cell r="F17">
            <v>3.2102337564687888E-2</v>
          </cell>
          <cell r="G17">
            <v>0.33921544289213695</v>
          </cell>
          <cell r="H17">
            <v>9.2156599007644072E-2</v>
          </cell>
          <cell r="I17">
            <v>0</v>
          </cell>
          <cell r="J17">
            <v>0.10757638563924968</v>
          </cell>
          <cell r="K17">
            <v>0.36423715480111202</v>
          </cell>
          <cell r="L17">
            <v>4.715276129472027E-2</v>
          </cell>
          <cell r="M17">
            <v>1.6367831918363163E-2</v>
          </cell>
          <cell r="N17">
            <v>1.1914868820859415E-3</v>
          </cell>
          <cell r="O17">
            <v>0</v>
          </cell>
          <cell r="P17">
            <v>0</v>
          </cell>
          <cell r="S17" t="str">
            <v>SO-U</v>
          </cell>
          <cell r="V17">
            <v>0.99999999999999933</v>
          </cell>
          <cell r="W17">
            <v>3.1978181705860906E-2</v>
          </cell>
          <cell r="X17">
            <v>0.33880145084537494</v>
          </cell>
          <cell r="Y17">
            <v>9.2159195300805977E-2</v>
          </cell>
          <cell r="Z17">
            <v>0</v>
          </cell>
          <cell r="AA17">
            <v>0.10727618530611092</v>
          </cell>
          <cell r="AB17">
            <v>0.36519157679847458</v>
          </cell>
          <cell r="AC17">
            <v>4.7107228268776162E-2</v>
          </cell>
          <cell r="AD17">
            <v>1.6297047462861421E-2</v>
          </cell>
          <cell r="AE17">
            <v>1.1891343117345354E-3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3.2102337564687902E-2</v>
          </cell>
          <cell r="G20">
            <v>0.33921544289213701</v>
          </cell>
          <cell r="H20">
            <v>9.2156599007644044E-2</v>
          </cell>
          <cell r="I20">
            <v>0</v>
          </cell>
          <cell r="J20">
            <v>0.10757638563924972</v>
          </cell>
          <cell r="K20">
            <v>0.36423715480111191</v>
          </cell>
          <cell r="L20">
            <v>4.715276129472025E-2</v>
          </cell>
          <cell r="M20">
            <v>1.6367831918363173E-2</v>
          </cell>
          <cell r="N20">
            <v>1.1914868820859415E-3</v>
          </cell>
          <cell r="O20">
            <v>0</v>
          </cell>
          <cell r="P20">
            <v>0</v>
          </cell>
          <cell r="S20" t="str">
            <v>GPS</v>
          </cell>
          <cell r="V20">
            <v>0.99999999999999978</v>
          </cell>
          <cell r="W20">
            <v>3.197818170586092E-2</v>
          </cell>
          <cell r="X20">
            <v>0.33880145084537522</v>
          </cell>
          <cell r="Y20">
            <v>9.2159195300806018E-2</v>
          </cell>
          <cell r="Z20">
            <v>0</v>
          </cell>
          <cell r="AA20">
            <v>0.10727618530611097</v>
          </cell>
          <cell r="AB20">
            <v>0.36519157679847458</v>
          </cell>
          <cell r="AC20">
            <v>4.7107228268776155E-2</v>
          </cell>
          <cell r="AD20">
            <v>1.6297047462861428E-2</v>
          </cell>
          <cell r="AE20">
            <v>1.1891343117345356E-3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3.2410743726264526E-2</v>
          </cell>
          <cell r="G23">
            <v>0.3427830340432822</v>
          </cell>
          <cell r="H23">
            <v>9.1561964298496487E-2</v>
          </cell>
          <cell r="I23">
            <v>0</v>
          </cell>
          <cell r="J23">
            <v>0.10642356485607479</v>
          </cell>
          <cell r="K23">
            <v>0.36411193830296973</v>
          </cell>
          <cell r="L23">
            <v>4.5411218908673751E-2</v>
          </cell>
          <cell r="M23">
            <v>1.6159847846376172E-2</v>
          </cell>
          <cell r="N23">
            <v>1.1376880178622559E-3</v>
          </cell>
          <cell r="O23">
            <v>0</v>
          </cell>
          <cell r="P23">
            <v>0</v>
          </cell>
          <cell r="S23" t="str">
            <v>SNP</v>
          </cell>
          <cell r="V23">
            <v>0.99999999999999967</v>
          </cell>
          <cell r="W23">
            <v>3.2435134430631153E-2</v>
          </cell>
          <cell r="X23">
            <v>0.34168201235388218</v>
          </cell>
          <cell r="Y23">
            <v>9.1626217606543395E-2</v>
          </cell>
          <cell r="Z23">
            <v>0</v>
          </cell>
          <cell r="AA23">
            <v>0.10593990785605548</v>
          </cell>
          <cell r="AB23">
            <v>0.36557837643784602</v>
          </cell>
          <cell r="AC23">
            <v>4.5582987825759945E-2</v>
          </cell>
          <cell r="AD23">
            <v>1.6020250000984775E-2</v>
          </cell>
          <cell r="AE23">
            <v>1.1351134882966651E-3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1</v>
          </cell>
          <cell r="F32">
            <v>8.0586359146230149E-2</v>
          </cell>
          <cell r="G32">
            <v>0.6251582423419374</v>
          </cell>
          <cell r="H32">
            <v>0.13657585566614461</v>
          </cell>
          <cell r="I32">
            <v>0</v>
          </cell>
          <cell r="J32">
            <v>0.15767954284568783</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0</v>
          </cell>
          <cell r="J33">
            <v>0</v>
          </cell>
          <cell r="K33">
            <v>0.85652069150857679</v>
          </cell>
          <cell r="L33">
            <v>0.10580750443423052</v>
          </cell>
          <cell r="M33">
            <v>3.7671804057192712E-2</v>
          </cell>
          <cell r="N33">
            <v>0</v>
          </cell>
          <cell r="O33">
            <v>0</v>
          </cell>
          <cell r="P33">
            <v>0</v>
          </cell>
          <cell r="S33" t="str">
            <v>DNPDU</v>
          </cell>
          <cell r="V33">
            <v>1</v>
          </cell>
          <cell r="W33">
            <v>0</v>
          </cell>
          <cell r="X33">
            <v>0</v>
          </cell>
          <cell r="Y33">
            <v>0</v>
          </cell>
          <cell r="Z33">
            <v>0</v>
          </cell>
          <cell r="AA33">
            <v>0</v>
          </cell>
          <cell r="AB33">
            <v>0.85842105655564793</v>
          </cell>
          <cell r="AC33">
            <v>0.10547465291224374</v>
          </cell>
          <cell r="AD33">
            <v>3.610429053210832E-2</v>
          </cell>
          <cell r="AE33">
            <v>0</v>
          </cell>
          <cell r="AF33">
            <v>0</v>
          </cell>
          <cell r="AG33">
            <v>0</v>
          </cell>
        </row>
        <row r="34">
          <cell r="B34" t="str">
            <v>SNPD</v>
          </cell>
          <cell r="E34">
            <v>1</v>
          </cell>
          <cell r="F34">
            <v>4.5970243589734401E-2</v>
          </cell>
          <cell r="G34">
            <v>0.35661961884194981</v>
          </cell>
          <cell r="H34">
            <v>7.7909281669573741E-2</v>
          </cell>
          <cell r="I34">
            <v>0</v>
          </cell>
          <cell r="J34">
            <v>8.9947815865227876E-2</v>
          </cell>
          <cell r="K34">
            <v>0.36792106688911685</v>
          </cell>
          <cell r="L34">
            <v>4.544993518808324E-2</v>
          </cell>
          <cell r="M34">
            <v>1.6182037956314E-2</v>
          </cell>
          <cell r="N34">
            <v>0</v>
          </cell>
          <cell r="O34">
            <v>0</v>
          </cell>
          <cell r="P34">
            <v>0</v>
          </cell>
          <cell r="S34" t="str">
            <v>SNPD</v>
          </cell>
          <cell r="V34">
            <v>1</v>
          </cell>
          <cell r="W34">
            <v>4.5918396361709315E-2</v>
          </cell>
          <cell r="X34">
            <v>0.35239333489135266</v>
          </cell>
          <cell r="Y34">
            <v>7.8433715405339346E-2</v>
          </cell>
          <cell r="Z34">
            <v>0</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2.5741461567212319E-2</v>
          </cell>
          <cell r="G38">
            <v>0.32618337433849304</v>
          </cell>
          <cell r="H38">
            <v>9.2594289718675754E-2</v>
          </cell>
          <cell r="I38">
            <v>0</v>
          </cell>
          <cell r="J38">
            <v>0.12854458520981182</v>
          </cell>
          <cell r="K38">
            <v>0.36289255793699388</v>
          </cell>
          <cell r="L38">
            <v>4.5049719917854315E-2</v>
          </cell>
          <cell r="M38">
            <v>1.7271317670595542E-2</v>
          </cell>
          <cell r="N38">
            <v>1.7226936403632589E-3</v>
          </cell>
          <cell r="O38">
            <v>0</v>
          </cell>
          <cell r="P38">
            <v>0</v>
          </cell>
          <cell r="S38" t="str">
            <v>DNPGMU</v>
          </cell>
          <cell r="V38">
            <v>0.99999999999999978</v>
          </cell>
          <cell r="W38">
            <v>2.5741461567212326E-2</v>
          </cell>
          <cell r="X38">
            <v>0.32618337433849304</v>
          </cell>
          <cell r="Y38">
            <v>9.2594289718675754E-2</v>
          </cell>
          <cell r="Z38">
            <v>0</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2.8617759392218493E-2</v>
          </cell>
          <cell r="G47">
            <v>0.33548393774517754</v>
          </cell>
          <cell r="H47">
            <v>8.0736679765802635E-2</v>
          </cell>
          <cell r="I47">
            <v>0</v>
          </cell>
          <cell r="J47">
            <v>7.3396103380819144E-2</v>
          </cell>
          <cell r="K47">
            <v>0.43538836810527148</v>
          </cell>
          <cell r="L47">
            <v>3.7486759982197138E-2</v>
          </cell>
          <cell r="M47">
            <v>8.8903916285135651E-3</v>
          </cell>
          <cell r="N47">
            <v>0</v>
          </cell>
          <cell r="O47">
            <v>0</v>
          </cell>
          <cell r="P47">
            <v>0</v>
          </cell>
          <cell r="S47" t="str">
            <v>CN</v>
          </cell>
          <cell r="V47">
            <v>0.99999999999999989</v>
          </cell>
          <cell r="W47">
            <v>2.8617759392218493E-2</v>
          </cell>
          <cell r="X47">
            <v>0.33548393774517754</v>
          </cell>
          <cell r="Y47">
            <v>8.0736679765802635E-2</v>
          </cell>
          <cell r="Z47">
            <v>0</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0.68519706012923598</v>
          </cell>
          <cell r="H48">
            <v>0.1648977175835559</v>
          </cell>
          <cell r="I48">
            <v>0</v>
          </cell>
          <cell r="J48">
            <v>0.14990522228720818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v>
          </cell>
          <cell r="AA48">
            <v>0.14162720963798953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0.90373501275464529</v>
          </cell>
          <cell r="L49">
            <v>7.7811214061763709E-2</v>
          </cell>
          <cell r="M49">
            <v>1.8453773183590979E-2</v>
          </cell>
          <cell r="N49">
            <v>0</v>
          </cell>
          <cell r="O49">
            <v>0</v>
          </cell>
          <cell r="P49">
            <v>0</v>
          </cell>
          <cell r="S49" t="str">
            <v>CNU</v>
          </cell>
          <cell r="V49">
            <v>1</v>
          </cell>
          <cell r="W49">
            <v>0</v>
          </cell>
          <cell r="X49">
            <v>0</v>
          </cell>
          <cell r="Y49">
            <v>0</v>
          </cell>
          <cell r="Z49">
            <v>0</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0.99999999999999989</v>
          </cell>
          <cell r="F53">
            <v>1.3104219600022905E-3</v>
          </cell>
          <cell r="G53">
            <v>0.31475207356349288</v>
          </cell>
          <cell r="H53">
            <v>5.817459609077464E-2</v>
          </cell>
          <cell r="I53">
            <v>0</v>
          </cell>
          <cell r="J53">
            <v>7.6923252439311585E-2</v>
          </cell>
          <cell r="K53">
            <v>0.43232617562868048</v>
          </cell>
          <cell r="L53">
            <v>7.0300508257982675E-2</v>
          </cell>
          <cell r="M53">
            <v>2.424088359061263E-2</v>
          </cell>
          <cell r="N53">
            <v>5.5317362045271632E-3</v>
          </cell>
          <cell r="O53">
            <v>2.1710736682515368E-2</v>
          </cell>
          <cell r="P53">
            <v>-5.2703844178997143E-3</v>
          </cell>
          <cell r="S53" t="str">
            <v>EXCTAX</v>
          </cell>
          <cell r="V53">
            <v>1.0000000000000016</v>
          </cell>
          <cell r="W53">
            <v>1.4030689589167003E-3</v>
          </cell>
          <cell r="X53">
            <v>0.31610531663667851</v>
          </cell>
          <cell r="Y53">
            <v>5.8092774718206834E-2</v>
          </cell>
          <cell r="Z53">
            <v>0</v>
          </cell>
          <cell r="AA53">
            <v>7.7548053915228773E-2</v>
          </cell>
          <cell r="AB53">
            <v>0.43024501628267886</v>
          </cell>
          <cell r="AC53">
            <v>7.0204731793144695E-2</v>
          </cell>
          <cell r="AD53">
            <v>2.4425369111968662E-2</v>
          </cell>
          <cell r="AE53">
            <v>5.5353163185625784E-3</v>
          </cell>
          <cell r="AF53">
            <v>2.1710736682515368E-2</v>
          </cell>
          <cell r="AG53">
            <v>-5.2703844178997143E-3</v>
          </cell>
        </row>
        <row r="54">
          <cell r="B54" t="str">
            <v>INT</v>
          </cell>
          <cell r="E54">
            <v>0.99999999999999989</v>
          </cell>
          <cell r="F54">
            <v>3.2229859365528246E-2</v>
          </cell>
          <cell r="G54">
            <v>0.34086996193028668</v>
          </cell>
          <cell r="H54">
            <v>9.1050956975746583E-2</v>
          </cell>
          <cell r="I54">
            <v>0</v>
          </cell>
          <cell r="J54">
            <v>0.10582961494061305</v>
          </cell>
          <cell r="K54">
            <v>0.36207982957530088</v>
          </cell>
          <cell r="L54">
            <v>4.5157778895944446E-2</v>
          </cell>
          <cell r="M54">
            <v>1.6069659735545548E-2</v>
          </cell>
          <cell r="N54">
            <v>1.1313385810345668E-3</v>
          </cell>
          <cell r="O54">
            <v>0</v>
          </cell>
          <cell r="P54">
            <v>5.581E-3</v>
          </cell>
          <cell r="S54" t="str">
            <v>INT</v>
          </cell>
          <cell r="V54">
            <v>0.99999999999999944</v>
          </cell>
          <cell r="W54">
            <v>3.2254113945373801E-2</v>
          </cell>
          <cell r="X54">
            <v>0.33977508504293519</v>
          </cell>
          <cell r="Y54">
            <v>9.1114851686081286E-2</v>
          </cell>
          <cell r="Z54">
            <v>0</v>
          </cell>
          <cell r="AA54">
            <v>0.10534865723031084</v>
          </cell>
          <cell r="AB54">
            <v>0.3635380835189464</v>
          </cell>
          <cell r="AC54">
            <v>4.5328589170704384E-2</v>
          </cell>
          <cell r="AD54">
            <v>1.5930840985729278E-2</v>
          </cell>
          <cell r="AE54">
            <v>1.1287784199184815E-3</v>
          </cell>
          <cell r="AF54">
            <v>0</v>
          </cell>
          <cell r="AG54">
            <v>5.581E-3</v>
          </cell>
        </row>
        <row r="55">
          <cell r="B55" t="str">
            <v>CIAC</v>
          </cell>
          <cell r="E55">
            <v>1</v>
          </cell>
          <cell r="F55">
            <v>1.9881703559801383E-2</v>
          </cell>
          <cell r="G55">
            <v>0.40545797496340547</v>
          </cell>
          <cell r="H55">
            <v>4.118071059420967E-2</v>
          </cell>
          <cell r="I55">
            <v>0</v>
          </cell>
          <cell r="J55">
            <v>9.9802299485628965E-2</v>
          </cell>
          <cell r="K55">
            <v>0.34339101144936462</v>
          </cell>
          <cell r="L55">
            <v>6.4050844161976012E-2</v>
          </cell>
          <cell r="M55">
            <v>2.6235455785613985E-2</v>
          </cell>
          <cell r="N55">
            <v>0</v>
          </cell>
          <cell r="O55">
            <v>0</v>
          </cell>
          <cell r="P55">
            <v>0</v>
          </cell>
          <cell r="S55" t="str">
            <v>CIAC</v>
          </cell>
          <cell r="V55">
            <v>1</v>
          </cell>
          <cell r="W55">
            <v>1.9881703559801383E-2</v>
          </cell>
          <cell r="X55">
            <v>0.40545797496340547</v>
          </cell>
          <cell r="Y55">
            <v>4.118071059420967E-2</v>
          </cell>
          <cell r="Z55">
            <v>0</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0.99999999999999989</v>
          </cell>
          <cell r="F58">
            <v>2.823020595384014E-2</v>
          </cell>
          <cell r="G58">
            <v>0.33243757832363813</v>
          </cell>
          <cell r="H58">
            <v>7.9967745849188851E-2</v>
          </cell>
          <cell r="I58">
            <v>0</v>
          </cell>
          <cell r="J58">
            <v>7.232764683792757E-2</v>
          </cell>
          <cell r="K58">
            <v>0.44136390740159692</v>
          </cell>
          <cell r="L58">
            <v>3.744147354901331E-2</v>
          </cell>
          <cell r="M58">
            <v>8.7214796817874883E-3</v>
          </cell>
          <cell r="N58">
            <v>0</v>
          </cell>
          <cell r="O58">
            <v>-4.900375969923899E-4</v>
          </cell>
          <cell r="P58">
            <v>0</v>
          </cell>
          <cell r="S58" t="str">
            <v>BADDEBT</v>
          </cell>
          <cell r="V58">
            <v>0.99999999999999989</v>
          </cell>
          <cell r="W58">
            <v>2.823020595384014E-2</v>
          </cell>
          <cell r="X58">
            <v>0.33243757832363813</v>
          </cell>
          <cell r="Y58">
            <v>7.9967745849188851E-2</v>
          </cell>
          <cell r="Z58">
            <v>0</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1</v>
          </cell>
          <cell r="F61">
            <v>0</v>
          </cell>
          <cell r="G61">
            <v>0.70975999999999995</v>
          </cell>
          <cell r="H61">
            <v>0.14180000000000001</v>
          </cell>
          <cell r="I61">
            <v>0</v>
          </cell>
          <cell r="J61">
            <v>0.10946</v>
          </cell>
          <cell r="K61">
            <v>0</v>
          </cell>
          <cell r="L61">
            <v>0</v>
          </cell>
          <cell r="M61">
            <v>0</v>
          </cell>
          <cell r="N61">
            <v>0</v>
          </cell>
          <cell r="O61">
            <v>0</v>
          </cell>
          <cell r="P61">
            <v>3.8979999999999994E-2</v>
          </cell>
          <cell r="S61" t="str">
            <v>ITC84</v>
          </cell>
          <cell r="V61">
            <v>1</v>
          </cell>
          <cell r="W61">
            <v>0</v>
          </cell>
          <cell r="X61">
            <v>0.70975999999999995</v>
          </cell>
          <cell r="Y61">
            <v>0.14180000000000001</v>
          </cell>
          <cell r="Z61">
            <v>0</v>
          </cell>
          <cell r="AA61">
            <v>0.10946</v>
          </cell>
          <cell r="AB61">
            <v>0</v>
          </cell>
          <cell r="AC61">
            <v>0</v>
          </cell>
          <cell r="AD61">
            <v>0</v>
          </cell>
          <cell r="AE61">
            <v>0</v>
          </cell>
          <cell r="AF61">
            <v>0</v>
          </cell>
          <cell r="AG61">
            <v>3.8979999999999994E-2</v>
          </cell>
        </row>
        <row r="62">
          <cell r="B62" t="str">
            <v>ITC85</v>
          </cell>
          <cell r="E62">
            <v>1</v>
          </cell>
          <cell r="F62">
            <v>0</v>
          </cell>
          <cell r="G62">
            <v>0.67689999999999995</v>
          </cell>
          <cell r="H62">
            <v>0.1336</v>
          </cell>
          <cell r="I62">
            <v>0</v>
          </cell>
          <cell r="J62">
            <v>0.11609999999999999</v>
          </cell>
          <cell r="K62">
            <v>0</v>
          </cell>
          <cell r="L62">
            <v>0</v>
          </cell>
          <cell r="M62">
            <v>0</v>
          </cell>
          <cell r="N62">
            <v>0</v>
          </cell>
          <cell r="O62">
            <v>0</v>
          </cell>
          <cell r="P62">
            <v>7.3399999999999993E-2</v>
          </cell>
          <cell r="S62" t="str">
            <v>ITC85</v>
          </cell>
          <cell r="V62">
            <v>1</v>
          </cell>
          <cell r="W62">
            <v>0</v>
          </cell>
          <cell r="X62">
            <v>0.67689999999999995</v>
          </cell>
          <cell r="Y62">
            <v>0.1336</v>
          </cell>
          <cell r="Z62">
            <v>0</v>
          </cell>
          <cell r="AA62">
            <v>0.11609999999999999</v>
          </cell>
          <cell r="AB62">
            <v>0</v>
          </cell>
          <cell r="AC62">
            <v>0</v>
          </cell>
          <cell r="AD62">
            <v>0</v>
          </cell>
          <cell r="AE62">
            <v>0</v>
          </cell>
          <cell r="AF62">
            <v>0</v>
          </cell>
          <cell r="AG62">
            <v>7.3399999999999993E-2</v>
          </cell>
        </row>
        <row r="63">
          <cell r="B63" t="str">
            <v>ITC86</v>
          </cell>
          <cell r="E63">
            <v>1</v>
          </cell>
          <cell r="F63">
            <v>0</v>
          </cell>
          <cell r="G63">
            <v>0.64607999999999999</v>
          </cell>
          <cell r="H63">
            <v>0.13125999999999999</v>
          </cell>
          <cell r="I63">
            <v>0</v>
          </cell>
          <cell r="J63">
            <v>0.155</v>
          </cell>
          <cell r="K63">
            <v>0</v>
          </cell>
          <cell r="L63">
            <v>0</v>
          </cell>
          <cell r="M63">
            <v>0</v>
          </cell>
          <cell r="N63">
            <v>0</v>
          </cell>
          <cell r="O63">
            <v>0</v>
          </cell>
          <cell r="P63">
            <v>6.7659999999999998E-2</v>
          </cell>
          <cell r="S63" t="str">
            <v>ITC86</v>
          </cell>
          <cell r="V63">
            <v>1</v>
          </cell>
          <cell r="W63">
            <v>0</v>
          </cell>
          <cell r="X63">
            <v>0.64607999999999999</v>
          </cell>
          <cell r="Y63">
            <v>0.13125999999999999</v>
          </cell>
          <cell r="Z63">
            <v>0</v>
          </cell>
          <cell r="AA63">
            <v>0.155</v>
          </cell>
          <cell r="AB63">
            <v>0</v>
          </cell>
          <cell r="AC63">
            <v>0</v>
          </cell>
          <cell r="AD63">
            <v>0</v>
          </cell>
          <cell r="AE63">
            <v>0</v>
          </cell>
          <cell r="AF63">
            <v>0</v>
          </cell>
          <cell r="AG63">
            <v>6.7659999999999998E-2</v>
          </cell>
        </row>
        <row r="64">
          <cell r="B64" t="str">
            <v>ITC88</v>
          </cell>
          <cell r="E64">
            <v>1</v>
          </cell>
          <cell r="F64">
            <v>0</v>
          </cell>
          <cell r="G64">
            <v>0.61199999999999999</v>
          </cell>
          <cell r="H64">
            <v>0.14960000000000001</v>
          </cell>
          <cell r="I64">
            <v>0</v>
          </cell>
          <cell r="J64">
            <v>0.1671</v>
          </cell>
          <cell r="K64">
            <v>0</v>
          </cell>
          <cell r="L64">
            <v>0</v>
          </cell>
          <cell r="M64">
            <v>0</v>
          </cell>
          <cell r="N64">
            <v>0</v>
          </cell>
          <cell r="O64">
            <v>0</v>
          </cell>
          <cell r="P64">
            <v>7.1300000000000002E-2</v>
          </cell>
          <cell r="S64" t="str">
            <v>ITC88</v>
          </cell>
          <cell r="V64">
            <v>1</v>
          </cell>
          <cell r="W64">
            <v>0</v>
          </cell>
          <cell r="X64">
            <v>0.61199999999999999</v>
          </cell>
          <cell r="Y64">
            <v>0.14960000000000001</v>
          </cell>
          <cell r="Z64">
            <v>0</v>
          </cell>
          <cell r="AA64">
            <v>0.1671</v>
          </cell>
          <cell r="AB64">
            <v>0</v>
          </cell>
          <cell r="AC64">
            <v>0</v>
          </cell>
          <cell r="AD64">
            <v>0</v>
          </cell>
          <cell r="AE64">
            <v>0</v>
          </cell>
          <cell r="AF64">
            <v>0</v>
          </cell>
          <cell r="AG64">
            <v>7.1300000000000002E-2</v>
          </cell>
        </row>
        <row r="65">
          <cell r="B65" t="str">
            <v>ITC89</v>
          </cell>
          <cell r="E65">
            <v>0.99999999999999989</v>
          </cell>
          <cell r="F65">
            <v>0</v>
          </cell>
          <cell r="G65">
            <v>0.563558</v>
          </cell>
          <cell r="H65">
            <v>0.15268799999999999</v>
          </cell>
          <cell r="I65">
            <v>0</v>
          </cell>
          <cell r="J65">
            <v>0.20677599999999999</v>
          </cell>
          <cell r="K65">
            <v>0</v>
          </cell>
          <cell r="L65">
            <v>0</v>
          </cell>
          <cell r="M65">
            <v>0</v>
          </cell>
          <cell r="N65">
            <v>0</v>
          </cell>
          <cell r="O65">
            <v>0</v>
          </cell>
          <cell r="P65">
            <v>7.6978000000000005E-2</v>
          </cell>
          <cell r="S65" t="str">
            <v>ITC89</v>
          </cell>
          <cell r="V65">
            <v>0.99999999999999989</v>
          </cell>
          <cell r="W65">
            <v>0</v>
          </cell>
          <cell r="X65">
            <v>0.563558</v>
          </cell>
          <cell r="Y65">
            <v>0.15268799999999999</v>
          </cell>
          <cell r="Z65">
            <v>0</v>
          </cell>
          <cell r="AA65">
            <v>0.20677599999999999</v>
          </cell>
          <cell r="AB65">
            <v>0</v>
          </cell>
          <cell r="AC65">
            <v>0</v>
          </cell>
          <cell r="AD65">
            <v>0</v>
          </cell>
          <cell r="AE65">
            <v>0</v>
          </cell>
          <cell r="AF65">
            <v>0</v>
          </cell>
          <cell r="AG65">
            <v>7.6978000000000005E-2</v>
          </cell>
        </row>
        <row r="66">
          <cell r="B66" t="str">
            <v>ITC90</v>
          </cell>
          <cell r="E66">
            <v>1</v>
          </cell>
          <cell r="F66">
            <v>0</v>
          </cell>
          <cell r="G66">
            <v>0.159356</v>
          </cell>
          <cell r="H66">
            <v>3.9132E-2</v>
          </cell>
          <cell r="I66">
            <v>0</v>
          </cell>
          <cell r="J66">
            <v>3.8051000000000001E-2</v>
          </cell>
          <cell r="K66">
            <v>0.46935500000000002</v>
          </cell>
          <cell r="L66">
            <v>0.13981499999999999</v>
          </cell>
          <cell r="M66">
            <v>0.135384</v>
          </cell>
          <cell r="N66">
            <v>0</v>
          </cell>
          <cell r="O66">
            <v>0</v>
          </cell>
          <cell r="P66">
            <v>1.8907E-2</v>
          </cell>
          <cell r="S66" t="str">
            <v>ITC90</v>
          </cell>
          <cell r="V66">
            <v>1</v>
          </cell>
          <cell r="W66">
            <v>0</v>
          </cell>
          <cell r="X66">
            <v>0.159356</v>
          </cell>
          <cell r="Y66">
            <v>3.9132E-2</v>
          </cell>
          <cell r="Z66">
            <v>0</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2.6279504915630084E-2</v>
          </cell>
          <cell r="G69">
            <v>0.33717881920133852</v>
          </cell>
          <cell r="H69">
            <v>9.8317043060781942E-2</v>
          </cell>
          <cell r="I69">
            <v>0</v>
          </cell>
          <cell r="J69">
            <v>0.11425312055562384</v>
          </cell>
          <cell r="K69">
            <v>0.36297363404100819</v>
          </cell>
          <cell r="L69">
            <v>4.397854045954528E-2</v>
          </cell>
          <cell r="M69">
            <v>1.5217866586822837E-2</v>
          </cell>
          <cell r="N69">
            <v>1.8014711792495054E-3</v>
          </cell>
          <cell r="O69">
            <v>0</v>
          </cell>
          <cell r="P69">
            <v>0</v>
          </cell>
          <cell r="S69" t="str">
            <v>SNPPS</v>
          </cell>
          <cell r="V69">
            <v>0.99999999999999944</v>
          </cell>
          <cell r="W69">
            <v>2.6279504915630091E-2</v>
          </cell>
          <cell r="X69">
            <v>0.33717881920133813</v>
          </cell>
          <cell r="Y69">
            <v>9.83170430607819E-2</v>
          </cell>
          <cell r="Z69">
            <v>0</v>
          </cell>
          <cell r="AA69">
            <v>0.11425312055562376</v>
          </cell>
          <cell r="AB69">
            <v>0.36297363404100785</v>
          </cell>
          <cell r="AC69">
            <v>4.3978540459545253E-2</v>
          </cell>
          <cell r="AD69">
            <v>1.5217866586822832E-2</v>
          </cell>
          <cell r="AE69">
            <v>1.8014711792495041E-3</v>
          </cell>
          <cell r="AF69">
            <v>0</v>
          </cell>
          <cell r="AG69">
            <v>0</v>
          </cell>
        </row>
        <row r="70">
          <cell r="B70" t="str">
            <v>SNPT</v>
          </cell>
          <cell r="E70">
            <v>1.0000000000000002</v>
          </cell>
          <cell r="F70">
            <v>2.6279504915630102E-2</v>
          </cell>
          <cell r="G70">
            <v>0.33717881920133835</v>
          </cell>
          <cell r="H70">
            <v>9.8317043060781956E-2</v>
          </cell>
          <cell r="I70">
            <v>0</v>
          </cell>
          <cell r="J70">
            <v>0.11425312055562385</v>
          </cell>
          <cell r="K70">
            <v>0.3629736340410083</v>
          </cell>
          <cell r="L70">
            <v>4.3978540459545287E-2</v>
          </cell>
          <cell r="M70">
            <v>1.5217866586822839E-2</v>
          </cell>
          <cell r="N70">
            <v>1.8014711792495052E-3</v>
          </cell>
          <cell r="O70">
            <v>0</v>
          </cell>
          <cell r="P70">
            <v>0</v>
          </cell>
          <cell r="S70" t="str">
            <v>SNPT</v>
          </cell>
          <cell r="V70">
            <v>1.0000000000000002</v>
          </cell>
          <cell r="W70">
            <v>2.6279504915630098E-2</v>
          </cell>
          <cell r="X70">
            <v>0.33717881920133824</v>
          </cell>
          <cell r="Y70">
            <v>9.831704306078197E-2</v>
          </cell>
          <cell r="Z70">
            <v>0</v>
          </cell>
          <cell r="AA70">
            <v>0.11425312055562384</v>
          </cell>
          <cell r="AB70">
            <v>0.3629736340410083</v>
          </cell>
          <cell r="AC70">
            <v>4.3978540459545273E-2</v>
          </cell>
          <cell r="AD70">
            <v>1.5217866586822839E-2</v>
          </cell>
          <cell r="AE70">
            <v>1.8014711792495054E-3</v>
          </cell>
          <cell r="AF70">
            <v>0</v>
          </cell>
          <cell r="AG70">
            <v>0</v>
          </cell>
        </row>
        <row r="71">
          <cell r="B71" t="str">
            <v>SNPP</v>
          </cell>
          <cell r="E71">
            <v>1.0000000000000002</v>
          </cell>
          <cell r="F71">
            <v>2.6279504915630081E-2</v>
          </cell>
          <cell r="G71">
            <v>0.33717881920133852</v>
          </cell>
          <cell r="H71">
            <v>9.8317043060781914E-2</v>
          </cell>
          <cell r="I71">
            <v>0</v>
          </cell>
          <cell r="J71">
            <v>0.11425312055562381</v>
          </cell>
          <cell r="K71">
            <v>0.36297363404100824</v>
          </cell>
          <cell r="L71">
            <v>4.3978540459545266E-2</v>
          </cell>
          <cell r="M71">
            <v>1.5217866586822837E-2</v>
          </cell>
          <cell r="N71">
            <v>1.801471179249505E-3</v>
          </cell>
          <cell r="O71">
            <v>0</v>
          </cell>
          <cell r="P71">
            <v>0</v>
          </cell>
          <cell r="S71" t="str">
            <v>SNPP</v>
          </cell>
          <cell r="V71">
            <v>0.99999999999999922</v>
          </cell>
          <cell r="W71">
            <v>2.6279504915630084E-2</v>
          </cell>
          <cell r="X71">
            <v>0.33717881920133808</v>
          </cell>
          <cell r="Y71">
            <v>9.8317043060781914E-2</v>
          </cell>
          <cell r="Z71">
            <v>0</v>
          </cell>
          <cell r="AA71">
            <v>0.11425312055562373</v>
          </cell>
          <cell r="AB71">
            <v>0.36297363404100785</v>
          </cell>
          <cell r="AC71">
            <v>4.3978540459545253E-2</v>
          </cell>
          <cell r="AD71">
            <v>1.5217866586822832E-2</v>
          </cell>
          <cell r="AE71">
            <v>1.8014711792495039E-3</v>
          </cell>
          <cell r="AF71">
            <v>0</v>
          </cell>
          <cell r="AG71">
            <v>0</v>
          </cell>
        </row>
        <row r="72">
          <cell r="B72" t="str">
            <v>SNPPH</v>
          </cell>
          <cell r="E72">
            <v>1.0000000000000009</v>
          </cell>
          <cell r="F72">
            <v>2.6279504915630095E-2</v>
          </cell>
          <cell r="G72">
            <v>0.33717881920133863</v>
          </cell>
          <cell r="H72">
            <v>9.8317043060781997E-2</v>
          </cell>
          <cell r="I72">
            <v>0</v>
          </cell>
          <cell r="J72">
            <v>0.11425312055562391</v>
          </cell>
          <cell r="K72">
            <v>0.36297363404100852</v>
          </cell>
          <cell r="L72">
            <v>4.3978540459545273E-2</v>
          </cell>
          <cell r="M72">
            <v>1.5217866586822849E-2</v>
          </cell>
          <cell r="N72">
            <v>1.8014711792495067E-3</v>
          </cell>
          <cell r="O72">
            <v>0</v>
          </cell>
          <cell r="P72">
            <v>0</v>
          </cell>
          <cell r="S72" t="str">
            <v>SNPPH</v>
          </cell>
          <cell r="V72">
            <v>1.0000000000000007</v>
          </cell>
          <cell r="W72">
            <v>2.6279504915630084E-2</v>
          </cell>
          <cell r="X72">
            <v>0.33717881920133858</v>
          </cell>
          <cell r="Y72">
            <v>9.8317043060781983E-2</v>
          </cell>
          <cell r="Z72">
            <v>0</v>
          </cell>
          <cell r="AA72">
            <v>0.11425312055562391</v>
          </cell>
          <cell r="AB72">
            <v>0.36297363404100841</v>
          </cell>
          <cell r="AC72">
            <v>4.3978540459545266E-2</v>
          </cell>
          <cell r="AD72">
            <v>1.521786658682284E-2</v>
          </cell>
          <cell r="AE72">
            <v>1.8014711792495059E-3</v>
          </cell>
          <cell r="AF72">
            <v>0</v>
          </cell>
          <cell r="AG72">
            <v>0</v>
          </cell>
        </row>
        <row r="73">
          <cell r="B73" t="str">
            <v>SNPPN</v>
          </cell>
          <cell r="E73">
            <v>1.0000000000000002</v>
          </cell>
          <cell r="F73">
            <v>2.6279504915630098E-2</v>
          </cell>
          <cell r="G73">
            <v>0.33717881920133835</v>
          </cell>
          <cell r="H73">
            <v>9.8317043060781983E-2</v>
          </cell>
          <cell r="I73">
            <v>0</v>
          </cell>
          <cell r="J73">
            <v>0.11425312055562384</v>
          </cell>
          <cell r="K73">
            <v>0.36297363404100819</v>
          </cell>
          <cell r="L73">
            <v>4.397854045954528E-2</v>
          </cell>
          <cell r="M73">
            <v>1.5217866586822837E-2</v>
          </cell>
          <cell r="N73">
            <v>1.8014711792495054E-3</v>
          </cell>
          <cell r="O73">
            <v>0</v>
          </cell>
          <cell r="P73">
            <v>0</v>
          </cell>
          <cell r="S73" t="str">
            <v>SNPPN</v>
          </cell>
          <cell r="V73">
            <v>1.0000000000000002</v>
          </cell>
          <cell r="W73">
            <v>2.6279504915630098E-2</v>
          </cell>
          <cell r="X73">
            <v>0.33717881920133835</v>
          </cell>
          <cell r="Y73">
            <v>9.8317043060781983E-2</v>
          </cell>
          <cell r="Z73">
            <v>0</v>
          </cell>
          <cell r="AA73">
            <v>0.11425312055562384</v>
          </cell>
          <cell r="AB73">
            <v>0.36297363404100819</v>
          </cell>
          <cell r="AC73">
            <v>4.397854045954528E-2</v>
          </cell>
          <cell r="AD73">
            <v>1.5217866586822837E-2</v>
          </cell>
          <cell r="AE73">
            <v>1.8014711792495054E-3</v>
          </cell>
          <cell r="AF73">
            <v>0</v>
          </cell>
          <cell r="AG73">
            <v>0</v>
          </cell>
        </row>
        <row r="74">
          <cell r="B74" t="str">
            <v>SNPPO</v>
          </cell>
          <cell r="E74">
            <v>1</v>
          </cell>
          <cell r="F74">
            <v>2.6279504915630095E-2</v>
          </cell>
          <cell r="G74">
            <v>0.33717881920133841</v>
          </cell>
          <cell r="H74">
            <v>9.8317043060781956E-2</v>
          </cell>
          <cell r="I74">
            <v>0</v>
          </cell>
          <cell r="J74">
            <v>0.11425312055562381</v>
          </cell>
          <cell r="K74">
            <v>0.36297363404100802</v>
          </cell>
          <cell r="L74">
            <v>4.3978540459545266E-2</v>
          </cell>
          <cell r="M74">
            <v>1.5217866586822837E-2</v>
          </cell>
          <cell r="N74">
            <v>1.8014711792495054E-3</v>
          </cell>
          <cell r="O74">
            <v>0</v>
          </cell>
          <cell r="P74">
            <v>0</v>
          </cell>
          <cell r="S74" t="str">
            <v>SNPPO</v>
          </cell>
          <cell r="V74">
            <v>1.0000000000000002</v>
          </cell>
          <cell r="W74">
            <v>2.6279504915630091E-2</v>
          </cell>
          <cell r="X74">
            <v>0.33717881920133841</v>
          </cell>
          <cell r="Y74">
            <v>9.831704306078197E-2</v>
          </cell>
          <cell r="Z74">
            <v>0</v>
          </cell>
          <cell r="AA74">
            <v>0.11425312055562384</v>
          </cell>
          <cell r="AB74">
            <v>0.36297363404100813</v>
          </cell>
          <cell r="AC74">
            <v>4.3978540459545266E-2</v>
          </cell>
          <cell r="AD74">
            <v>1.5217866586822839E-2</v>
          </cell>
          <cell r="AE74">
            <v>1.8014711792495054E-3</v>
          </cell>
          <cell r="AF74">
            <v>0</v>
          </cell>
          <cell r="AG74">
            <v>0</v>
          </cell>
        </row>
        <row r="75">
          <cell r="B75" t="str">
            <v>SNPG</v>
          </cell>
          <cell r="E75">
            <v>1</v>
          </cell>
          <cell r="F75">
            <v>2.541511643644084E-2</v>
          </cell>
          <cell r="G75">
            <v>0.33701552579600158</v>
          </cell>
          <cell r="H75">
            <v>9.8324697794491281E-2</v>
          </cell>
          <cell r="I75">
            <v>0</v>
          </cell>
          <cell r="J75">
            <v>0.11015486456876571</v>
          </cell>
          <cell r="K75">
            <v>0.34909461276105841</v>
          </cell>
          <cell r="L75">
            <v>5.6095307258209E-2</v>
          </cell>
          <cell r="M75">
            <v>2.3216210154588426E-2</v>
          </cell>
          <cell r="N75">
            <v>6.8366523044476155E-4</v>
          </cell>
          <cell r="O75">
            <v>0</v>
          </cell>
          <cell r="P75">
            <v>0</v>
          </cell>
          <cell r="S75" t="str">
            <v>SNPG</v>
          </cell>
          <cell r="V75">
            <v>1</v>
          </cell>
          <cell r="W75">
            <v>2.5591414213849951E-2</v>
          </cell>
          <cell r="X75">
            <v>0.33950384358312474</v>
          </cell>
          <cell r="Y75">
            <v>9.7057819772228354E-2</v>
          </cell>
          <cell r="Z75">
            <v>0</v>
          </cell>
          <cell r="AA75">
            <v>0.10799030740401125</v>
          </cell>
          <cell r="AB75">
            <v>0.34855418604834448</v>
          </cell>
          <cell r="AC75">
            <v>5.7056127560143187E-2</v>
          </cell>
          <cell r="AD75">
            <v>2.3590597957779565E-2</v>
          </cell>
          <cell r="AE75">
            <v>6.5570346051841842E-4</v>
          </cell>
          <cell r="AF75">
            <v>0</v>
          </cell>
          <cell r="AG75">
            <v>0</v>
          </cell>
        </row>
        <row r="76">
          <cell r="B76" t="str">
            <v>SNPI</v>
          </cell>
          <cell r="E76">
            <v>1.0000000000000002</v>
          </cell>
          <cell r="F76">
            <v>3.0202664527555257E-2</v>
          </cell>
          <cell r="G76">
            <v>0.33326217810864361</v>
          </cell>
          <cell r="H76">
            <v>8.8267834236083711E-2</v>
          </cell>
          <cell r="I76">
            <v>0</v>
          </cell>
          <cell r="J76">
            <v>0.10135353680095413</v>
          </cell>
          <cell r="K76">
            <v>0.38259749822578615</v>
          </cell>
          <cell r="L76">
            <v>4.7214591451376575E-2</v>
          </cell>
          <cell r="M76">
            <v>1.61690549147421E-2</v>
          </cell>
          <cell r="N76">
            <v>9.3264173485854902E-4</v>
          </cell>
          <cell r="O76">
            <v>0</v>
          </cell>
          <cell r="P76">
            <v>0</v>
          </cell>
          <cell r="S76" t="str">
            <v>SNPI</v>
          </cell>
          <cell r="V76">
            <v>0.99999999999999944</v>
          </cell>
          <cell r="W76">
            <v>3.0359763230679754E-2</v>
          </cell>
          <cell r="X76">
            <v>0.3337467229438984</v>
          </cell>
          <cell r="Y76">
            <v>8.8798045687810551E-2</v>
          </cell>
          <cell r="Z76">
            <v>0</v>
          </cell>
          <cell r="AA76">
            <v>0.10199803176976988</v>
          </cell>
          <cell r="AB76">
            <v>0.38072770239080106</v>
          </cell>
          <cell r="AC76">
            <v>4.7262426060203457E-2</v>
          </cell>
          <cell r="AD76">
            <v>1.6136408334236563E-2</v>
          </cell>
          <cell r="AE76">
            <v>9.7089958259978959E-4</v>
          </cell>
          <cell r="AF76">
            <v>0</v>
          </cell>
          <cell r="AG76">
            <v>0</v>
          </cell>
        </row>
        <row r="77">
          <cell r="B77" t="str">
            <v>TROJP</v>
          </cell>
          <cell r="E77">
            <v>1</v>
          </cell>
          <cell r="F77">
            <v>2.6197772013290922E-2</v>
          </cell>
          <cell r="G77">
            <v>0.33550852697712735</v>
          </cell>
          <cell r="H77">
            <v>9.744771303115328E-2</v>
          </cell>
          <cell r="I77">
            <v>0</v>
          </cell>
          <cell r="J77">
            <v>0.11642410341100055</v>
          </cell>
          <cell r="K77">
            <v>0.3629613179603226</v>
          </cell>
          <cell r="L77">
            <v>4.4141260817135729E-2</v>
          </cell>
          <cell r="M77">
            <v>1.5529801521771506E-2</v>
          </cell>
          <cell r="N77">
            <v>1.789504268198111E-3</v>
          </cell>
          <cell r="O77">
            <v>0</v>
          </cell>
          <cell r="P77">
            <v>0</v>
          </cell>
          <cell r="S77" t="str">
            <v>TROJP</v>
          </cell>
          <cell r="V77">
            <v>1</v>
          </cell>
          <cell r="W77">
            <v>2.6197772013290922E-2</v>
          </cell>
          <cell r="X77">
            <v>0.33550852697712735</v>
          </cell>
          <cell r="Y77">
            <v>9.744771303115328E-2</v>
          </cell>
          <cell r="Z77">
            <v>0</v>
          </cell>
          <cell r="AA77">
            <v>0.11642410341100055</v>
          </cell>
          <cell r="AB77">
            <v>0.3629613179603226</v>
          </cell>
          <cell r="AC77">
            <v>4.4141260817135729E-2</v>
          </cell>
          <cell r="AD77">
            <v>1.5529801521771506E-2</v>
          </cell>
          <cell r="AE77">
            <v>1.789504268198111E-3</v>
          </cell>
          <cell r="AF77">
            <v>0</v>
          </cell>
          <cell r="AG77">
            <v>0</v>
          </cell>
        </row>
        <row r="78">
          <cell r="B78" t="str">
            <v>TROJD</v>
          </cell>
          <cell r="E78">
            <v>1.0000000000000002</v>
          </cell>
          <cell r="F78">
            <v>2.6183336330911137E-2</v>
          </cell>
          <cell r="G78">
            <v>0.33521351961362911</v>
          </cell>
          <cell r="H78">
            <v>9.7294171778710636E-2</v>
          </cell>
          <cell r="I78">
            <v>0</v>
          </cell>
          <cell r="J78">
            <v>0.11680754285894929</v>
          </cell>
          <cell r="K78">
            <v>0.36295914269156487</v>
          </cell>
          <cell r="L78">
            <v>4.4170000520874039E-2</v>
          </cell>
          <cell r="M78">
            <v>1.5584895535506533E-2</v>
          </cell>
          <cell r="N78">
            <v>1.7873906698544699E-3</v>
          </cell>
          <cell r="O78">
            <v>0</v>
          </cell>
          <cell r="P78">
            <v>0</v>
          </cell>
          <cell r="S78" t="str">
            <v>TROJD</v>
          </cell>
          <cell r="V78">
            <v>1.0000000000000002</v>
          </cell>
          <cell r="W78">
            <v>2.6183336330911137E-2</v>
          </cell>
          <cell r="X78">
            <v>0.33521351961362911</v>
          </cell>
          <cell r="Y78">
            <v>9.7294171778710636E-2</v>
          </cell>
          <cell r="Z78">
            <v>0</v>
          </cell>
          <cell r="AA78">
            <v>0.11680754285894929</v>
          </cell>
          <cell r="AB78">
            <v>0.36295914269156487</v>
          </cell>
          <cell r="AC78">
            <v>4.4170000520874039E-2</v>
          </cell>
          <cell r="AD78">
            <v>1.5584895535506533E-2</v>
          </cell>
          <cell r="AE78">
            <v>1.7873906698544699E-3</v>
          </cell>
          <cell r="AF78">
            <v>0</v>
          </cell>
          <cell r="AG78">
            <v>0</v>
          </cell>
        </row>
        <row r="79">
          <cell r="B79" t="str">
            <v>IBT</v>
          </cell>
          <cell r="E79">
            <v>0.99999999999999989</v>
          </cell>
          <cell r="F79">
            <v>1.3424184955006372E-3</v>
          </cell>
          <cell r="G79">
            <v>0.32243736593674871</v>
          </cell>
          <cell r="H79">
            <v>5.9595043538799096E-2</v>
          </cell>
          <cell r="I79">
            <v>0</v>
          </cell>
          <cell r="J79">
            <v>7.8801485292886789E-2</v>
          </cell>
          <cell r="K79">
            <v>0.44288227148756198</v>
          </cell>
          <cell r="L79">
            <v>7.2017033756398785E-2</v>
          </cell>
          <cell r="M79">
            <v>2.4832772551567597E-2</v>
          </cell>
          <cell r="N79">
            <v>5.666804449136963E-3</v>
          </cell>
          <cell r="O79">
            <v>-2.1761242651862698E-3</v>
          </cell>
          <cell r="P79">
            <v>-5.3990712434142741E-3</v>
          </cell>
          <cell r="S79" t="str">
            <v>IBT</v>
          </cell>
          <cell r="V79">
            <v>1.0000000000000013</v>
          </cell>
          <cell r="W79">
            <v>1.4373276535363541E-3</v>
          </cell>
          <cell r="X79">
            <v>0.32382365110732786</v>
          </cell>
          <cell r="Y79">
            <v>5.951122433611869E-2</v>
          </cell>
          <cell r="Z79">
            <v>0</v>
          </cell>
          <cell r="AA79">
            <v>7.9441542528562129E-2</v>
          </cell>
          <cell r="AB79">
            <v>0.44075029653336356</v>
          </cell>
          <cell r="AC79">
            <v>7.1918918720359618E-2</v>
          </cell>
          <cell r="AD79">
            <v>2.5021762650619343E-2</v>
          </cell>
          <cell r="AE79">
            <v>5.6704719787143325E-3</v>
          </cell>
          <cell r="AF79">
            <v>-2.1761242651862698E-3</v>
          </cell>
          <cell r="AG79">
            <v>-5.3990712434142741E-3</v>
          </cell>
        </row>
        <row r="80">
          <cell r="B80" t="str">
            <v>DITEXPRL</v>
          </cell>
          <cell r="E80">
            <v>1</v>
          </cell>
          <cell r="F80">
            <v>3.820734230764735E-2</v>
          </cell>
          <cell r="G80">
            <v>0.40257223089749877</v>
          </cell>
          <cell r="H80">
            <v>0.10602504897878147</v>
          </cell>
          <cell r="I80">
            <v>0</v>
          </cell>
          <cell r="J80">
            <v>0.13682062631159853</v>
          </cell>
          <cell r="K80">
            <v>0.27759105313017557</v>
          </cell>
          <cell r="L80">
            <v>3.3827407146276058E-2</v>
          </cell>
          <cell r="M80">
            <v>1.2594084744323233E-2</v>
          </cell>
          <cell r="N80">
            <v>4.5043958944305558E-4</v>
          </cell>
          <cell r="O80">
            <v>0</v>
          </cell>
          <cell r="P80">
            <v>-8.0882331057440908E-3</v>
          </cell>
          <cell r="S80" t="str">
            <v>DITEXPRL</v>
          </cell>
          <cell r="V80">
            <v>1</v>
          </cell>
          <cell r="W80">
            <v>3.820734230764735E-2</v>
          </cell>
          <cell r="X80">
            <v>0.40257223089749877</v>
          </cell>
          <cell r="Y80">
            <v>0.10602504897878147</v>
          </cell>
          <cell r="Z80">
            <v>0</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0.99999999999999989</v>
          </cell>
          <cell r="F81">
            <v>2.4206560574055073E-2</v>
          </cell>
          <cell r="G81">
            <v>0.28509007268076786</v>
          </cell>
          <cell r="H81">
            <v>7.1413137559927106E-2</v>
          </cell>
          <cell r="I81">
            <v>0</v>
          </cell>
          <cell r="J81">
            <v>8.8316299482360541E-2</v>
          </cell>
          <cell r="K81">
            <v>0.43153920169784471</v>
          </cell>
          <cell r="L81">
            <v>5.9587233152281351E-2</v>
          </cell>
          <cell r="M81">
            <v>2.1337848676977664E-2</v>
          </cell>
          <cell r="N81">
            <v>2.9507693473784669E-3</v>
          </cell>
          <cell r="O81">
            <v>4.8196326648974582E-3</v>
          </cell>
          <cell r="P81">
            <v>1.0739244163509706E-2</v>
          </cell>
          <cell r="S81" t="str">
            <v>DITBALRL</v>
          </cell>
          <cell r="V81">
            <v>0.99999999999999989</v>
          </cell>
          <cell r="W81">
            <v>2.4250772282932914E-2</v>
          </cell>
          <cell r="X81">
            <v>0.28012320363749954</v>
          </cell>
          <cell r="Y81">
            <v>7.1519913883084485E-2</v>
          </cell>
          <cell r="Z81">
            <v>0</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v>
          </cell>
          <cell r="F82">
            <v>3.1582644516885382E-2</v>
          </cell>
          <cell r="G82">
            <v>0.3454849644768776</v>
          </cell>
          <cell r="H82">
            <v>9.2510725813840053E-2</v>
          </cell>
          <cell r="I82">
            <v>0</v>
          </cell>
          <cell r="J82">
            <v>0.10603233945654117</v>
          </cell>
          <cell r="K82">
            <v>0.35741978892824222</v>
          </cell>
          <cell r="L82">
            <v>4.5438361380919584E-2</v>
          </cell>
          <cell r="M82">
            <v>1.5355982395429173E-2</v>
          </cell>
          <cell r="N82">
            <v>9.8614317699577186E-4</v>
          </cell>
          <cell r="O82">
            <v>1.796106479658861E-4</v>
          </cell>
          <cell r="P82">
            <v>5.0094392063031621E-3</v>
          </cell>
          <cell r="S82" t="str">
            <v>TAXDEPRL</v>
          </cell>
          <cell r="V82">
            <v>1</v>
          </cell>
          <cell r="W82">
            <v>3.1582644516885382E-2</v>
          </cell>
          <cell r="X82">
            <v>0.3454849644768776</v>
          </cell>
          <cell r="Y82">
            <v>9.2510725813840053E-2</v>
          </cell>
          <cell r="Z82">
            <v>0</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0.99999999999999989</v>
          </cell>
          <cell r="F83">
            <v>3.7351085777459152E-2</v>
          </cell>
          <cell r="G83">
            <v>0.40326901733054743</v>
          </cell>
          <cell r="H83">
            <v>0.10630906172626547</v>
          </cell>
          <cell r="I83">
            <v>0</v>
          </cell>
          <cell r="J83">
            <v>0.132708738210465</v>
          </cell>
          <cell r="K83">
            <v>0.28454230770785266</v>
          </cell>
          <cell r="L83">
            <v>3.521304570727983E-2</v>
          </cell>
          <cell r="M83">
            <v>1.400320882474726E-2</v>
          </cell>
          <cell r="N83">
            <v>7.7204060834672932E-4</v>
          </cell>
          <cell r="O83">
            <v>0</v>
          </cell>
          <cell r="P83">
            <v>-1.4168505892963559E-2</v>
          </cell>
          <cell r="S83" t="str">
            <v>DITEXPMA</v>
          </cell>
          <cell r="V83">
            <v>0.99999999999999989</v>
          </cell>
          <cell r="W83">
            <v>3.7278690357503592E-2</v>
          </cell>
          <cell r="X83">
            <v>0.40248738463481665</v>
          </cell>
          <cell r="Y83">
            <v>0.10610300910400412</v>
          </cell>
          <cell r="Z83">
            <v>0</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0.99999999999999989</v>
          </cell>
          <cell r="F84">
            <v>2.065497310429255E-2</v>
          </cell>
          <cell r="G84">
            <v>0.23057291116631942</v>
          </cell>
          <cell r="H84">
            <v>6.0192763730628915E-2</v>
          </cell>
          <cell r="I84">
            <v>0</v>
          </cell>
          <cell r="J84">
            <v>7.446491725706561E-2</v>
          </cell>
          <cell r="K84">
            <v>0.50544435379011543</v>
          </cell>
          <cell r="L84">
            <v>6.8119924296227125E-2</v>
          </cell>
          <cell r="M84">
            <v>2.44567418093357E-2</v>
          </cell>
          <cell r="N84">
            <v>1.9349456481331749E-3</v>
          </cell>
          <cell r="O84">
            <v>3.4770592774963326E-3</v>
          </cell>
          <cell r="P84">
            <v>1.0681409920385704E-2</v>
          </cell>
          <cell r="S84" t="str">
            <v>DITBALMA</v>
          </cell>
          <cell r="V84">
            <v>1</v>
          </cell>
          <cell r="W84">
            <v>2.1082242703550417E-2</v>
          </cell>
          <cell r="X84">
            <v>0.23181717898437315</v>
          </cell>
          <cell r="Y84">
            <v>5.9642459912231868E-2</v>
          </cell>
          <cell r="Z84">
            <v>0</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1</v>
          </cell>
          <cell r="F85">
            <v>3.1725148177863073E-2</v>
          </cell>
          <cell r="G85">
            <v>0.34634246491982429</v>
          </cell>
          <cell r="H85">
            <v>9.2789951693303258E-2</v>
          </cell>
          <cell r="I85">
            <v>0</v>
          </cell>
          <cell r="J85">
            <v>0.10630235562592255</v>
          </cell>
          <cell r="K85">
            <v>0.35607132447943135</v>
          </cell>
          <cell r="L85">
            <v>4.5289261813292805E-2</v>
          </cell>
          <cell r="M85">
            <v>1.5311412410720249E-2</v>
          </cell>
          <cell r="N85">
            <v>9.7918640007409793E-4</v>
          </cell>
          <cell r="O85">
            <v>1.7945527326518587E-4</v>
          </cell>
          <cell r="P85">
            <v>5.0094392063031621E-3</v>
          </cell>
          <cell r="S85" t="str">
            <v>TAXDEPRMA</v>
          </cell>
          <cell r="V85">
            <v>1</v>
          </cell>
          <cell r="W85">
            <v>3.1725148177863073E-2</v>
          </cell>
          <cell r="X85">
            <v>0.34634246491982429</v>
          </cell>
          <cell r="Y85">
            <v>9.2789951693303258E-2</v>
          </cell>
          <cell r="Z85">
            <v>0</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1.0000000000000002</v>
          </cell>
          <cell r="F86">
            <v>3.2885831014310848E-2</v>
          </cell>
          <cell r="G86">
            <v>0.34658587551126013</v>
          </cell>
          <cell r="H86">
            <v>9.0417916228603887E-2</v>
          </cell>
          <cell r="I86">
            <v>0</v>
          </cell>
          <cell r="J86">
            <v>0.10295898893694851</v>
          </cell>
          <cell r="K86">
            <v>0.36106819874578511</v>
          </cell>
          <cell r="L86">
            <v>4.8854589107847075E-2</v>
          </cell>
          <cell r="M86">
            <v>1.6187902659213493E-2</v>
          </cell>
          <cell r="N86">
            <v>1.0406977960310444E-3</v>
          </cell>
          <cell r="O86">
            <v>0</v>
          </cell>
          <cell r="P86">
            <v>0</v>
          </cell>
          <cell r="S86" t="str">
            <v>SCHMDEXP</v>
          </cell>
          <cell r="V86">
            <v>1.0000000000000002</v>
          </cell>
          <cell r="W86">
            <v>3.2879749614492505E-2</v>
          </cell>
          <cell r="X86">
            <v>0.3465655973610241</v>
          </cell>
          <cell r="Y86">
            <v>9.0418043400184139E-2</v>
          </cell>
          <cell r="Z86">
            <v>0</v>
          </cell>
          <cell r="AA86">
            <v>0.10294428453017571</v>
          </cell>
          <cell r="AB86">
            <v>0.36111494822515905</v>
          </cell>
          <cell r="AC86">
            <v>4.8852358810071994E-2</v>
          </cell>
          <cell r="AD86">
            <v>1.6184435496415881E-2</v>
          </cell>
          <cell r="AE86">
            <v>1.0405825624766806E-3</v>
          </cell>
          <cell r="AF86">
            <v>0</v>
          </cell>
          <cell r="AG86">
            <v>0</v>
          </cell>
        </row>
        <row r="87">
          <cell r="B87" t="str">
            <v>SCHMAEXP</v>
          </cell>
          <cell r="E87">
            <v>0.99999999999999989</v>
          </cell>
          <cell r="F87">
            <v>3.0597928127791864E-2</v>
          </cell>
          <cell r="G87">
            <v>0.34032871540937676</v>
          </cell>
          <cell r="H87">
            <v>8.9484026573696265E-2</v>
          </cell>
          <cell r="I87">
            <v>0</v>
          </cell>
          <cell r="J87">
            <v>0.11189333311881515</v>
          </cell>
          <cell r="K87">
            <v>0.36630453575295624</v>
          </cell>
          <cell r="L87">
            <v>4.4588583101575242E-2</v>
          </cell>
          <cell r="M87">
            <v>1.5758750400420355E-2</v>
          </cell>
          <cell r="N87">
            <v>1.0441275153680962E-3</v>
          </cell>
          <cell r="O87">
            <v>0</v>
          </cell>
          <cell r="P87">
            <v>0</v>
          </cell>
          <cell r="S87" t="str">
            <v>SCHMAEXP</v>
          </cell>
          <cell r="V87">
            <v>0.99999999999999956</v>
          </cell>
          <cell r="W87">
            <v>3.0524498508795184E-2</v>
          </cell>
          <cell r="X87">
            <v>0.34008386769499094</v>
          </cell>
          <cell r="Y87">
            <v>8.9485562101858068E-2</v>
          </cell>
          <cell r="Z87">
            <v>0</v>
          </cell>
          <cell r="AA87">
            <v>0.11171578534706018</v>
          </cell>
          <cell r="AB87">
            <v>0.36686901047280041</v>
          </cell>
          <cell r="AC87">
            <v>4.456165346024836E-2</v>
          </cell>
          <cell r="AD87">
            <v>1.5716886281823883E-2</v>
          </cell>
          <cell r="AE87">
            <v>1.0427361324225088E-3</v>
          </cell>
          <cell r="AF87">
            <v>0</v>
          </cell>
          <cell r="AG87">
            <v>0</v>
          </cell>
        </row>
        <row r="88">
          <cell r="B88" t="str">
            <v>SGCT</v>
          </cell>
          <cell r="E88">
            <v>1</v>
          </cell>
          <cell r="F88">
            <v>2.63269321250915E-2</v>
          </cell>
          <cell r="G88">
            <v>0.33778733334707867</v>
          </cell>
          <cell r="H88">
            <v>9.8494478024257884E-2</v>
          </cell>
          <cell r="I88">
            <v>0</v>
          </cell>
          <cell r="J88">
            <v>0.11445931571407936</v>
          </cell>
          <cell r="K88">
            <v>0.36362870066520436</v>
          </cell>
          <cell r="L88">
            <v>4.4057909513752283E-2</v>
          </cell>
          <cell r="M88">
            <v>1.5245330610535845E-2</v>
          </cell>
          <cell r="N88">
            <v>0</v>
          </cell>
          <cell r="O88">
            <v>0</v>
          </cell>
          <cell r="P88">
            <v>0</v>
          </cell>
          <cell r="S88" t="str">
            <v>SGCT</v>
          </cell>
          <cell r="V88">
            <v>1</v>
          </cell>
          <cell r="W88">
            <v>2.63269321250915E-2</v>
          </cell>
          <cell r="X88">
            <v>0.33778733334707867</v>
          </cell>
          <cell r="Y88">
            <v>9.8494478024257884E-2</v>
          </cell>
          <cell r="Z88">
            <v>0</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MT</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MT</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Table of Contents"/>
      <sheetName val="Table 1"/>
      <sheetName val="Table 2"/>
      <sheetName val="Table 3"/>
      <sheetName val="Table 4"/>
      <sheetName val="Table 5"/>
      <sheetName val="Table 6"/>
      <sheetName val="Table 7"/>
      <sheetName val="Table 8"/>
      <sheetName val="Table 9"/>
      <sheetName val="Table 10"/>
      <sheetName val="Billing Costs"/>
      <sheetName val="Full MC %"/>
      <sheetName val="10 Year UC"/>
      <sheetName val="10 Year FC"/>
      <sheetName val="5 Year MC"/>
      <sheetName val="1 Year MC"/>
      <sheetName val="Capacity"/>
      <sheetName val="Energy"/>
      <sheetName val="Avoided Costs"/>
      <sheetName val="Transm1"/>
      <sheetName val="Transm2"/>
      <sheetName val="Trans_OM"/>
      <sheetName val="TransLF"/>
      <sheetName val="Dist Sub 1"/>
      <sheetName val="Dist Sub 2"/>
      <sheetName val="Circuit Model Intro"/>
      <sheetName val="PC1"/>
      <sheetName val="PC2"/>
      <sheetName val="PC3"/>
      <sheetName val="PC4"/>
      <sheetName val="PC5"/>
      <sheetName val="PC6"/>
      <sheetName val="PC7"/>
      <sheetName val="PC8"/>
      <sheetName val="PC9"/>
      <sheetName val="PC10"/>
      <sheetName val="PC11"/>
      <sheetName val="PC12"/>
      <sheetName val="PC13"/>
      <sheetName val="XFMR 1"/>
      <sheetName val="XFMR 2"/>
      <sheetName val="XFMR 3"/>
      <sheetName val="Dist OM"/>
      <sheetName val="Meters 1"/>
      <sheetName val="Meters 2"/>
      <sheetName val="Meters 3"/>
      <sheetName val="Meters 4"/>
      <sheetName val="Services 1"/>
      <sheetName val="Services 2"/>
      <sheetName val="Streetlights"/>
      <sheetName val="Cust Exp Sum"/>
      <sheetName val="Cust Exp Year"/>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Escalation Factors"/>
      <sheetName val="Index"/>
      <sheetName val="SumTable"/>
      <sheetName val="Dialog"/>
    </sheetNames>
    <sheetDataSet>
      <sheetData sheetId="0">
        <row r="10">
          <cell r="C10" t="str">
            <v>Utah</v>
          </cell>
        </row>
        <row r="12">
          <cell r="C12" t="str">
            <v>Plateau</v>
          </cell>
        </row>
        <row r="13">
          <cell r="C13">
            <v>2012</v>
          </cell>
        </row>
        <row r="18">
          <cell r="C18">
            <v>2010</v>
          </cell>
          <cell r="D18">
            <v>2012</v>
          </cell>
        </row>
        <row r="19">
          <cell r="C19">
            <v>2010</v>
          </cell>
          <cell r="D19">
            <v>2012</v>
          </cell>
        </row>
        <row r="20">
          <cell r="C20">
            <v>2010</v>
          </cell>
          <cell r="D20">
            <v>2012</v>
          </cell>
        </row>
        <row r="21">
          <cell r="C21">
            <v>2010</v>
          </cell>
          <cell r="D21">
            <v>2012</v>
          </cell>
        </row>
        <row r="22">
          <cell r="C22">
            <v>2011</v>
          </cell>
          <cell r="D22">
            <v>2012</v>
          </cell>
        </row>
        <row r="23">
          <cell r="C23">
            <v>2010</v>
          </cell>
          <cell r="D23">
            <v>2012</v>
          </cell>
        </row>
        <row r="24">
          <cell r="C24">
            <v>2010</v>
          </cell>
          <cell r="D24">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A3" t="str">
            <v>PacifiCorp</v>
          </cell>
          <cell r="B3">
            <v>0</v>
          </cell>
          <cell r="C3">
            <v>0</v>
          </cell>
          <cell r="D3">
            <v>0</v>
          </cell>
          <cell r="E3">
            <v>0</v>
          </cell>
          <cell r="F3">
            <v>0</v>
          </cell>
          <cell r="G3">
            <v>0</v>
          </cell>
        </row>
        <row r="4">
          <cell r="A4" t="str">
            <v>Marginal Generation Costs</v>
          </cell>
          <cell r="B4">
            <v>0</v>
          </cell>
          <cell r="C4">
            <v>0</v>
          </cell>
          <cell r="D4">
            <v>0</v>
          </cell>
          <cell r="E4">
            <v>0</v>
          </cell>
          <cell r="F4">
            <v>0</v>
          </cell>
          <cell r="G4">
            <v>0</v>
          </cell>
        </row>
        <row r="5">
          <cell r="A5" t="str">
            <v>Filed</v>
          </cell>
          <cell r="B5">
            <v>0</v>
          </cell>
          <cell r="C5">
            <v>0</v>
          </cell>
          <cell r="D5">
            <v>0</v>
          </cell>
          <cell r="E5">
            <v>0</v>
          </cell>
          <cell r="F5">
            <v>0</v>
          </cell>
          <cell r="G5">
            <v>0</v>
          </cell>
        </row>
        <row r="6">
          <cell r="A6">
            <v>0</v>
          </cell>
          <cell r="B6" t="str">
            <v xml:space="preserve">                  12 Months Ended December</v>
          </cell>
          <cell r="C6">
            <v>0</v>
          </cell>
          <cell r="D6">
            <v>0</v>
          </cell>
          <cell r="E6" t="str">
            <v>12 Months Ended December</v>
          </cell>
          <cell r="F6">
            <v>0</v>
          </cell>
          <cell r="G6">
            <v>0</v>
          </cell>
        </row>
        <row r="7">
          <cell r="A7">
            <v>0</v>
          </cell>
          <cell r="B7" t="str">
            <v xml:space="preserve">Avoided Simple Cycle </v>
          </cell>
          <cell r="C7" t="str">
            <v xml:space="preserve">Avoided Combined Cycle </v>
          </cell>
          <cell r="D7" t="str">
            <v>Gas</v>
          </cell>
          <cell r="E7" t="str">
            <v>Avoided Firm</v>
          </cell>
          <cell r="F7" t="str">
            <v>Combined</v>
          </cell>
          <cell r="G7" t="str">
            <v>Gas</v>
          </cell>
        </row>
        <row r="8">
          <cell r="A8" t="str">
            <v>Calendar</v>
          </cell>
          <cell r="B8" t="str">
            <v xml:space="preserve">CT Fixed </v>
          </cell>
          <cell r="C8" t="str">
            <v xml:space="preserve">CT Fixed </v>
          </cell>
          <cell r="D8" t="str">
            <v>Price</v>
          </cell>
          <cell r="E8" t="str">
            <v>Capacity</v>
          </cell>
          <cell r="F8" t="str">
            <v>Cycle CT</v>
          </cell>
          <cell r="G8" t="str">
            <v>Price</v>
          </cell>
        </row>
        <row r="9">
          <cell r="A9" t="str">
            <v>Year</v>
          </cell>
          <cell r="B9" t="str">
            <v>Costs</v>
          </cell>
          <cell r="C9" t="str">
            <v>Costs</v>
          </cell>
          <cell r="D9">
            <v>0</v>
          </cell>
          <cell r="E9" t="str">
            <v>Costs</v>
          </cell>
          <cell r="F9" t="str">
            <v>Fixed Cost</v>
          </cell>
          <cell r="G9">
            <v>0</v>
          </cell>
        </row>
        <row r="10">
          <cell r="A10">
            <v>0</v>
          </cell>
          <cell r="B10" t="str">
            <v>($/kW-yr)</v>
          </cell>
          <cell r="C10" t="str">
            <v>($/kW-yr)</v>
          </cell>
          <cell r="D10" t="str">
            <v>($/MMBtu)</v>
          </cell>
          <cell r="E10" t="str">
            <v>($/kW-yr)</v>
          </cell>
          <cell r="F10" t="str">
            <v>($/kW-yr)</v>
          </cell>
          <cell r="G10" t="str">
            <v>($/MMBtu)</v>
          </cell>
        </row>
        <row r="11">
          <cell r="A11">
            <v>0</v>
          </cell>
          <cell r="B11">
            <v>0</v>
          </cell>
          <cell r="C11">
            <v>0</v>
          </cell>
          <cell r="D11">
            <v>0</v>
          </cell>
          <cell r="E11">
            <v>0</v>
          </cell>
          <cell r="F11">
            <v>0</v>
          </cell>
          <cell r="G11">
            <v>0</v>
          </cell>
        </row>
        <row r="12">
          <cell r="A12">
            <v>2012</v>
          </cell>
          <cell r="B12">
            <v>99.31</v>
          </cell>
          <cell r="C12">
            <v>150.33000000000001</v>
          </cell>
          <cell r="D12">
            <v>5.53</v>
          </cell>
          <cell r="E12">
            <v>99.31</v>
          </cell>
          <cell r="F12">
            <v>150.33000000000001</v>
          </cell>
          <cell r="G12">
            <v>5.53</v>
          </cell>
        </row>
        <row r="13">
          <cell r="A13">
            <v>2013</v>
          </cell>
          <cell r="B13">
            <v>101.29</v>
          </cell>
          <cell r="C13">
            <v>153.36000000000001</v>
          </cell>
          <cell r="D13">
            <v>5.75</v>
          </cell>
          <cell r="E13">
            <v>101.29</v>
          </cell>
          <cell r="F13">
            <v>153.36000000000001</v>
          </cell>
          <cell r="G13">
            <v>5.75</v>
          </cell>
        </row>
        <row r="14">
          <cell r="A14">
            <v>2014</v>
          </cell>
          <cell r="B14">
            <v>103.22</v>
          </cell>
          <cell r="C14">
            <v>156.26</v>
          </cell>
          <cell r="D14">
            <v>6.04</v>
          </cell>
          <cell r="E14">
            <v>103.22</v>
          </cell>
          <cell r="F14">
            <v>156.26</v>
          </cell>
          <cell r="G14">
            <v>6.04</v>
          </cell>
        </row>
        <row r="15">
          <cell r="A15">
            <v>2015</v>
          </cell>
          <cell r="B15">
            <v>105.02</v>
          </cell>
          <cell r="C15">
            <v>159</v>
          </cell>
          <cell r="D15">
            <v>6.35</v>
          </cell>
          <cell r="E15">
            <v>105.02</v>
          </cell>
          <cell r="F15">
            <v>159</v>
          </cell>
          <cell r="G15">
            <v>6.35</v>
          </cell>
        </row>
        <row r="16">
          <cell r="A16">
            <v>2016</v>
          </cell>
          <cell r="B16">
            <v>106.87</v>
          </cell>
          <cell r="C16">
            <v>161.79</v>
          </cell>
          <cell r="D16">
            <v>6.82</v>
          </cell>
          <cell r="E16">
            <v>106.87</v>
          </cell>
          <cell r="F16">
            <v>161.79</v>
          </cell>
          <cell r="G16">
            <v>6.82</v>
          </cell>
        </row>
        <row r="17">
          <cell r="A17">
            <v>2017</v>
          </cell>
          <cell r="B17">
            <v>108.74</v>
          </cell>
          <cell r="C17">
            <v>164.63</v>
          </cell>
          <cell r="D17">
            <v>7.27</v>
          </cell>
          <cell r="E17">
            <v>108.74</v>
          </cell>
          <cell r="F17">
            <v>164.63</v>
          </cell>
          <cell r="G17">
            <v>7.27</v>
          </cell>
        </row>
        <row r="18">
          <cell r="A18">
            <v>2018</v>
          </cell>
          <cell r="B18">
            <v>110.65</v>
          </cell>
          <cell r="C18">
            <v>167.52</v>
          </cell>
          <cell r="D18">
            <v>7.56</v>
          </cell>
          <cell r="E18">
            <v>110.65</v>
          </cell>
          <cell r="F18">
            <v>167.52</v>
          </cell>
          <cell r="G18">
            <v>7.56</v>
          </cell>
        </row>
        <row r="19">
          <cell r="A19">
            <v>2019</v>
          </cell>
          <cell r="B19">
            <v>112.59</v>
          </cell>
          <cell r="C19">
            <v>170.46</v>
          </cell>
          <cell r="D19">
            <v>7.38</v>
          </cell>
          <cell r="E19">
            <v>112.59</v>
          </cell>
          <cell r="F19">
            <v>170.46</v>
          </cell>
          <cell r="G19">
            <v>7.38</v>
          </cell>
        </row>
        <row r="20">
          <cell r="A20">
            <v>2020</v>
          </cell>
          <cell r="B20">
            <v>114.57</v>
          </cell>
          <cell r="C20">
            <v>173.45</v>
          </cell>
          <cell r="D20">
            <v>7.44</v>
          </cell>
          <cell r="E20">
            <v>114.57</v>
          </cell>
          <cell r="F20">
            <v>173.45</v>
          </cell>
          <cell r="G20">
            <v>7.44</v>
          </cell>
        </row>
        <row r="21">
          <cell r="A21">
            <v>2021</v>
          </cell>
          <cell r="B21">
            <v>116.58</v>
          </cell>
          <cell r="C21">
            <v>176.5</v>
          </cell>
          <cell r="D21">
            <v>7.88</v>
          </cell>
          <cell r="E21">
            <v>116.58</v>
          </cell>
          <cell r="F21">
            <v>176.5</v>
          </cell>
          <cell r="G21">
            <v>7.88</v>
          </cell>
        </row>
        <row r="22">
          <cell r="A22">
            <v>2022</v>
          </cell>
          <cell r="B22">
            <v>118.62</v>
          </cell>
          <cell r="C22">
            <v>179.6</v>
          </cell>
          <cell r="D22">
            <v>8.42</v>
          </cell>
          <cell r="E22">
            <v>118.62</v>
          </cell>
          <cell r="F22">
            <v>179.6</v>
          </cell>
          <cell r="G22">
            <v>8.42</v>
          </cell>
        </row>
        <row r="23">
          <cell r="A23">
            <v>2023</v>
          </cell>
          <cell r="B23">
            <v>120.7</v>
          </cell>
          <cell r="C23">
            <v>182.74</v>
          </cell>
          <cell r="D23">
            <v>7.96</v>
          </cell>
          <cell r="E23">
            <v>120.7</v>
          </cell>
          <cell r="F23">
            <v>182.74</v>
          </cell>
          <cell r="G23">
            <v>7.96</v>
          </cell>
        </row>
        <row r="24">
          <cell r="A24">
            <v>2024</v>
          </cell>
          <cell r="B24">
            <v>122.82</v>
          </cell>
          <cell r="C24">
            <v>185.95</v>
          </cell>
          <cell r="D24">
            <v>7.75</v>
          </cell>
          <cell r="E24">
            <v>122.82</v>
          </cell>
          <cell r="F24">
            <v>185.95</v>
          </cell>
          <cell r="G24">
            <v>7.75</v>
          </cell>
        </row>
        <row r="25">
          <cell r="A25">
            <v>2025</v>
          </cell>
          <cell r="B25">
            <v>124.98</v>
          </cell>
          <cell r="C25">
            <v>189.21</v>
          </cell>
          <cell r="D25">
            <v>8.18</v>
          </cell>
          <cell r="E25">
            <v>124.98</v>
          </cell>
          <cell r="F25">
            <v>189.21</v>
          </cell>
          <cell r="G25">
            <v>8.18</v>
          </cell>
        </row>
        <row r="26">
          <cell r="A26">
            <v>2026</v>
          </cell>
          <cell r="B26">
            <v>127.17</v>
          </cell>
          <cell r="C26">
            <v>192.53</v>
          </cell>
          <cell r="D26">
            <v>8.43</v>
          </cell>
          <cell r="E26">
            <v>127.17</v>
          </cell>
          <cell r="F26">
            <v>192.53</v>
          </cell>
          <cell r="G26">
            <v>8.43</v>
          </cell>
        </row>
        <row r="27">
          <cell r="A27">
            <v>2027</v>
          </cell>
          <cell r="B27">
            <v>129.4</v>
          </cell>
          <cell r="C27">
            <v>195.91</v>
          </cell>
          <cell r="D27">
            <v>8.2799999999999994</v>
          </cell>
          <cell r="E27">
            <v>129.4</v>
          </cell>
          <cell r="F27">
            <v>195.91</v>
          </cell>
          <cell r="G27">
            <v>8.2799999999999994</v>
          </cell>
        </row>
        <row r="28">
          <cell r="A28">
            <v>2028</v>
          </cell>
          <cell r="B28">
            <v>131.66999999999999</v>
          </cell>
          <cell r="C28">
            <v>199.35</v>
          </cell>
          <cell r="D28">
            <v>8.5399999999999991</v>
          </cell>
          <cell r="E28">
            <v>131.66999999999999</v>
          </cell>
          <cell r="F28">
            <v>199.35</v>
          </cell>
          <cell r="G28">
            <v>8.5399999999999991</v>
          </cell>
        </row>
        <row r="29">
          <cell r="A29">
            <v>2029</v>
          </cell>
          <cell r="B29">
            <v>133.97999999999999</v>
          </cell>
          <cell r="C29">
            <v>202.85</v>
          </cell>
          <cell r="D29">
            <v>8.86</v>
          </cell>
          <cell r="E29">
            <v>133.97999999999999</v>
          </cell>
          <cell r="F29">
            <v>202.85</v>
          </cell>
          <cell r="G29">
            <v>8.86</v>
          </cell>
        </row>
        <row r="30">
          <cell r="A30">
            <v>2030</v>
          </cell>
          <cell r="B30">
            <v>136.33000000000001</v>
          </cell>
          <cell r="C30">
            <v>206.41</v>
          </cell>
          <cell r="D30">
            <v>9.09</v>
          </cell>
          <cell r="E30">
            <v>136.33000000000001</v>
          </cell>
          <cell r="F30">
            <v>206.41</v>
          </cell>
          <cell r="G30">
            <v>9.09</v>
          </cell>
        </row>
        <row r="31">
          <cell r="A31">
            <v>2031</v>
          </cell>
          <cell r="B31">
            <v>138.72</v>
          </cell>
          <cell r="C31">
            <v>210.03</v>
          </cell>
          <cell r="D31">
            <v>9.25</v>
          </cell>
          <cell r="E31">
            <v>138.72</v>
          </cell>
          <cell r="F31">
            <v>210.03</v>
          </cell>
          <cell r="G31">
            <v>9.25</v>
          </cell>
        </row>
        <row r="32">
          <cell r="A32">
            <v>0</v>
          </cell>
          <cell r="B32">
            <v>0</v>
          </cell>
          <cell r="C32">
            <v>0</v>
          </cell>
          <cell r="D32">
            <v>0</v>
          </cell>
          <cell r="E32">
            <v>0</v>
          </cell>
          <cell r="F32">
            <v>0</v>
          </cell>
          <cell r="G32">
            <v>0</v>
          </cell>
        </row>
        <row r="33">
          <cell r="A33" t="str">
            <v>CCCT Capacity Factor</v>
          </cell>
          <cell r="B33">
            <v>0.505</v>
          </cell>
          <cell r="C33">
            <v>0</v>
          </cell>
          <cell r="D33">
            <v>0</v>
          </cell>
          <cell r="E33">
            <v>0</v>
          </cell>
          <cell r="F33">
            <v>0</v>
          </cell>
          <cell r="G33">
            <v>0</v>
          </cell>
        </row>
        <row r="34">
          <cell r="A34" t="str">
            <v>CCCT Heat Rate (Btu/kWh)</v>
          </cell>
          <cell r="B34">
            <v>7160</v>
          </cell>
          <cell r="C34">
            <v>0</v>
          </cell>
          <cell r="D34">
            <v>0</v>
          </cell>
          <cell r="E34">
            <v>0</v>
          </cell>
          <cell r="F34">
            <v>0</v>
          </cell>
          <cell r="G34">
            <v>0</v>
          </cell>
        </row>
        <row r="35">
          <cell r="A35">
            <v>0</v>
          </cell>
          <cell r="B35">
            <v>0</v>
          </cell>
          <cell r="C35">
            <v>0</v>
          </cell>
          <cell r="D35">
            <v>0</v>
          </cell>
          <cell r="E35">
            <v>0</v>
          </cell>
          <cell r="F35">
            <v>0</v>
          </cell>
          <cell r="G35">
            <v>0</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ow r="35">
          <cell r="E35">
            <v>1.0468</v>
          </cell>
        </row>
      </sheetData>
      <sheetData sheetId="44"/>
      <sheetData sheetId="45"/>
      <sheetData sheetId="46"/>
      <sheetData sheetId="47"/>
      <sheetData sheetId="48"/>
      <sheetData sheetId="49"/>
      <sheetData sheetId="50"/>
      <sheetData sheetId="51"/>
      <sheetData sheetId="52"/>
      <sheetData sheetId="53"/>
      <sheetData sheetId="54"/>
      <sheetData sheetId="55">
        <row r="46">
          <cell r="G46">
            <v>0.10950000000000001</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 MW Annual"/>
      <sheetName val="OR MW Annual"/>
      <sheetName val="WA MW  Annual"/>
      <sheetName val="CA MW Annual"/>
      <sheetName val="UT MW Annual"/>
      <sheetName val="ID MW Annual"/>
      <sheetName val="WYE MW Annual"/>
      <sheetName val="WYW MW Annual"/>
      <sheetName val="TOT MW Monthly"/>
      <sheetName val="OR MW Month"/>
      <sheetName val="WA MW Month"/>
      <sheetName val="CA MW Month"/>
      <sheetName val="UT MW Month"/>
      <sheetName val="ID MW Month"/>
      <sheetName val="WYW MW Month"/>
      <sheetName val="WYE MW Mont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Variables"/>
      <sheetName val="Function"/>
      <sheetName val="Report"/>
      <sheetName val="Results"/>
      <sheetName val="NRO"/>
      <sheetName val="ADJ"/>
      <sheetName val="URO"/>
      <sheetName val="UTCR"/>
      <sheetName val="Unadj Data for RAM"/>
      <sheetName val="CWC"/>
      <sheetName val="Factors"/>
      <sheetName val="Check"/>
      <sheetName val="WelcomeDialog"/>
      <sheetName val="Macro"/>
    </sheetNames>
    <sheetDataSet>
      <sheetData sheetId="0" refreshError="1"/>
      <sheetData sheetId="1" refreshError="1">
        <row r="23">
          <cell r="D23">
            <v>0.59916000000000003</v>
          </cell>
        </row>
        <row r="25">
          <cell r="D25">
            <v>6.79E-3</v>
          </cell>
        </row>
        <row r="26">
          <cell r="D26">
            <v>2.1319999999999999E-2</v>
          </cell>
        </row>
        <row r="27">
          <cell r="D27">
            <v>3.2599999999999999E-3</v>
          </cell>
        </row>
        <row r="28">
          <cell r="D28">
            <v>5.1999999999999995E-4</v>
          </cell>
        </row>
        <row r="29">
          <cell r="D29">
            <v>1.09E-3</v>
          </cell>
        </row>
      </sheetData>
      <sheetData sheetId="2" refreshError="1"/>
      <sheetData sheetId="3" refreshError="1"/>
      <sheetData sheetId="4"/>
      <sheetData sheetId="5"/>
      <sheetData sheetId="6"/>
      <sheetData sheetId="7"/>
      <sheetData sheetId="8">
        <row r="23">
          <cell r="D23">
            <v>0.59916000000000003</v>
          </cell>
        </row>
      </sheetData>
      <sheetData sheetId="9"/>
      <sheetData sheetId="10">
        <row r="23">
          <cell r="D23">
            <v>0.59916000000000003</v>
          </cell>
        </row>
      </sheetData>
      <sheetData sheetId="11"/>
      <sheetData sheetId="12"/>
      <sheetData sheetId="13"/>
      <sheetData sheetId="1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GRC"/>
      <sheetName val="External Scenarios"/>
      <sheetName val="Internal Scenarios"/>
      <sheetName val="Detail"/>
      <sheetName val="Full Decoupling All Non-NPC"/>
      <sheetName val="Summary"/>
      <sheetName val="Detail A"/>
      <sheetName val="Detail B"/>
      <sheetName val="Detail C"/>
      <sheetName val="Detail D"/>
      <sheetName val="Detail E"/>
      <sheetName val="Detail F"/>
      <sheetName val="Detail G"/>
      <sheetName val="Detail H"/>
      <sheetName val="Energy"/>
      <sheetName val="Bills"/>
      <sheetName val="14 Allowed"/>
      <sheetName val="14 Blking"/>
      <sheetName val="14 kWh rate"/>
      <sheetName val="14 Shaped"/>
      <sheetName val="14 Tbl A"/>
      <sheetName val="14 COS"/>
      <sheetName val="NPC Spread 14"/>
      <sheetName val="JAM NPC 14"/>
      <sheetName val="13 Allowed"/>
      <sheetName val="13 kWh rate"/>
      <sheetName val="13 Shaped"/>
      <sheetName val="13 Tbl A"/>
      <sheetName val="13 COS"/>
      <sheetName val="13 Blking"/>
      <sheetName val="NPC Spread 13"/>
      <sheetName val="JAM NPC 13"/>
      <sheetName val="11 Allowed"/>
      <sheetName val="11 kWh rate"/>
      <sheetName val="11 Shaped"/>
      <sheetName val="11 Tbl A"/>
      <sheetName val="11 COS"/>
      <sheetName val="11 Blking"/>
      <sheetName val="NPC Spread 11"/>
      <sheetName val="JAM NPC 11"/>
      <sheetName val="10 Allowed"/>
      <sheetName val="10 kWh rate"/>
      <sheetName val="10 Shaped"/>
      <sheetName val="10 Tbl A"/>
      <sheetName val="10 COS"/>
      <sheetName val="10 Blking"/>
      <sheetName val="NPC Spread 10"/>
      <sheetName val="JAM NPC 10"/>
      <sheetName val="09 Allowed"/>
      <sheetName val="09 kWh rate"/>
      <sheetName val="09 Shaped"/>
      <sheetName val="09 Tbl A"/>
      <sheetName val="09 COS"/>
      <sheetName val="09 Blking"/>
      <sheetName val="NPC Spread 09"/>
      <sheetName val="08 Allowed"/>
      <sheetName val="08 kWh rate"/>
      <sheetName val="08 Shaped"/>
      <sheetName val="08 Tbl A"/>
      <sheetName val="08 COS"/>
      <sheetName val="08 Blking"/>
      <sheetName val="NPC Spread 08"/>
      <sheetName val="Prior NPC"/>
      <sheetName val="Dec Rates Summary"/>
      <sheetName val="14ROO"/>
      <sheetName val="13ROO"/>
      <sheetName val="12ROO"/>
      <sheetName val="11ROO"/>
      <sheetName val="10ROO"/>
      <sheetName val="09ROO"/>
      <sheetName val="2014 Budg Rev from 2013 Budg"/>
      <sheetName val="2015 Budg Rev from 2014 Budg"/>
      <sheetName val="2016 Budg Rev from 2014 Budg"/>
      <sheetName val="48T BC"/>
      <sheetName val="305"/>
      <sheetName val="Temp"/>
      <sheetName val="Summary slide"/>
      <sheetName val="ST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NPC"/>
      <sheetName val="Results"/>
      <sheetName val="Report"/>
      <sheetName val="UTCR"/>
      <sheetName val="NRO"/>
      <sheetName val="ADJ"/>
      <sheetName val="URO"/>
      <sheetName val="ECD"/>
      <sheetName val="Unadj Data for RAM"/>
      <sheetName val="Variables"/>
      <sheetName val="Inputs"/>
      <sheetName val="Factors"/>
      <sheetName val="Check"/>
      <sheetName val="CWC"/>
      <sheetName val="WelcomeDialog"/>
      <sheetName val="Macro"/>
    </sheetNames>
    <sheetDataSet>
      <sheetData sheetId="0" refreshError="1"/>
      <sheetData sheetId="1"/>
      <sheetData sheetId="2">
        <row r="6">
          <cell r="E6" t="str">
            <v>ACCMDIT</v>
          </cell>
        </row>
      </sheetData>
      <sheetData sheetId="3" refreshError="1"/>
      <sheetData sheetId="4"/>
      <sheetData sheetId="5"/>
      <sheetData sheetId="6">
        <row r="22">
          <cell r="G22" t="str">
            <v>FACTOR</v>
          </cell>
          <cell r="J22" t="str">
            <v>TOTAL</v>
          </cell>
          <cell r="K22" t="str">
            <v>CALIFORNIA</v>
          </cell>
          <cell r="L22" t="str">
            <v>OREGON</v>
          </cell>
          <cell r="M22" t="str">
            <v>WASHINGTON</v>
          </cell>
          <cell r="N22" t="str">
            <v>MONTANA</v>
          </cell>
          <cell r="O22" t="str">
            <v>WYOMING-PPL</v>
          </cell>
          <cell r="P22" t="str">
            <v>UTAH</v>
          </cell>
          <cell r="Q22" t="str">
            <v>IDAHO-UPL</v>
          </cell>
          <cell r="R22" t="str">
            <v>WY-UP&amp;L</v>
          </cell>
          <cell r="S22" t="str">
            <v>FERC</v>
          </cell>
          <cell r="T22" t="str">
            <v>OTHER</v>
          </cell>
          <cell r="U22" t="str">
            <v>NON-UTILITY</v>
          </cell>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G23" t="str">
            <v>S</v>
          </cell>
          <cell r="K23">
            <v>1</v>
          </cell>
          <cell r="L23">
            <v>1</v>
          </cell>
          <cell r="M23">
            <v>1</v>
          </cell>
          <cell r="N23">
            <v>1</v>
          </cell>
          <cell r="O23">
            <v>1</v>
          </cell>
          <cell r="P23">
            <v>1</v>
          </cell>
          <cell r="Q23">
            <v>1</v>
          </cell>
          <cell r="R23">
            <v>1</v>
          </cell>
          <cell r="S23">
            <v>1</v>
          </cell>
          <cell r="T23">
            <v>1</v>
          </cell>
          <cell r="AC23" t="str">
            <v>S</v>
          </cell>
          <cell r="AG23">
            <v>1</v>
          </cell>
          <cell r="AH23">
            <v>1</v>
          </cell>
          <cell r="AI23">
            <v>1</v>
          </cell>
          <cell r="AJ23">
            <v>1</v>
          </cell>
          <cell r="AK23">
            <v>1</v>
          </cell>
          <cell r="AL23">
            <v>1</v>
          </cell>
          <cell r="AM23">
            <v>1</v>
          </cell>
          <cell r="AN23">
            <v>1</v>
          </cell>
          <cell r="AO23">
            <v>1</v>
          </cell>
          <cell r="AP23">
            <v>1</v>
          </cell>
        </row>
        <row r="24">
          <cell r="G24" t="str">
            <v>SG</v>
          </cell>
          <cell r="J24">
            <v>0.99999999999999989</v>
          </cell>
          <cell r="K24">
            <v>1.5306917972615819E-2</v>
          </cell>
          <cell r="L24">
            <v>0.24905688793106512</v>
          </cell>
          <cell r="M24">
            <v>7.9057273540331513E-2</v>
          </cell>
          <cell r="N24">
            <v>0</v>
          </cell>
          <cell r="O24">
            <v>0.13079840764810047</v>
          </cell>
          <cell r="P24">
            <v>0.43456276290540274</v>
          </cell>
          <cell r="Q24">
            <v>5.947447595447803E-2</v>
          </cell>
          <cell r="R24">
            <v>2.7735067527107991E-2</v>
          </cell>
          <cell r="S24">
            <v>4.0082065208982658E-3</v>
          </cell>
          <cell r="AC24" t="str">
            <v>SG</v>
          </cell>
          <cell r="AF24">
            <v>0.99999999999999989</v>
          </cell>
          <cell r="AG24">
            <v>1.5306917972615819E-2</v>
          </cell>
          <cell r="AH24">
            <v>0.24905688793106512</v>
          </cell>
          <cell r="AI24">
            <v>7.9057273540331513E-2</v>
          </cell>
          <cell r="AJ24">
            <v>0</v>
          </cell>
          <cell r="AK24">
            <v>0.13079840764810047</v>
          </cell>
          <cell r="AL24">
            <v>0.43456276290540274</v>
          </cell>
          <cell r="AM24">
            <v>5.947447595447803E-2</v>
          </cell>
          <cell r="AN24">
            <v>2.7735067527107991E-2</v>
          </cell>
          <cell r="AO24">
            <v>4.0082065208982658E-3</v>
          </cell>
        </row>
        <row r="25">
          <cell r="G25" t="str">
            <v>SG-P</v>
          </cell>
          <cell r="J25">
            <v>0.99999999999999989</v>
          </cell>
          <cell r="K25">
            <v>1.5306917972615819E-2</v>
          </cell>
          <cell r="L25">
            <v>0.24905688793106512</v>
          </cell>
          <cell r="M25">
            <v>7.9057273540331513E-2</v>
          </cell>
          <cell r="N25">
            <v>0</v>
          </cell>
          <cell r="O25">
            <v>0.13079840764810047</v>
          </cell>
          <cell r="P25">
            <v>0.43456276290540274</v>
          </cell>
          <cell r="Q25">
            <v>5.947447595447803E-2</v>
          </cell>
          <cell r="R25">
            <v>2.7735067527107991E-2</v>
          </cell>
          <cell r="S25">
            <v>4.0082065208982658E-3</v>
          </cell>
          <cell r="AC25" t="str">
            <v>SG-P</v>
          </cell>
          <cell r="AF25">
            <v>0.99999999999999989</v>
          </cell>
          <cell r="AG25">
            <v>1.5306917972615819E-2</v>
          </cell>
          <cell r="AH25">
            <v>0.24905688793106512</v>
          </cell>
          <cell r="AI25">
            <v>7.9057273540331513E-2</v>
          </cell>
          <cell r="AJ25">
            <v>0</v>
          </cell>
          <cell r="AK25">
            <v>0.13079840764810047</v>
          </cell>
          <cell r="AL25">
            <v>0.43456276290540274</v>
          </cell>
          <cell r="AM25">
            <v>5.947447595447803E-2</v>
          </cell>
          <cell r="AN25">
            <v>2.7735067527107991E-2</v>
          </cell>
          <cell r="AO25">
            <v>4.0082065208982658E-3</v>
          </cell>
        </row>
        <row r="26">
          <cell r="G26" t="str">
            <v>SG-U</v>
          </cell>
          <cell r="J26">
            <v>0.99999999999999989</v>
          </cell>
          <cell r="K26">
            <v>1.5306917972615819E-2</v>
          </cell>
          <cell r="L26">
            <v>0.24905688793106512</v>
          </cell>
          <cell r="M26">
            <v>7.9057273540331513E-2</v>
          </cell>
          <cell r="N26">
            <v>0</v>
          </cell>
          <cell r="O26">
            <v>0.13079840764810047</v>
          </cell>
          <cell r="P26">
            <v>0.43456276290540274</v>
          </cell>
          <cell r="Q26">
            <v>5.947447595447803E-2</v>
          </cell>
          <cell r="R26">
            <v>2.7735067527107991E-2</v>
          </cell>
          <cell r="S26">
            <v>4.0082065208982658E-3</v>
          </cell>
          <cell r="AC26" t="str">
            <v>SG-U</v>
          </cell>
          <cell r="AF26">
            <v>0.99999999999999989</v>
          </cell>
          <cell r="AG26">
            <v>1.5306917972615819E-2</v>
          </cell>
          <cell r="AH26">
            <v>0.24905688793106512</v>
          </cell>
          <cell r="AI26">
            <v>7.9057273540331513E-2</v>
          </cell>
          <cell r="AJ26">
            <v>0</v>
          </cell>
          <cell r="AK26">
            <v>0.13079840764810047</v>
          </cell>
          <cell r="AL26">
            <v>0.43456276290540274</v>
          </cell>
          <cell r="AM26">
            <v>5.947447595447803E-2</v>
          </cell>
          <cell r="AN26">
            <v>2.7735067527107991E-2</v>
          </cell>
          <cell r="AO26">
            <v>4.0082065208982658E-3</v>
          </cell>
        </row>
        <row r="27">
          <cell r="G27" t="str">
            <v>DGP</v>
          </cell>
          <cell r="J27">
            <v>0.99999999999999989</v>
          </cell>
          <cell r="K27">
            <v>3.2278129408972574E-2</v>
          </cell>
          <cell r="L27">
            <v>0.52519328013757482</v>
          </cell>
          <cell r="M27">
            <v>0.16671030122592861</v>
          </cell>
          <cell r="N27">
            <v>0</v>
          </cell>
          <cell r="O27">
            <v>0.27581828922752394</v>
          </cell>
          <cell r="P27">
            <v>0</v>
          </cell>
          <cell r="Q27">
            <v>0</v>
          </cell>
          <cell r="R27">
            <v>0</v>
          </cell>
          <cell r="S27">
            <v>0</v>
          </cell>
          <cell r="AC27" t="str">
            <v>DGP</v>
          </cell>
          <cell r="AF27">
            <v>0.99999999999999989</v>
          </cell>
          <cell r="AG27">
            <v>3.2278129408972574E-2</v>
          </cell>
          <cell r="AH27">
            <v>0.52519328013757482</v>
          </cell>
          <cell r="AI27">
            <v>0.16671030122592861</v>
          </cell>
          <cell r="AJ27">
            <v>0</v>
          </cell>
          <cell r="AK27">
            <v>0.27581828922752394</v>
          </cell>
          <cell r="AL27">
            <v>0</v>
          </cell>
          <cell r="AM27">
            <v>0</v>
          </cell>
          <cell r="AN27">
            <v>0</v>
          </cell>
          <cell r="AO27">
            <v>0</v>
          </cell>
        </row>
        <row r="28">
          <cell r="G28" t="str">
            <v>DGU</v>
          </cell>
          <cell r="J28">
            <v>1</v>
          </cell>
          <cell r="K28">
            <v>0</v>
          </cell>
          <cell r="L28">
            <v>0</v>
          </cell>
          <cell r="M28">
            <v>0</v>
          </cell>
          <cell r="N28">
            <v>0</v>
          </cell>
          <cell r="O28">
            <v>0</v>
          </cell>
          <cell r="P28">
            <v>0.82650983107381726</v>
          </cell>
          <cell r="Q28">
            <v>0.1131165467231714</v>
          </cell>
          <cell r="R28">
            <v>5.2750276676699452E-2</v>
          </cell>
          <cell r="S28">
            <v>7.6233455263118024E-3</v>
          </cell>
          <cell r="AC28" t="str">
            <v>DGU</v>
          </cell>
          <cell r="AF28">
            <v>1</v>
          </cell>
          <cell r="AG28">
            <v>0</v>
          </cell>
          <cell r="AH28">
            <v>0</v>
          </cell>
          <cell r="AI28">
            <v>0</v>
          </cell>
          <cell r="AJ28">
            <v>0</v>
          </cell>
          <cell r="AK28">
            <v>0</v>
          </cell>
          <cell r="AL28">
            <v>0.82650983107381726</v>
          </cell>
          <cell r="AM28">
            <v>0.1131165467231714</v>
          </cell>
          <cell r="AN28">
            <v>5.2750276676699452E-2</v>
          </cell>
          <cell r="AO28">
            <v>7.6233455263118024E-3</v>
          </cell>
        </row>
        <row r="29">
          <cell r="G29" t="str">
            <v>SC</v>
          </cell>
          <cell r="J29">
            <v>0.99999999999999978</v>
          </cell>
          <cell r="K29">
            <v>1.5385166522222434E-2</v>
          </cell>
          <cell r="L29">
            <v>0.25137775585383931</v>
          </cell>
          <cell r="M29">
            <v>8.0177054057363958E-2</v>
          </cell>
          <cell r="N29">
            <v>0</v>
          </cell>
          <cell r="O29">
            <v>0.12688029562953423</v>
          </cell>
          <cell r="P29">
            <v>0.43752858492420488</v>
          </cell>
          <cell r="Q29">
            <v>5.7921296521015624E-2</v>
          </cell>
          <cell r="R29">
            <v>2.6617503365536817E-2</v>
          </cell>
          <cell r="S29">
            <v>4.1123431262826476E-3</v>
          </cell>
          <cell r="AC29" t="str">
            <v>SC</v>
          </cell>
          <cell r="AF29">
            <v>0.99999999999999978</v>
          </cell>
          <cell r="AG29">
            <v>1.5385166522222434E-2</v>
          </cell>
          <cell r="AH29">
            <v>0.25137775585383931</v>
          </cell>
          <cell r="AI29">
            <v>8.0177054057363958E-2</v>
          </cell>
          <cell r="AJ29">
            <v>0</v>
          </cell>
          <cell r="AK29">
            <v>0.12688029562953423</v>
          </cell>
          <cell r="AL29">
            <v>0.43752858492420488</v>
          </cell>
          <cell r="AM29">
            <v>5.7921296521015624E-2</v>
          </cell>
          <cell r="AN29">
            <v>2.6617503365536817E-2</v>
          </cell>
          <cell r="AO29">
            <v>4.1123431262826476E-3</v>
          </cell>
        </row>
        <row r="30">
          <cell r="G30" t="str">
            <v>SE</v>
          </cell>
          <cell r="J30">
            <v>0.99999999999999989</v>
          </cell>
          <cell r="K30">
            <v>1.5072172323795978E-2</v>
          </cell>
          <cell r="L30">
            <v>0.24209428416274248</v>
          </cell>
          <cell r="M30">
            <v>7.5697931989234163E-2</v>
          </cell>
          <cell r="N30">
            <v>0</v>
          </cell>
          <cell r="O30">
            <v>0.14255274370379911</v>
          </cell>
          <cell r="P30">
            <v>0.42566529684899634</v>
          </cell>
          <cell r="Q30">
            <v>6.4134014254865257E-2</v>
          </cell>
          <cell r="R30">
            <v>3.1087760011821501E-2</v>
          </cell>
          <cell r="S30">
            <v>3.6957967047451202E-3</v>
          </cell>
          <cell r="AC30" t="str">
            <v>SE</v>
          </cell>
          <cell r="AF30">
            <v>0.99999999999999989</v>
          </cell>
          <cell r="AG30">
            <v>1.5072172323795978E-2</v>
          </cell>
          <cell r="AH30">
            <v>0.24209428416274248</v>
          </cell>
          <cell r="AI30">
            <v>7.5697931989234163E-2</v>
          </cell>
          <cell r="AJ30">
            <v>0</v>
          </cell>
          <cell r="AK30">
            <v>0.14255274370379911</v>
          </cell>
          <cell r="AL30">
            <v>0.42566529684899634</v>
          </cell>
          <cell r="AM30">
            <v>6.4134014254865257E-2</v>
          </cell>
          <cell r="AN30">
            <v>3.1087760011821501E-2</v>
          </cell>
          <cell r="AO30">
            <v>3.6957967047451202E-3</v>
          </cell>
        </row>
        <row r="31">
          <cell r="G31" t="str">
            <v>CAEW</v>
          </cell>
          <cell r="J31">
            <v>1</v>
          </cell>
          <cell r="K31">
            <v>4.5280218748582048E-2</v>
          </cell>
          <cell r="L31">
            <v>0.72730605178680208</v>
          </cell>
          <cell r="M31">
            <v>0.22741372946461591</v>
          </cell>
          <cell r="N31">
            <v>0</v>
          </cell>
          <cell r="O31">
            <v>0</v>
          </cell>
          <cell r="P31">
            <v>0</v>
          </cell>
          <cell r="Q31">
            <v>0</v>
          </cell>
          <cell r="R31">
            <v>0</v>
          </cell>
          <cell r="S31">
            <v>0</v>
          </cell>
          <cell r="AC31" t="str">
            <v>CAEW</v>
          </cell>
          <cell r="AF31">
            <v>1</v>
          </cell>
          <cell r="AG31">
            <v>4.5280218748582048E-2</v>
          </cell>
          <cell r="AH31">
            <v>0.72730605178680208</v>
          </cell>
          <cell r="AI31">
            <v>0.22741372946461591</v>
          </cell>
          <cell r="AJ31">
            <v>0</v>
          </cell>
          <cell r="AK31">
            <v>0</v>
          </cell>
          <cell r="AL31">
            <v>0</v>
          </cell>
          <cell r="AM31">
            <v>0</v>
          </cell>
          <cell r="AN31">
            <v>0</v>
          </cell>
          <cell r="AO31">
            <v>0</v>
          </cell>
        </row>
        <row r="32">
          <cell r="G32" t="str">
            <v>CAEE</v>
          </cell>
          <cell r="J32">
            <v>1</v>
          </cell>
          <cell r="K32">
            <v>0</v>
          </cell>
          <cell r="L32">
            <v>0</v>
          </cell>
          <cell r="M32">
            <v>0</v>
          </cell>
          <cell r="N32">
            <v>0</v>
          </cell>
          <cell r="O32">
            <v>0.21367881018688845</v>
          </cell>
          <cell r="P32">
            <v>0.6380491304855761</v>
          </cell>
          <cell r="Q32">
            <v>9.6133399487303789E-2</v>
          </cell>
          <cell r="R32">
            <v>4.6598861572978011E-2</v>
          </cell>
          <cell r="S32">
            <v>5.5397982672536518E-3</v>
          </cell>
          <cell r="AC32" t="str">
            <v>CAEE</v>
          </cell>
          <cell r="AF32">
            <v>1</v>
          </cell>
          <cell r="AG32">
            <v>0</v>
          </cell>
          <cell r="AH32">
            <v>0</v>
          </cell>
          <cell r="AI32">
            <v>0</v>
          </cell>
          <cell r="AJ32">
            <v>0</v>
          </cell>
          <cell r="AK32">
            <v>0.21367881018688845</v>
          </cell>
          <cell r="AL32">
            <v>0.6380491304855761</v>
          </cell>
          <cell r="AM32">
            <v>9.6133399487303789E-2</v>
          </cell>
          <cell r="AN32">
            <v>4.6598861572978011E-2</v>
          </cell>
          <cell r="AO32">
            <v>5.5397982672536518E-3</v>
          </cell>
        </row>
        <row r="33">
          <cell r="G33" t="str">
            <v>DEP</v>
          </cell>
          <cell r="J33">
            <v>1</v>
          </cell>
          <cell r="K33">
            <v>3.1703048341352173E-2</v>
          </cell>
          <cell r="L33">
            <v>0.50922498954307793</v>
          </cell>
          <cell r="M33">
            <v>0.1592242409149067</v>
          </cell>
          <cell r="N33">
            <v>0</v>
          </cell>
          <cell r="O33">
            <v>0.29984772120066328</v>
          </cell>
          <cell r="P33">
            <v>0</v>
          </cell>
          <cell r="Q33">
            <v>0</v>
          </cell>
          <cell r="R33">
            <v>0</v>
          </cell>
          <cell r="S33">
            <v>0</v>
          </cell>
          <cell r="AC33" t="str">
            <v>DEP</v>
          </cell>
          <cell r="AF33">
            <v>1</v>
          </cell>
          <cell r="AG33">
            <v>3.1703048341352173E-2</v>
          </cell>
          <cell r="AH33">
            <v>0.50922498954307793</v>
          </cell>
          <cell r="AI33">
            <v>0.1592242409149067</v>
          </cell>
          <cell r="AJ33">
            <v>0</v>
          </cell>
          <cell r="AK33">
            <v>0.29984772120066328</v>
          </cell>
          <cell r="AL33">
            <v>0</v>
          </cell>
          <cell r="AM33">
            <v>0</v>
          </cell>
          <cell r="AN33">
            <v>0</v>
          </cell>
          <cell r="AO33">
            <v>0</v>
          </cell>
        </row>
        <row r="34">
          <cell r="G34" t="str">
            <v>DEU</v>
          </cell>
          <cell r="J34">
            <v>0.99999999999999978</v>
          </cell>
          <cell r="K34">
            <v>0</v>
          </cell>
          <cell r="L34">
            <v>0</v>
          </cell>
          <cell r="M34">
            <v>0</v>
          </cell>
          <cell r="N34">
            <v>0</v>
          </cell>
          <cell r="O34">
            <v>0</v>
          </cell>
          <cell r="P34">
            <v>0.81143575774325005</v>
          </cell>
          <cell r="Q34">
            <v>0.122257165052556</v>
          </cell>
          <cell r="R34">
            <v>5.9261866749455612E-2</v>
          </cell>
          <cell r="S34">
            <v>7.045210454738376E-3</v>
          </cell>
          <cell r="AC34" t="str">
            <v>DEU</v>
          </cell>
          <cell r="AF34">
            <v>0.99999999999999978</v>
          </cell>
          <cell r="AG34">
            <v>0</v>
          </cell>
          <cell r="AH34">
            <v>0</v>
          </cell>
          <cell r="AI34">
            <v>0</v>
          </cell>
          <cell r="AJ34">
            <v>0</v>
          </cell>
          <cell r="AK34">
            <v>0</v>
          </cell>
          <cell r="AL34">
            <v>0.81143575774325005</v>
          </cell>
          <cell r="AM34">
            <v>0.122257165052556</v>
          </cell>
          <cell r="AN34">
            <v>5.9261866749455612E-2</v>
          </cell>
          <cell r="AO34">
            <v>7.045210454738376E-3</v>
          </cell>
        </row>
        <row r="35">
          <cell r="G35" t="str">
            <v>SO</v>
          </cell>
          <cell r="J35">
            <v>1</v>
          </cell>
          <cell r="K35">
            <v>2.0034064145027151E-2</v>
          </cell>
          <cell r="L35">
            <v>0.23815281967663798</v>
          </cell>
          <cell r="M35">
            <v>6.8539355270203509E-2</v>
          </cell>
          <cell r="N35">
            <v>0</v>
          </cell>
          <cell r="O35">
            <v>0.12521780860572426</v>
          </cell>
          <cell r="P35">
            <v>0.45803100920424522</v>
          </cell>
          <cell r="Q35">
            <v>6.0696020621590088E-2</v>
          </cell>
          <cell r="R35">
            <v>2.6295178889284739E-2</v>
          </cell>
          <cell r="S35">
            <v>3.0337435872867715E-3</v>
          </cell>
          <cell r="AC35" t="str">
            <v>SO</v>
          </cell>
          <cell r="AF35">
            <v>1</v>
          </cell>
          <cell r="AG35">
            <v>2.0034064145027151E-2</v>
          </cell>
          <cell r="AH35">
            <v>0.23815281967663798</v>
          </cell>
          <cell r="AI35">
            <v>6.8539355270203509E-2</v>
          </cell>
          <cell r="AJ35">
            <v>0</v>
          </cell>
          <cell r="AK35">
            <v>0.12521780860572426</v>
          </cell>
          <cell r="AL35">
            <v>0.45803100920424522</v>
          </cell>
          <cell r="AM35">
            <v>6.0696020621590088E-2</v>
          </cell>
          <cell r="AN35">
            <v>2.6295178889284739E-2</v>
          </cell>
          <cell r="AO35">
            <v>3.0337435872867715E-3</v>
          </cell>
        </row>
        <row r="36">
          <cell r="G36" t="str">
            <v>SO-P</v>
          </cell>
          <cell r="J36">
            <v>1</v>
          </cell>
          <cell r="K36">
            <v>2.0034064145027151E-2</v>
          </cell>
          <cell r="L36">
            <v>0.23815281967663798</v>
          </cell>
          <cell r="M36">
            <v>6.8539355270203509E-2</v>
          </cell>
          <cell r="N36">
            <v>0</v>
          </cell>
          <cell r="O36">
            <v>0.12521780860572426</v>
          </cell>
          <cell r="P36">
            <v>0.45803100920424522</v>
          </cell>
          <cell r="Q36">
            <v>6.0696020621590088E-2</v>
          </cell>
          <cell r="R36">
            <v>2.6295178889284739E-2</v>
          </cell>
          <cell r="S36">
            <v>3.0337435872867715E-3</v>
          </cell>
          <cell r="AC36" t="str">
            <v>SO-P</v>
          </cell>
          <cell r="AF36">
            <v>1</v>
          </cell>
          <cell r="AG36">
            <v>2.0034064145027151E-2</v>
          </cell>
          <cell r="AH36">
            <v>0.23815281967663798</v>
          </cell>
          <cell r="AI36">
            <v>6.8539355270203509E-2</v>
          </cell>
          <cell r="AJ36">
            <v>0</v>
          </cell>
          <cell r="AK36">
            <v>0.12521780860572426</v>
          </cell>
          <cell r="AL36">
            <v>0.45803100920424522</v>
          </cell>
          <cell r="AM36">
            <v>6.0696020621590088E-2</v>
          </cell>
          <cell r="AN36">
            <v>2.6295178889284739E-2</v>
          </cell>
          <cell r="AO36">
            <v>3.0337435872867715E-3</v>
          </cell>
        </row>
        <row r="37">
          <cell r="G37" t="str">
            <v>SO-U</v>
          </cell>
          <cell r="J37">
            <v>1</v>
          </cell>
          <cell r="K37">
            <v>2.0034064145027151E-2</v>
          </cell>
          <cell r="L37">
            <v>0.23815281967663798</v>
          </cell>
          <cell r="M37">
            <v>6.8539355270203509E-2</v>
          </cell>
          <cell r="N37">
            <v>0</v>
          </cell>
          <cell r="O37">
            <v>0.12521780860572426</v>
          </cell>
          <cell r="P37">
            <v>0.45803100920424522</v>
          </cell>
          <cell r="Q37">
            <v>6.0696020621590088E-2</v>
          </cell>
          <cell r="R37">
            <v>2.6295178889284739E-2</v>
          </cell>
          <cell r="S37">
            <v>3.0337435872867715E-3</v>
          </cell>
          <cell r="AC37" t="str">
            <v>SO-U</v>
          </cell>
          <cell r="AF37">
            <v>1</v>
          </cell>
          <cell r="AG37">
            <v>2.0034064145027151E-2</v>
          </cell>
          <cell r="AH37">
            <v>0.23815281967663798</v>
          </cell>
          <cell r="AI37">
            <v>6.8539355270203509E-2</v>
          </cell>
          <cell r="AJ37">
            <v>0</v>
          </cell>
          <cell r="AK37">
            <v>0.12521780860572426</v>
          </cell>
          <cell r="AL37">
            <v>0.45803100920424522</v>
          </cell>
          <cell r="AM37">
            <v>6.0696020621590088E-2</v>
          </cell>
          <cell r="AN37">
            <v>2.6295178889284739E-2</v>
          </cell>
          <cell r="AO37">
            <v>3.0337435872867715E-3</v>
          </cell>
        </row>
        <row r="38">
          <cell r="G38" t="str">
            <v>DOP</v>
          </cell>
          <cell r="J38">
            <v>0</v>
          </cell>
          <cell r="K38">
            <v>0</v>
          </cell>
          <cell r="L38">
            <v>0</v>
          </cell>
          <cell r="M38">
            <v>0</v>
          </cell>
          <cell r="N38">
            <v>0</v>
          </cell>
          <cell r="O38">
            <v>0</v>
          </cell>
          <cell r="P38">
            <v>0</v>
          </cell>
          <cell r="Q38">
            <v>0</v>
          </cell>
          <cell r="R38">
            <v>0</v>
          </cell>
          <cell r="S38">
            <v>0</v>
          </cell>
          <cell r="AC38" t="str">
            <v>DOP</v>
          </cell>
          <cell r="AF38">
            <v>0</v>
          </cell>
          <cell r="AG38">
            <v>0</v>
          </cell>
          <cell r="AH38">
            <v>0</v>
          </cell>
          <cell r="AI38">
            <v>0</v>
          </cell>
          <cell r="AJ38">
            <v>0</v>
          </cell>
          <cell r="AK38">
            <v>0</v>
          </cell>
          <cell r="AL38">
            <v>0</v>
          </cell>
          <cell r="AM38">
            <v>0</v>
          </cell>
          <cell r="AN38">
            <v>0</v>
          </cell>
          <cell r="AO38">
            <v>0</v>
          </cell>
        </row>
        <row r="39">
          <cell r="G39" t="str">
            <v>DOU</v>
          </cell>
          <cell r="J39">
            <v>0</v>
          </cell>
          <cell r="K39">
            <v>0</v>
          </cell>
          <cell r="L39">
            <v>0</v>
          </cell>
          <cell r="M39">
            <v>0</v>
          </cell>
          <cell r="N39">
            <v>0</v>
          </cell>
          <cell r="O39">
            <v>0</v>
          </cell>
          <cell r="P39">
            <v>0</v>
          </cell>
          <cell r="Q39">
            <v>0</v>
          </cell>
          <cell r="R39">
            <v>0</v>
          </cell>
          <cell r="S39">
            <v>0</v>
          </cell>
          <cell r="AC39" t="str">
            <v>DOU</v>
          </cell>
          <cell r="AF39">
            <v>0</v>
          </cell>
          <cell r="AG39">
            <v>0</v>
          </cell>
          <cell r="AH39">
            <v>0</v>
          </cell>
          <cell r="AI39">
            <v>0</v>
          </cell>
          <cell r="AJ39">
            <v>0</v>
          </cell>
          <cell r="AK39">
            <v>0</v>
          </cell>
          <cell r="AL39">
            <v>0</v>
          </cell>
          <cell r="AM39">
            <v>0</v>
          </cell>
          <cell r="AN39">
            <v>0</v>
          </cell>
          <cell r="AO39">
            <v>0</v>
          </cell>
        </row>
        <row r="40">
          <cell r="G40" t="str">
            <v>GPS</v>
          </cell>
          <cell r="J40">
            <v>1</v>
          </cell>
          <cell r="K40">
            <v>2.0034064145027154E-2</v>
          </cell>
          <cell r="L40">
            <v>0.23815281967663804</v>
          </cell>
          <cell r="M40">
            <v>6.8539355270203509E-2</v>
          </cell>
          <cell r="N40">
            <v>0</v>
          </cell>
          <cell r="O40">
            <v>0.12521780860572429</v>
          </cell>
          <cell r="P40">
            <v>0.45803100920424528</v>
          </cell>
          <cell r="Q40">
            <v>6.0696020621590088E-2</v>
          </cell>
          <cell r="R40">
            <v>2.6295178889284739E-2</v>
          </cell>
          <cell r="S40">
            <v>3.0337435872867724E-3</v>
          </cell>
          <cell r="AC40" t="str">
            <v>GPS</v>
          </cell>
          <cell r="AF40">
            <v>1</v>
          </cell>
          <cell r="AG40">
            <v>2.0034064145027154E-2</v>
          </cell>
          <cell r="AH40">
            <v>0.23815281967663804</v>
          </cell>
          <cell r="AI40">
            <v>6.8539355270203509E-2</v>
          </cell>
          <cell r="AJ40">
            <v>0</v>
          </cell>
          <cell r="AK40">
            <v>0.12521780860572429</v>
          </cell>
          <cell r="AL40">
            <v>0.45803100920424528</v>
          </cell>
          <cell r="AM40">
            <v>6.0696020621590088E-2</v>
          </cell>
          <cell r="AN40">
            <v>2.6295178889284739E-2</v>
          </cell>
          <cell r="AO40">
            <v>3.0337435872867724E-3</v>
          </cell>
        </row>
        <row r="41">
          <cell r="G41" t="str">
            <v>SGPP</v>
          </cell>
          <cell r="J41">
            <v>0</v>
          </cell>
          <cell r="K41">
            <v>0</v>
          </cell>
          <cell r="L41">
            <v>0</v>
          </cell>
          <cell r="M41">
            <v>0</v>
          </cell>
          <cell r="N41">
            <v>0</v>
          </cell>
          <cell r="O41">
            <v>0</v>
          </cell>
          <cell r="P41">
            <v>0</v>
          </cell>
          <cell r="Q41">
            <v>0</v>
          </cell>
          <cell r="R41">
            <v>0</v>
          </cell>
          <cell r="S41">
            <v>0</v>
          </cell>
          <cell r="AC41" t="str">
            <v>SGPP</v>
          </cell>
          <cell r="AF41">
            <v>0</v>
          </cell>
          <cell r="AG41">
            <v>0</v>
          </cell>
          <cell r="AH41">
            <v>0</v>
          </cell>
          <cell r="AI41">
            <v>0</v>
          </cell>
          <cell r="AJ41">
            <v>0</v>
          </cell>
          <cell r="AK41">
            <v>0</v>
          </cell>
          <cell r="AL41">
            <v>0</v>
          </cell>
          <cell r="AM41">
            <v>0</v>
          </cell>
          <cell r="AN41">
            <v>0</v>
          </cell>
          <cell r="AO41">
            <v>0</v>
          </cell>
        </row>
        <row r="42">
          <cell r="G42" t="str">
            <v>SGPU</v>
          </cell>
          <cell r="J42">
            <v>0</v>
          </cell>
          <cell r="K42">
            <v>0</v>
          </cell>
          <cell r="L42">
            <v>0</v>
          </cell>
          <cell r="M42">
            <v>0</v>
          </cell>
          <cell r="N42">
            <v>0</v>
          </cell>
          <cell r="O42">
            <v>0</v>
          </cell>
          <cell r="P42">
            <v>0</v>
          </cell>
          <cell r="Q42">
            <v>0</v>
          </cell>
          <cell r="R42">
            <v>0</v>
          </cell>
          <cell r="S42">
            <v>0</v>
          </cell>
          <cell r="AC42" t="str">
            <v>SGPU</v>
          </cell>
          <cell r="AF42">
            <v>0</v>
          </cell>
          <cell r="AG42">
            <v>0</v>
          </cell>
          <cell r="AH42">
            <v>0</v>
          </cell>
          <cell r="AI42">
            <v>0</v>
          </cell>
          <cell r="AJ42">
            <v>0</v>
          </cell>
          <cell r="AK42">
            <v>0</v>
          </cell>
          <cell r="AL42">
            <v>0</v>
          </cell>
          <cell r="AM42">
            <v>0</v>
          </cell>
          <cell r="AN42">
            <v>0</v>
          </cell>
          <cell r="AO42">
            <v>0</v>
          </cell>
        </row>
        <row r="43">
          <cell r="G43" t="str">
            <v>SNP</v>
          </cell>
          <cell r="J43">
            <v>0.99999999999999989</v>
          </cell>
          <cell r="K43">
            <v>1.7495973469496506E-2</v>
          </cell>
          <cell r="L43">
            <v>0.21409010352159266</v>
          </cell>
          <cell r="M43">
            <v>6.220721907403963E-2</v>
          </cell>
          <cell r="N43">
            <v>0</v>
          </cell>
          <cell r="O43">
            <v>0.13021134497342252</v>
          </cell>
          <cell r="P43">
            <v>0.48328537672651978</v>
          </cell>
          <cell r="Q43">
            <v>6.2149372554452069E-2</v>
          </cell>
          <cell r="R43">
            <v>2.7298153418364595E-2</v>
          </cell>
          <cell r="S43">
            <v>3.2624562621119844E-3</v>
          </cell>
          <cell r="AC43" t="str">
            <v>SNP</v>
          </cell>
          <cell r="AF43">
            <v>0.99999999999999989</v>
          </cell>
          <cell r="AG43">
            <v>1.7495973469496506E-2</v>
          </cell>
          <cell r="AH43">
            <v>0.21409010352159266</v>
          </cell>
          <cell r="AI43">
            <v>6.220721907403963E-2</v>
          </cell>
          <cell r="AJ43">
            <v>0</v>
          </cell>
          <cell r="AK43">
            <v>0.13021134497342252</v>
          </cell>
          <cell r="AL43">
            <v>0.48328537672651978</v>
          </cell>
          <cell r="AM43">
            <v>6.2149372554452069E-2</v>
          </cell>
          <cell r="AN43">
            <v>2.7298153418364595E-2</v>
          </cell>
          <cell r="AO43">
            <v>3.2624562621119844E-3</v>
          </cell>
        </row>
        <row r="44">
          <cell r="G44" t="str">
            <v>SSCCT</v>
          </cell>
          <cell r="J44">
            <v>0</v>
          </cell>
          <cell r="K44">
            <v>0</v>
          </cell>
          <cell r="L44">
            <v>0</v>
          </cell>
          <cell r="M44">
            <v>0</v>
          </cell>
          <cell r="N44">
            <v>0</v>
          </cell>
          <cell r="O44">
            <v>0</v>
          </cell>
          <cell r="P44">
            <v>0</v>
          </cell>
          <cell r="Q44">
            <v>0</v>
          </cell>
          <cell r="R44">
            <v>0</v>
          </cell>
          <cell r="S44">
            <v>0</v>
          </cell>
          <cell r="AC44" t="str">
            <v>SSCCT</v>
          </cell>
          <cell r="AF44">
            <v>0</v>
          </cell>
          <cell r="AG44">
            <v>0</v>
          </cell>
          <cell r="AH44">
            <v>0</v>
          </cell>
          <cell r="AI44">
            <v>0</v>
          </cell>
          <cell r="AJ44">
            <v>0</v>
          </cell>
          <cell r="AK44">
            <v>0</v>
          </cell>
          <cell r="AL44">
            <v>0</v>
          </cell>
          <cell r="AM44">
            <v>0</v>
          </cell>
          <cell r="AN44">
            <v>0</v>
          </cell>
          <cell r="AO44">
            <v>0</v>
          </cell>
        </row>
        <row r="45">
          <cell r="G45" t="str">
            <v>SSECT</v>
          </cell>
          <cell r="J45">
            <v>0</v>
          </cell>
          <cell r="K45">
            <v>0</v>
          </cell>
          <cell r="L45">
            <v>0</v>
          </cell>
          <cell r="M45">
            <v>0</v>
          </cell>
          <cell r="N45">
            <v>0</v>
          </cell>
          <cell r="O45">
            <v>0</v>
          </cell>
          <cell r="P45">
            <v>0</v>
          </cell>
          <cell r="Q45">
            <v>0</v>
          </cell>
          <cell r="R45">
            <v>0</v>
          </cell>
          <cell r="S45">
            <v>0</v>
          </cell>
          <cell r="AC45" t="str">
            <v>SSECT</v>
          </cell>
          <cell r="AF45">
            <v>0</v>
          </cell>
          <cell r="AG45">
            <v>0</v>
          </cell>
          <cell r="AH45">
            <v>0</v>
          </cell>
          <cell r="AI45">
            <v>0</v>
          </cell>
          <cell r="AJ45">
            <v>0</v>
          </cell>
          <cell r="AK45">
            <v>0</v>
          </cell>
          <cell r="AL45">
            <v>0</v>
          </cell>
          <cell r="AM45">
            <v>0</v>
          </cell>
          <cell r="AN45">
            <v>0</v>
          </cell>
          <cell r="AO45">
            <v>0</v>
          </cell>
        </row>
        <row r="46">
          <cell r="G46" t="str">
            <v>SSCCH</v>
          </cell>
          <cell r="J46">
            <v>0</v>
          </cell>
          <cell r="K46">
            <v>0</v>
          </cell>
          <cell r="L46">
            <v>0</v>
          </cell>
          <cell r="M46">
            <v>0</v>
          </cell>
          <cell r="N46">
            <v>0</v>
          </cell>
          <cell r="O46">
            <v>0</v>
          </cell>
          <cell r="P46">
            <v>0</v>
          </cell>
          <cell r="Q46">
            <v>0</v>
          </cell>
          <cell r="R46">
            <v>0</v>
          </cell>
          <cell r="S46">
            <v>0</v>
          </cell>
          <cell r="AC46" t="str">
            <v>SSCCH</v>
          </cell>
          <cell r="AF46">
            <v>0</v>
          </cell>
          <cell r="AG46">
            <v>0</v>
          </cell>
          <cell r="AH46">
            <v>0</v>
          </cell>
          <cell r="AI46">
            <v>0</v>
          </cell>
          <cell r="AJ46">
            <v>0</v>
          </cell>
          <cell r="AK46">
            <v>0</v>
          </cell>
          <cell r="AL46">
            <v>0</v>
          </cell>
          <cell r="AM46">
            <v>0</v>
          </cell>
          <cell r="AN46">
            <v>0</v>
          </cell>
          <cell r="AO46">
            <v>0</v>
          </cell>
        </row>
        <row r="47">
          <cell r="G47" t="str">
            <v>SSECH</v>
          </cell>
          <cell r="J47">
            <v>0</v>
          </cell>
          <cell r="K47">
            <v>0</v>
          </cell>
          <cell r="L47">
            <v>0</v>
          </cell>
          <cell r="M47">
            <v>0</v>
          </cell>
          <cell r="N47">
            <v>0</v>
          </cell>
          <cell r="O47">
            <v>0</v>
          </cell>
          <cell r="P47">
            <v>0</v>
          </cell>
          <cell r="Q47">
            <v>0</v>
          </cell>
          <cell r="R47">
            <v>0</v>
          </cell>
          <cell r="S47">
            <v>0</v>
          </cell>
          <cell r="AC47" t="str">
            <v>SSECH</v>
          </cell>
          <cell r="AF47">
            <v>0</v>
          </cell>
          <cell r="AG47">
            <v>0</v>
          </cell>
          <cell r="AH47">
            <v>0</v>
          </cell>
          <cell r="AI47">
            <v>0</v>
          </cell>
          <cell r="AJ47">
            <v>0</v>
          </cell>
          <cell r="AK47">
            <v>0</v>
          </cell>
          <cell r="AL47">
            <v>0</v>
          </cell>
          <cell r="AM47">
            <v>0</v>
          </cell>
          <cell r="AN47">
            <v>0</v>
          </cell>
          <cell r="AO47">
            <v>0</v>
          </cell>
        </row>
        <row r="48">
          <cell r="G48" t="str">
            <v>SSGCH</v>
          </cell>
          <cell r="J48">
            <v>0</v>
          </cell>
          <cell r="K48">
            <v>0</v>
          </cell>
          <cell r="L48">
            <v>0</v>
          </cell>
          <cell r="M48">
            <v>0</v>
          </cell>
          <cell r="N48">
            <v>0</v>
          </cell>
          <cell r="O48">
            <v>0</v>
          </cell>
          <cell r="P48">
            <v>0</v>
          </cell>
          <cell r="Q48">
            <v>0</v>
          </cell>
          <cell r="R48">
            <v>0</v>
          </cell>
          <cell r="S48">
            <v>0</v>
          </cell>
          <cell r="AC48" t="str">
            <v>SSGCH</v>
          </cell>
          <cell r="AF48">
            <v>0</v>
          </cell>
          <cell r="AG48">
            <v>0</v>
          </cell>
          <cell r="AH48">
            <v>0</v>
          </cell>
          <cell r="AI48">
            <v>0</v>
          </cell>
          <cell r="AJ48">
            <v>0</v>
          </cell>
          <cell r="AK48">
            <v>0</v>
          </cell>
          <cell r="AL48">
            <v>0</v>
          </cell>
          <cell r="AM48">
            <v>0</v>
          </cell>
          <cell r="AN48">
            <v>0</v>
          </cell>
          <cell r="AO48">
            <v>0</v>
          </cell>
        </row>
        <row r="49">
          <cell r="G49" t="str">
            <v>SSCP</v>
          </cell>
          <cell r="J49">
            <v>0</v>
          </cell>
          <cell r="K49">
            <v>0</v>
          </cell>
          <cell r="L49">
            <v>0</v>
          </cell>
          <cell r="M49">
            <v>0</v>
          </cell>
          <cell r="N49">
            <v>0</v>
          </cell>
          <cell r="O49">
            <v>0</v>
          </cell>
          <cell r="P49">
            <v>0</v>
          </cell>
          <cell r="Q49">
            <v>0</v>
          </cell>
          <cell r="R49">
            <v>0</v>
          </cell>
          <cell r="S49">
            <v>0</v>
          </cell>
          <cell r="AC49" t="str">
            <v>SSCP</v>
          </cell>
          <cell r="AF49">
            <v>0</v>
          </cell>
          <cell r="AG49">
            <v>0</v>
          </cell>
          <cell r="AH49">
            <v>0</v>
          </cell>
          <cell r="AI49">
            <v>0</v>
          </cell>
          <cell r="AJ49">
            <v>0</v>
          </cell>
          <cell r="AK49">
            <v>0</v>
          </cell>
          <cell r="AL49">
            <v>0</v>
          </cell>
          <cell r="AM49">
            <v>0</v>
          </cell>
          <cell r="AN49">
            <v>0</v>
          </cell>
          <cell r="AO49">
            <v>0</v>
          </cell>
        </row>
        <row r="50">
          <cell r="G50" t="str">
            <v>SSEP</v>
          </cell>
          <cell r="J50">
            <v>0</v>
          </cell>
          <cell r="K50">
            <v>0</v>
          </cell>
          <cell r="L50">
            <v>0</v>
          </cell>
          <cell r="M50">
            <v>0</v>
          </cell>
          <cell r="N50">
            <v>0</v>
          </cell>
          <cell r="O50">
            <v>0</v>
          </cell>
          <cell r="P50">
            <v>0</v>
          </cell>
          <cell r="Q50">
            <v>0</v>
          </cell>
          <cell r="R50">
            <v>0</v>
          </cell>
          <cell r="S50">
            <v>0</v>
          </cell>
          <cell r="AC50" t="str">
            <v>SSEP</v>
          </cell>
          <cell r="AF50">
            <v>0</v>
          </cell>
          <cell r="AG50">
            <v>0</v>
          </cell>
          <cell r="AH50">
            <v>0</v>
          </cell>
          <cell r="AI50">
            <v>0</v>
          </cell>
          <cell r="AJ50">
            <v>0</v>
          </cell>
          <cell r="AK50">
            <v>0</v>
          </cell>
          <cell r="AL50">
            <v>0</v>
          </cell>
          <cell r="AM50">
            <v>0</v>
          </cell>
          <cell r="AN50">
            <v>0</v>
          </cell>
          <cell r="AO50">
            <v>0</v>
          </cell>
        </row>
        <row r="51">
          <cell r="G51" t="str">
            <v>SSGC</v>
          </cell>
          <cell r="J51">
            <v>0</v>
          </cell>
          <cell r="K51">
            <v>0</v>
          </cell>
          <cell r="L51">
            <v>0</v>
          </cell>
          <cell r="M51">
            <v>0</v>
          </cell>
          <cell r="N51">
            <v>0</v>
          </cell>
          <cell r="O51">
            <v>0</v>
          </cell>
          <cell r="P51">
            <v>0</v>
          </cell>
          <cell r="Q51">
            <v>0</v>
          </cell>
          <cell r="R51">
            <v>0</v>
          </cell>
          <cell r="S51">
            <v>0</v>
          </cell>
          <cell r="AC51" t="str">
            <v>SSGC</v>
          </cell>
          <cell r="AF51">
            <v>0</v>
          </cell>
          <cell r="AG51">
            <v>0</v>
          </cell>
          <cell r="AH51">
            <v>0</v>
          </cell>
          <cell r="AI51">
            <v>0</v>
          </cell>
          <cell r="AJ51">
            <v>0</v>
          </cell>
          <cell r="AK51">
            <v>0</v>
          </cell>
          <cell r="AL51">
            <v>0</v>
          </cell>
          <cell r="AM51">
            <v>0</v>
          </cell>
          <cell r="AN51">
            <v>0</v>
          </cell>
          <cell r="AO51">
            <v>0</v>
          </cell>
        </row>
        <row r="52">
          <cell r="G52" t="str">
            <v>SSGCT</v>
          </cell>
          <cell r="J52">
            <v>0</v>
          </cell>
          <cell r="K52">
            <v>0</v>
          </cell>
          <cell r="L52">
            <v>0</v>
          </cell>
          <cell r="M52">
            <v>0</v>
          </cell>
          <cell r="N52">
            <v>0</v>
          </cell>
          <cell r="O52">
            <v>0</v>
          </cell>
          <cell r="P52">
            <v>0</v>
          </cell>
          <cell r="Q52">
            <v>0</v>
          </cell>
          <cell r="R52">
            <v>0</v>
          </cell>
          <cell r="S52">
            <v>0</v>
          </cell>
          <cell r="AC52" t="str">
            <v>SSGCT</v>
          </cell>
          <cell r="AF52">
            <v>0</v>
          </cell>
          <cell r="AG52">
            <v>0</v>
          </cell>
          <cell r="AH52">
            <v>0</v>
          </cell>
          <cell r="AI52">
            <v>0</v>
          </cell>
          <cell r="AJ52">
            <v>0</v>
          </cell>
          <cell r="AK52">
            <v>0</v>
          </cell>
          <cell r="AL52">
            <v>0</v>
          </cell>
          <cell r="AM52">
            <v>0</v>
          </cell>
          <cell r="AN52">
            <v>0</v>
          </cell>
          <cell r="AO52">
            <v>0</v>
          </cell>
        </row>
        <row r="53">
          <cell r="G53" t="str">
            <v>MC</v>
          </cell>
          <cell r="J53">
            <v>0</v>
          </cell>
          <cell r="K53">
            <v>0</v>
          </cell>
          <cell r="L53">
            <v>0</v>
          </cell>
          <cell r="M53">
            <v>0</v>
          </cell>
          <cell r="N53">
            <v>0</v>
          </cell>
          <cell r="O53">
            <v>0</v>
          </cell>
          <cell r="P53">
            <v>0</v>
          </cell>
          <cell r="Q53">
            <v>0</v>
          </cell>
          <cell r="R53">
            <v>0</v>
          </cell>
          <cell r="S53">
            <v>0</v>
          </cell>
          <cell r="AC53" t="str">
            <v>MC</v>
          </cell>
          <cell r="AF53">
            <v>0</v>
          </cell>
          <cell r="AG53">
            <v>0</v>
          </cell>
          <cell r="AH53">
            <v>0</v>
          </cell>
          <cell r="AI53">
            <v>0</v>
          </cell>
          <cell r="AJ53">
            <v>0</v>
          </cell>
          <cell r="AK53">
            <v>0</v>
          </cell>
          <cell r="AL53">
            <v>0</v>
          </cell>
          <cell r="AM53">
            <v>0</v>
          </cell>
          <cell r="AN53">
            <v>0</v>
          </cell>
          <cell r="AO53">
            <v>0</v>
          </cell>
        </row>
        <row r="54">
          <cell r="G54" t="str">
            <v>SNPD</v>
          </cell>
          <cell r="J54">
            <v>1.0000000000000002</v>
          </cell>
          <cell r="K54">
            <v>3.4525301133970142E-2</v>
          </cell>
          <cell r="L54">
            <v>0.26786797663332834</v>
          </cell>
          <cell r="M54">
            <v>6.2803307592478125E-2</v>
          </cell>
          <cell r="N54">
            <v>0</v>
          </cell>
          <cell r="O54">
            <v>8.9278042554017625E-2</v>
          </cell>
          <cell r="P54">
            <v>0.48094507570851236</v>
          </cell>
          <cell r="Q54">
            <v>4.697530227034951E-2</v>
          </cell>
          <cell r="R54">
            <v>1.7604994107343928E-2</v>
          </cell>
          <cell r="S54">
            <v>0</v>
          </cell>
          <cell r="AC54" t="str">
            <v>SNPD</v>
          </cell>
          <cell r="AF54">
            <v>1.0000000000000002</v>
          </cell>
          <cell r="AG54">
            <v>3.4525301133970142E-2</v>
          </cell>
          <cell r="AH54">
            <v>0.26786797663332834</v>
          </cell>
          <cell r="AI54">
            <v>6.2803307592478125E-2</v>
          </cell>
          <cell r="AJ54">
            <v>0</v>
          </cell>
          <cell r="AK54">
            <v>8.9278042554017625E-2</v>
          </cell>
          <cell r="AL54">
            <v>0.48094507570851236</v>
          </cell>
          <cell r="AM54">
            <v>4.697530227034951E-2</v>
          </cell>
          <cell r="AN54">
            <v>1.7604994107343928E-2</v>
          </cell>
          <cell r="AO54">
            <v>0</v>
          </cell>
        </row>
        <row r="55">
          <cell r="G55" t="str">
            <v>CAGW</v>
          </cell>
          <cell r="J55">
            <v>1</v>
          </cell>
          <cell r="K55">
            <v>4.4150312188556966E-2</v>
          </cell>
          <cell r="L55">
            <v>0.7250008313426084</v>
          </cell>
          <cell r="M55">
            <v>0.23084885646883446</v>
          </cell>
          <cell r="N55">
            <v>0</v>
          </cell>
          <cell r="O55">
            <v>0</v>
          </cell>
          <cell r="P55">
            <v>0</v>
          </cell>
          <cell r="Q55">
            <v>0</v>
          </cell>
          <cell r="R55">
            <v>0</v>
          </cell>
          <cell r="S55">
            <v>0</v>
          </cell>
          <cell r="AC55" t="str">
            <v>CAGW</v>
          </cell>
          <cell r="AF55">
            <v>1</v>
          </cell>
          <cell r="AG55">
            <v>4.4150312188556966E-2</v>
          </cell>
          <cell r="AH55">
            <v>0.7250008313426084</v>
          </cell>
          <cell r="AI55">
            <v>0.23084885646883446</v>
          </cell>
          <cell r="AJ55">
            <v>0</v>
          </cell>
          <cell r="AK55">
            <v>0</v>
          </cell>
          <cell r="AL55">
            <v>0</v>
          </cell>
          <cell r="AM55">
            <v>0</v>
          </cell>
          <cell r="AN55">
            <v>0</v>
          </cell>
          <cell r="AO55">
            <v>0</v>
          </cell>
        </row>
        <row r="56">
          <cell r="G56" t="str">
            <v>CAGE</v>
          </cell>
          <cell r="J56">
            <v>0.99999999999999989</v>
          </cell>
          <cell r="K56">
            <v>0</v>
          </cell>
          <cell r="L56">
            <v>0</v>
          </cell>
          <cell r="M56">
            <v>0</v>
          </cell>
          <cell r="N56">
            <v>0</v>
          </cell>
          <cell r="O56">
            <v>0.194994423750943</v>
          </cell>
          <cell r="P56">
            <v>0.66749136937782572</v>
          </cell>
          <cell r="Q56">
            <v>9.0293984314246262E-2</v>
          </cell>
          <cell r="R56">
            <v>4.1251714318410557E-2</v>
          </cell>
          <cell r="S56">
            <v>5.9685082385744171E-3</v>
          </cell>
          <cell r="AC56" t="str">
            <v>CAGE</v>
          </cell>
          <cell r="AF56">
            <v>0.99999999999999989</v>
          </cell>
          <cell r="AG56">
            <v>0</v>
          </cell>
          <cell r="AH56">
            <v>0</v>
          </cell>
          <cell r="AI56">
            <v>0</v>
          </cell>
          <cell r="AJ56">
            <v>0</v>
          </cell>
          <cell r="AK56">
            <v>0.194994423750943</v>
          </cell>
          <cell r="AL56">
            <v>0.66749136937782572</v>
          </cell>
          <cell r="AM56">
            <v>9.0293984314246262E-2</v>
          </cell>
          <cell r="AN56">
            <v>4.1251714318410557E-2</v>
          </cell>
          <cell r="AO56">
            <v>5.9685082385744171E-3</v>
          </cell>
        </row>
        <row r="57">
          <cell r="G57" t="str">
            <v>DNPGMP</v>
          </cell>
          <cell r="J57">
            <v>0</v>
          </cell>
          <cell r="K57">
            <v>0</v>
          </cell>
          <cell r="L57">
            <v>0</v>
          </cell>
          <cell r="M57">
            <v>0</v>
          </cell>
          <cell r="N57">
            <v>0</v>
          </cell>
          <cell r="O57">
            <v>0</v>
          </cell>
          <cell r="P57">
            <v>0</v>
          </cell>
          <cell r="Q57">
            <v>0</v>
          </cell>
          <cell r="R57">
            <v>0</v>
          </cell>
          <cell r="S57">
            <v>0</v>
          </cell>
          <cell r="AC57" t="str">
            <v>DNPGMP</v>
          </cell>
          <cell r="AF57">
            <v>0</v>
          </cell>
          <cell r="AG57">
            <v>0</v>
          </cell>
          <cell r="AH57">
            <v>0</v>
          </cell>
          <cell r="AI57">
            <v>0</v>
          </cell>
          <cell r="AJ57">
            <v>0</v>
          </cell>
          <cell r="AK57">
            <v>0</v>
          </cell>
          <cell r="AL57">
            <v>0</v>
          </cell>
          <cell r="AM57">
            <v>0</v>
          </cell>
          <cell r="AN57">
            <v>0</v>
          </cell>
          <cell r="AO57">
            <v>0</v>
          </cell>
        </row>
        <row r="58">
          <cell r="G58" t="str">
            <v>DNPGMU</v>
          </cell>
          <cell r="J58">
            <v>0.99999999999999978</v>
          </cell>
          <cell r="K58">
            <v>0</v>
          </cell>
          <cell r="L58">
            <v>0</v>
          </cell>
          <cell r="M58">
            <v>0</v>
          </cell>
          <cell r="N58">
            <v>0</v>
          </cell>
          <cell r="O58">
            <v>0.21367881018688847</v>
          </cell>
          <cell r="P58">
            <v>0.6380491304855761</v>
          </cell>
          <cell r="Q58">
            <v>9.6133399487303789E-2</v>
          </cell>
          <cell r="R58">
            <v>4.6598861572978011E-2</v>
          </cell>
          <cell r="S58">
            <v>5.5397982672536518E-3</v>
          </cell>
          <cell r="AC58" t="str">
            <v>DNPGMU</v>
          </cell>
          <cell r="AF58">
            <v>0.99999999999999978</v>
          </cell>
          <cell r="AG58">
            <v>0</v>
          </cell>
          <cell r="AH58">
            <v>0</v>
          </cell>
          <cell r="AI58">
            <v>0</v>
          </cell>
          <cell r="AJ58">
            <v>0</v>
          </cell>
          <cell r="AK58">
            <v>0.21367881018688847</v>
          </cell>
          <cell r="AL58">
            <v>0.6380491304855761</v>
          </cell>
          <cell r="AM58">
            <v>9.6133399487303789E-2</v>
          </cell>
          <cell r="AN58">
            <v>4.6598861572978011E-2</v>
          </cell>
          <cell r="AO58">
            <v>5.5397982672536518E-3</v>
          </cell>
        </row>
        <row r="59">
          <cell r="G59" t="str">
            <v>JBG</v>
          </cell>
          <cell r="J59">
            <v>0.99999999999999978</v>
          </cell>
          <cell r="K59">
            <v>4.3899775687002006E-2</v>
          </cell>
          <cell r="L59">
            <v>0.7208867229047502</v>
          </cell>
          <cell r="M59">
            <v>0.22953887558714423</v>
          </cell>
          <cell r="N59">
            <v>0</v>
          </cell>
          <cell r="O59">
            <v>1.1065203919882677E-3</v>
          </cell>
          <cell r="P59">
            <v>3.7877637600350375E-3</v>
          </cell>
          <cell r="Q59">
            <v>5.1238457487992183E-4</v>
          </cell>
          <cell r="R59">
            <v>2.3408804323603094E-4</v>
          </cell>
          <cell r="S59">
            <v>3.3869050964082405E-5</v>
          </cell>
          <cell r="AC59" t="str">
            <v>JBG</v>
          </cell>
          <cell r="AF59">
            <v>0.99999999999999978</v>
          </cell>
          <cell r="AG59">
            <v>4.3899775687002006E-2</v>
          </cell>
          <cell r="AH59">
            <v>0.7208867229047502</v>
          </cell>
          <cell r="AI59">
            <v>0.22953887558714423</v>
          </cell>
          <cell r="AJ59">
            <v>0</v>
          </cell>
          <cell r="AK59">
            <v>1.1065203919882677E-3</v>
          </cell>
          <cell r="AL59">
            <v>3.7877637600350375E-3</v>
          </cell>
          <cell r="AM59">
            <v>5.1238457487992183E-4</v>
          </cell>
          <cell r="AN59">
            <v>2.3408804323603094E-4</v>
          </cell>
          <cell r="AO59">
            <v>3.3869050964082405E-5</v>
          </cell>
        </row>
        <row r="60">
          <cell r="G60" t="str">
            <v>JBE</v>
          </cell>
          <cell r="J60">
            <v>1</v>
          </cell>
          <cell r="K60">
            <v>4.5023270450086139E-2</v>
          </cell>
          <cell r="L60">
            <v>0.72317886208548798</v>
          </cell>
          <cell r="M60">
            <v>0.22612324164332259</v>
          </cell>
          <cell r="N60">
            <v>0</v>
          </cell>
          <cell r="O60">
            <v>1.2125472937091566E-3</v>
          </cell>
          <cell r="P60">
            <v>3.6206900709859846E-3</v>
          </cell>
          <cell r="Q60">
            <v>5.455210710010967E-4</v>
          </cell>
          <cell r="R60">
            <v>2.6443110311604124E-4</v>
          </cell>
          <cell r="S60">
            <v>3.143628229106112E-5</v>
          </cell>
          <cell r="AC60" t="str">
            <v>JBE</v>
          </cell>
          <cell r="AF60">
            <v>1</v>
          </cell>
          <cell r="AG60">
            <v>4.5023270450086139E-2</v>
          </cell>
          <cell r="AH60">
            <v>0.72317886208548798</v>
          </cell>
          <cell r="AI60">
            <v>0.22612324164332259</v>
          </cell>
          <cell r="AJ60">
            <v>0</v>
          </cell>
          <cell r="AK60">
            <v>1.2125472937091566E-3</v>
          </cell>
          <cell r="AL60">
            <v>3.6206900709859846E-3</v>
          </cell>
          <cell r="AM60">
            <v>5.455210710010967E-4</v>
          </cell>
          <cell r="AN60">
            <v>2.6443110311604124E-4</v>
          </cell>
          <cell r="AO60">
            <v>3.143628229106112E-5</v>
          </cell>
        </row>
        <row r="61">
          <cell r="G61" t="str">
            <v>WRG</v>
          </cell>
          <cell r="J61">
            <v>0.99999999999999978</v>
          </cell>
          <cell r="K61">
            <v>9.132406715311429E-3</v>
          </cell>
          <cell r="L61">
            <v>0.14996502023547775</v>
          </cell>
          <cell r="M61">
            <v>4.7750639633854279E-2</v>
          </cell>
          <cell r="N61">
            <v>0</v>
          </cell>
          <cell r="O61">
            <v>0.15466020420327375</v>
          </cell>
          <cell r="P61">
            <v>0.52942207016008636</v>
          </cell>
          <cell r="Q61">
            <v>7.1616848234620292E-2</v>
          </cell>
          <cell r="R61">
            <v>3.271887696834528E-2</v>
          </cell>
          <cell r="S61">
            <v>4.7339338490307832E-3</v>
          </cell>
          <cell r="AC61" t="str">
            <v>WRG</v>
          </cell>
          <cell r="AF61">
            <v>0.99999999999999978</v>
          </cell>
          <cell r="AG61">
            <v>9.132406715311429E-3</v>
          </cell>
          <cell r="AH61">
            <v>0.14996502023547775</v>
          </cell>
          <cell r="AI61">
            <v>4.7750639633854279E-2</v>
          </cell>
          <cell r="AJ61">
            <v>0</v>
          </cell>
          <cell r="AK61">
            <v>0.15466020420327375</v>
          </cell>
          <cell r="AL61">
            <v>0.52942207016008636</v>
          </cell>
          <cell r="AM61">
            <v>7.1616848234620292E-2</v>
          </cell>
          <cell r="AN61">
            <v>3.271887696834528E-2</v>
          </cell>
          <cell r="AO61">
            <v>4.7339338490307832E-3</v>
          </cell>
        </row>
        <row r="62">
          <cell r="G62" t="str">
            <v>WRE</v>
          </cell>
          <cell r="J62">
            <v>0.99999999999999978</v>
          </cell>
          <cell r="K62">
            <v>9.366125702673922E-3</v>
          </cell>
          <cell r="L62">
            <v>0.15044185062741061</v>
          </cell>
          <cell r="M62">
            <v>4.7040090254558978E-2</v>
          </cell>
          <cell r="N62">
            <v>0</v>
          </cell>
          <cell r="O62">
            <v>0.16947976142962354</v>
          </cell>
          <cell r="P62">
            <v>0.50606990145862174</v>
          </cell>
          <cell r="Q62">
            <v>7.6248391669145849E-2</v>
          </cell>
          <cell r="R62">
            <v>3.6959977151562066E-2</v>
          </cell>
          <cell r="S62">
            <v>4.3939017064032757E-3</v>
          </cell>
          <cell r="AC62" t="str">
            <v>WRE</v>
          </cell>
          <cell r="AF62">
            <v>0.99999999999999978</v>
          </cell>
          <cell r="AG62">
            <v>9.366125702673922E-3</v>
          </cell>
          <cell r="AH62">
            <v>0.15044185062741061</v>
          </cell>
          <cell r="AI62">
            <v>4.7040090254558978E-2</v>
          </cell>
          <cell r="AJ62">
            <v>0</v>
          </cell>
          <cell r="AK62">
            <v>0.16947976142962354</v>
          </cell>
          <cell r="AL62">
            <v>0.50606990145862174</v>
          </cell>
          <cell r="AM62">
            <v>7.6248391669145849E-2</v>
          </cell>
          <cell r="AN62">
            <v>3.6959977151562066E-2</v>
          </cell>
          <cell r="AO62">
            <v>4.3939017064032757E-3</v>
          </cell>
        </row>
        <row r="63">
          <cell r="G63" t="str">
            <v>DNPPHP</v>
          </cell>
          <cell r="J63">
            <v>0</v>
          </cell>
          <cell r="K63">
            <v>0</v>
          </cell>
          <cell r="L63">
            <v>0</v>
          </cell>
          <cell r="M63">
            <v>0</v>
          </cell>
          <cell r="N63">
            <v>0</v>
          </cell>
          <cell r="O63">
            <v>0</v>
          </cell>
          <cell r="P63">
            <v>0</v>
          </cell>
          <cell r="Q63">
            <v>0</v>
          </cell>
          <cell r="R63">
            <v>0</v>
          </cell>
          <cell r="S63">
            <v>0</v>
          </cell>
          <cell r="AC63" t="str">
            <v>DNPPHP</v>
          </cell>
          <cell r="AF63">
            <v>0</v>
          </cell>
          <cell r="AG63">
            <v>0</v>
          </cell>
          <cell r="AH63">
            <v>0</v>
          </cell>
          <cell r="AI63">
            <v>0</v>
          </cell>
          <cell r="AJ63">
            <v>0</v>
          </cell>
          <cell r="AK63">
            <v>0</v>
          </cell>
          <cell r="AL63">
            <v>0</v>
          </cell>
          <cell r="AM63">
            <v>0</v>
          </cell>
          <cell r="AN63">
            <v>0</v>
          </cell>
          <cell r="AO63">
            <v>0</v>
          </cell>
        </row>
        <row r="64">
          <cell r="G64" t="str">
            <v>DNPPHU</v>
          </cell>
          <cell r="J64">
            <v>0</v>
          </cell>
          <cell r="K64">
            <v>0</v>
          </cell>
          <cell r="L64">
            <v>0</v>
          </cell>
          <cell r="M64">
            <v>0</v>
          </cell>
          <cell r="N64">
            <v>0</v>
          </cell>
          <cell r="O64">
            <v>0</v>
          </cell>
          <cell r="P64">
            <v>0</v>
          </cell>
          <cell r="Q64">
            <v>0</v>
          </cell>
          <cell r="R64">
            <v>0</v>
          </cell>
          <cell r="S64">
            <v>0</v>
          </cell>
          <cell r="AC64" t="str">
            <v>DNPPHU</v>
          </cell>
          <cell r="AF64">
            <v>0</v>
          </cell>
          <cell r="AG64">
            <v>0</v>
          </cell>
          <cell r="AH64">
            <v>0</v>
          </cell>
          <cell r="AI64">
            <v>0</v>
          </cell>
          <cell r="AJ64">
            <v>0</v>
          </cell>
          <cell r="AK64">
            <v>0</v>
          </cell>
          <cell r="AL64">
            <v>0</v>
          </cell>
          <cell r="AM64">
            <v>0</v>
          </cell>
          <cell r="AN64">
            <v>0</v>
          </cell>
          <cell r="AO64">
            <v>0</v>
          </cell>
        </row>
        <row r="65">
          <cell r="G65" t="str">
            <v>SNPPH-P</v>
          </cell>
          <cell r="J65">
            <v>1.0000000000000002</v>
          </cell>
          <cell r="K65">
            <v>3.6119368560515064E-2</v>
          </cell>
          <cell r="L65">
            <v>0.59312314989089965</v>
          </cell>
          <cell r="M65">
            <v>0.18885743985140774</v>
          </cell>
          <cell r="N65">
            <v>0</v>
          </cell>
          <cell r="O65">
            <v>3.5469493811013546E-2</v>
          </cell>
          <cell r="P65">
            <v>0.12141670792233232</v>
          </cell>
          <cell r="Q65">
            <v>1.6424479511765646E-2</v>
          </cell>
          <cell r="R65">
            <v>7.5036885545989159E-3</v>
          </cell>
          <cell r="S65">
            <v>1.0856718974666317E-3</v>
          </cell>
          <cell r="AC65" t="str">
            <v>SNPPH-P</v>
          </cell>
          <cell r="AF65">
            <v>1.0000000000000002</v>
          </cell>
          <cell r="AG65">
            <v>3.6119368560515064E-2</v>
          </cell>
          <cell r="AH65">
            <v>0.59312314989089965</v>
          </cell>
          <cell r="AI65">
            <v>0.18885743985140774</v>
          </cell>
          <cell r="AJ65">
            <v>0</v>
          </cell>
          <cell r="AK65">
            <v>3.5469493811013546E-2</v>
          </cell>
          <cell r="AL65">
            <v>0.12141670792233232</v>
          </cell>
          <cell r="AM65">
            <v>1.6424479511765646E-2</v>
          </cell>
          <cell r="AN65">
            <v>7.5036885545989159E-3</v>
          </cell>
          <cell r="AO65">
            <v>1.0856718974666317E-3</v>
          </cell>
        </row>
        <row r="66">
          <cell r="G66" t="str">
            <v>SNPPH-U</v>
          </cell>
          <cell r="J66">
            <v>1.0000000000000002</v>
          </cell>
          <cell r="K66">
            <v>3.6119368560515064E-2</v>
          </cell>
          <cell r="L66">
            <v>0.59312314989089965</v>
          </cell>
          <cell r="M66">
            <v>0.18885743985140774</v>
          </cell>
          <cell r="N66">
            <v>0</v>
          </cell>
          <cell r="O66">
            <v>3.5469493811013546E-2</v>
          </cell>
          <cell r="P66">
            <v>0.12141670792233232</v>
          </cell>
          <cell r="Q66">
            <v>1.6424479511765646E-2</v>
          </cell>
          <cell r="R66">
            <v>7.5036885545989159E-3</v>
          </cell>
          <cell r="S66">
            <v>1.0856718974666317E-3</v>
          </cell>
          <cell r="AC66" t="str">
            <v>SNPPH-U</v>
          </cell>
          <cell r="AF66">
            <v>1.0000000000000002</v>
          </cell>
          <cell r="AG66">
            <v>3.6119368560515064E-2</v>
          </cell>
          <cell r="AH66">
            <v>0.59312314989089965</v>
          </cell>
          <cell r="AI66">
            <v>0.18885743985140774</v>
          </cell>
          <cell r="AJ66">
            <v>0</v>
          </cell>
          <cell r="AK66">
            <v>3.5469493811013546E-2</v>
          </cell>
          <cell r="AL66">
            <v>0.12141670792233232</v>
          </cell>
          <cell r="AM66">
            <v>1.6424479511765646E-2</v>
          </cell>
          <cell r="AN66">
            <v>7.5036885545989159E-3</v>
          </cell>
          <cell r="AO66">
            <v>1.0856718974666317E-3</v>
          </cell>
        </row>
        <row r="67">
          <cell r="G67" t="str">
            <v>CN</v>
          </cell>
          <cell r="J67">
            <v>0.99999999999999989</v>
          </cell>
          <cell r="K67">
            <v>2.4450154252421537E-2</v>
          </cell>
          <cell r="L67">
            <v>0.30394363496811</v>
          </cell>
          <cell r="M67">
            <v>6.9173575695716499E-2</v>
          </cell>
          <cell r="N67">
            <v>0</v>
          </cell>
          <cell r="O67">
            <v>6.6349218584605588E-2</v>
          </cell>
          <cell r="P67">
            <v>0.48895194526907942</v>
          </cell>
          <cell r="Q67">
            <v>3.8721148145524409E-2</v>
          </cell>
          <cell r="R67">
            <v>8.4103230845424294E-3</v>
          </cell>
          <cell r="S67">
            <v>0</v>
          </cell>
          <cell r="T67">
            <v>0</v>
          </cell>
          <cell r="U67">
            <v>0</v>
          </cell>
          <cell r="AC67" t="str">
            <v>CN</v>
          </cell>
          <cell r="AF67">
            <v>0.99999999999999989</v>
          </cell>
          <cell r="AG67">
            <v>2.4450154252421537E-2</v>
          </cell>
          <cell r="AH67">
            <v>0.30394363496811</v>
          </cell>
          <cell r="AI67">
            <v>6.9173575695716499E-2</v>
          </cell>
          <cell r="AJ67">
            <v>0</v>
          </cell>
          <cell r="AK67">
            <v>6.6349218584605588E-2</v>
          </cell>
          <cell r="AL67">
            <v>0.48895194526907942</v>
          </cell>
          <cell r="AM67">
            <v>3.8721148145524409E-2</v>
          </cell>
          <cell r="AN67">
            <v>8.4103230845424294E-3</v>
          </cell>
          <cell r="AO67">
            <v>0</v>
          </cell>
          <cell r="AP67">
            <v>0</v>
          </cell>
          <cell r="AQ67">
            <v>0</v>
          </cell>
        </row>
        <row r="68">
          <cell r="G68" t="str">
            <v>CNP</v>
          </cell>
          <cell r="J68">
            <v>0.99999999999999978</v>
          </cell>
          <cell r="K68">
            <v>5.2703772880704852E-2</v>
          </cell>
          <cell r="L68">
            <v>0.6551687216578036</v>
          </cell>
          <cell r="M68">
            <v>0.14910778824441229</v>
          </cell>
          <cell r="N68">
            <v>0</v>
          </cell>
          <cell r="O68">
            <v>0.14301971721707918</v>
          </cell>
          <cell r="P68">
            <v>0</v>
          </cell>
          <cell r="Q68">
            <v>0</v>
          </cell>
          <cell r="R68">
            <v>0</v>
          </cell>
          <cell r="S68">
            <v>0</v>
          </cell>
          <cell r="T68">
            <v>0</v>
          </cell>
          <cell r="U68">
            <v>0</v>
          </cell>
          <cell r="AC68" t="str">
            <v>CNP</v>
          </cell>
          <cell r="AF68">
            <v>0.99999999999999978</v>
          </cell>
          <cell r="AG68">
            <v>5.2703772880704852E-2</v>
          </cell>
          <cell r="AH68">
            <v>0.6551687216578036</v>
          </cell>
          <cell r="AI68">
            <v>0.14910778824441229</v>
          </cell>
          <cell r="AJ68">
            <v>0</v>
          </cell>
          <cell r="AK68">
            <v>0.14301971721707918</v>
          </cell>
          <cell r="AL68">
            <v>0</v>
          </cell>
          <cell r="AM68">
            <v>0</v>
          </cell>
          <cell r="AN68">
            <v>0</v>
          </cell>
          <cell r="AO68">
            <v>0</v>
          </cell>
          <cell r="AP68">
            <v>0</v>
          </cell>
          <cell r="AQ68">
            <v>0</v>
          </cell>
        </row>
        <row r="69">
          <cell r="G69" t="str">
            <v>CNU</v>
          </cell>
          <cell r="J69">
            <v>1</v>
          </cell>
          <cell r="K69">
            <v>0</v>
          </cell>
          <cell r="L69">
            <v>0</v>
          </cell>
          <cell r="M69">
            <v>0</v>
          </cell>
          <cell r="N69">
            <v>0</v>
          </cell>
          <cell r="O69">
            <v>0</v>
          </cell>
          <cell r="P69">
            <v>0.91208183320078162</v>
          </cell>
          <cell r="Q69">
            <v>7.2229707082509753E-2</v>
          </cell>
          <cell r="R69">
            <v>1.5688459716708701E-2</v>
          </cell>
          <cell r="S69">
            <v>0</v>
          </cell>
          <cell r="T69">
            <v>0</v>
          </cell>
          <cell r="U69">
            <v>0</v>
          </cell>
          <cell r="AC69" t="str">
            <v>CNU</v>
          </cell>
          <cell r="AF69">
            <v>1</v>
          </cell>
          <cell r="AG69">
            <v>0</v>
          </cell>
          <cell r="AH69">
            <v>0</v>
          </cell>
          <cell r="AI69">
            <v>0</v>
          </cell>
          <cell r="AJ69">
            <v>0</v>
          </cell>
          <cell r="AK69">
            <v>0</v>
          </cell>
          <cell r="AL69">
            <v>0.91208183320078162</v>
          </cell>
          <cell r="AM69">
            <v>7.2229707082509753E-2</v>
          </cell>
          <cell r="AN69">
            <v>1.5688459716708701E-2</v>
          </cell>
          <cell r="AO69">
            <v>0</v>
          </cell>
          <cell r="AP69">
            <v>0</v>
          </cell>
          <cell r="AQ69">
            <v>0</v>
          </cell>
        </row>
        <row r="70">
          <cell r="G70" t="str">
            <v>WBTAX</v>
          </cell>
          <cell r="J70">
            <v>1</v>
          </cell>
          <cell r="K70">
            <v>0</v>
          </cell>
          <cell r="L70">
            <v>0</v>
          </cell>
          <cell r="M70">
            <v>1</v>
          </cell>
          <cell r="N70">
            <v>0</v>
          </cell>
          <cell r="O70">
            <v>0</v>
          </cell>
          <cell r="P70">
            <v>0</v>
          </cell>
          <cell r="Q70">
            <v>0</v>
          </cell>
          <cell r="R70">
            <v>0</v>
          </cell>
          <cell r="S70">
            <v>0</v>
          </cell>
          <cell r="T70">
            <v>0</v>
          </cell>
          <cell r="U70">
            <v>0</v>
          </cell>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G71" t="str">
            <v>OPRV-ID</v>
          </cell>
          <cell r="J71">
            <v>0</v>
          </cell>
          <cell r="K71">
            <v>0</v>
          </cell>
          <cell r="L71">
            <v>0</v>
          </cell>
          <cell r="M71">
            <v>0</v>
          </cell>
          <cell r="N71">
            <v>0</v>
          </cell>
          <cell r="O71">
            <v>0</v>
          </cell>
          <cell r="P71">
            <v>0</v>
          </cell>
          <cell r="Q71">
            <v>0</v>
          </cell>
          <cell r="R71">
            <v>0</v>
          </cell>
          <cell r="S71">
            <v>0</v>
          </cell>
          <cell r="AC71" t="str">
            <v>OPRV-ID</v>
          </cell>
          <cell r="AF71">
            <v>0</v>
          </cell>
          <cell r="AG71">
            <v>0</v>
          </cell>
          <cell r="AH71">
            <v>0</v>
          </cell>
          <cell r="AI71">
            <v>0</v>
          </cell>
          <cell r="AJ71">
            <v>0</v>
          </cell>
          <cell r="AK71">
            <v>0</v>
          </cell>
          <cell r="AL71">
            <v>0</v>
          </cell>
          <cell r="AM71">
            <v>0</v>
          </cell>
          <cell r="AN71">
            <v>0</v>
          </cell>
          <cell r="AO71">
            <v>0</v>
          </cell>
        </row>
        <row r="72">
          <cell r="G72" t="str">
            <v>OPRV-WY</v>
          </cell>
          <cell r="J72">
            <v>0</v>
          </cell>
          <cell r="K72">
            <v>0</v>
          </cell>
          <cell r="L72">
            <v>0</v>
          </cell>
          <cell r="M72">
            <v>0</v>
          </cell>
          <cell r="N72">
            <v>0</v>
          </cell>
          <cell r="O72">
            <v>0</v>
          </cell>
          <cell r="P72">
            <v>0</v>
          </cell>
          <cell r="Q72">
            <v>0</v>
          </cell>
          <cell r="R72">
            <v>0</v>
          </cell>
          <cell r="S72">
            <v>0</v>
          </cell>
          <cell r="AC72" t="str">
            <v>OPRV-WY</v>
          </cell>
          <cell r="AF72">
            <v>0</v>
          </cell>
          <cell r="AG72">
            <v>0</v>
          </cell>
          <cell r="AH72">
            <v>0</v>
          </cell>
          <cell r="AI72">
            <v>0</v>
          </cell>
          <cell r="AJ72">
            <v>0</v>
          </cell>
          <cell r="AK72">
            <v>0</v>
          </cell>
          <cell r="AL72">
            <v>0</v>
          </cell>
          <cell r="AM72">
            <v>0</v>
          </cell>
          <cell r="AN72">
            <v>0</v>
          </cell>
          <cell r="AO72">
            <v>0</v>
          </cell>
        </row>
        <row r="73">
          <cell r="G73" t="str">
            <v>EXCTAX</v>
          </cell>
          <cell r="J73">
            <v>0</v>
          </cell>
          <cell r="K73">
            <v>1.4254492474257084E-2</v>
          </cell>
          <cell r="L73">
            <v>0.1075616841013647</v>
          </cell>
          <cell r="M73">
            <v>1.3580707508497967E-2</v>
          </cell>
          <cell r="N73">
            <v>0</v>
          </cell>
          <cell r="O73">
            <v>0.16491744331299341</v>
          </cell>
          <cell r="P73">
            <v>0.61498045723849482</v>
          </cell>
          <cell r="Q73">
            <v>0.10151524872142309</v>
          </cell>
          <cell r="R73">
            <v>4.7214513787649813E-2</v>
          </cell>
          <cell r="S73">
            <v>2.438800489776901E-3</v>
          </cell>
          <cell r="T73">
            <v>-4.5845300877821668E-2</v>
          </cell>
          <cell r="U73">
            <v>-2.0618046756635394E-2</v>
          </cell>
          <cell r="AC73" t="str">
            <v>EXCTAX</v>
          </cell>
          <cell r="AF73">
            <v>0</v>
          </cell>
          <cell r="AG73">
            <v>1.4254492474257084E-2</v>
          </cell>
          <cell r="AH73">
            <v>0.1075616841013647</v>
          </cell>
          <cell r="AI73">
            <v>1.3580707508497967E-2</v>
          </cell>
          <cell r="AJ73">
            <v>0</v>
          </cell>
          <cell r="AK73">
            <v>0.16491744331299341</v>
          </cell>
          <cell r="AL73">
            <v>0.61498045723849482</v>
          </cell>
          <cell r="AM73">
            <v>0.10151524872142309</v>
          </cell>
          <cell r="AN73">
            <v>4.7214513787649813E-2</v>
          </cell>
          <cell r="AO73">
            <v>2.438800489776901E-3</v>
          </cell>
          <cell r="AP73">
            <v>-4.5845300877821668E-2</v>
          </cell>
          <cell r="AQ73">
            <v>-2.0618046756635394E-2</v>
          </cell>
        </row>
        <row r="74">
          <cell r="G74" t="str">
            <v>INT</v>
          </cell>
          <cell r="J74">
            <v>0.99999999999999989</v>
          </cell>
          <cell r="K74">
            <v>1.7495973469496506E-2</v>
          </cell>
          <cell r="L74">
            <v>0.21409010352159266</v>
          </cell>
          <cell r="M74">
            <v>6.220721907403963E-2</v>
          </cell>
          <cell r="N74">
            <v>0</v>
          </cell>
          <cell r="O74">
            <v>0.13021134497342252</v>
          </cell>
          <cell r="P74">
            <v>0.48328537672651978</v>
          </cell>
          <cell r="Q74">
            <v>6.2149372554452069E-2</v>
          </cell>
          <cell r="R74">
            <v>2.7298153418364595E-2</v>
          </cell>
          <cell r="S74">
            <v>3.2624562621119844E-3</v>
          </cell>
          <cell r="U74">
            <v>0</v>
          </cell>
          <cell r="AC74" t="str">
            <v>INT</v>
          </cell>
          <cell r="AF74">
            <v>0.99999999999999989</v>
          </cell>
          <cell r="AG74">
            <v>1.7495973469496506E-2</v>
          </cell>
          <cell r="AH74">
            <v>0.21409010352159266</v>
          </cell>
          <cell r="AI74">
            <v>6.220721907403963E-2</v>
          </cell>
          <cell r="AJ74">
            <v>0</v>
          </cell>
          <cell r="AK74">
            <v>0.13021134497342252</v>
          </cell>
          <cell r="AL74">
            <v>0.48328537672651978</v>
          </cell>
          <cell r="AM74">
            <v>6.2149372554452069E-2</v>
          </cell>
          <cell r="AN74">
            <v>2.7298153418364595E-2</v>
          </cell>
          <cell r="AO74">
            <v>3.2624562621119844E-3</v>
          </cell>
          <cell r="AQ74">
            <v>0</v>
          </cell>
        </row>
        <row r="75">
          <cell r="G75" t="str">
            <v>CIAC</v>
          </cell>
          <cell r="J75">
            <v>1.0000000000000002</v>
          </cell>
          <cell r="K75">
            <v>3.4525301133970142E-2</v>
          </cell>
          <cell r="L75">
            <v>0.26786797663332834</v>
          </cell>
          <cell r="M75">
            <v>6.2803307592478125E-2</v>
          </cell>
          <cell r="N75">
            <v>0</v>
          </cell>
          <cell r="O75">
            <v>8.9278042554017625E-2</v>
          </cell>
          <cell r="P75">
            <v>0.48094507570851236</v>
          </cell>
          <cell r="Q75">
            <v>4.697530227034951E-2</v>
          </cell>
          <cell r="R75">
            <v>1.7604994107343928E-2</v>
          </cell>
          <cell r="S75">
            <v>0</v>
          </cell>
          <cell r="AC75" t="str">
            <v>CIAC</v>
          </cell>
          <cell r="AF75">
            <v>1.0000000000000002</v>
          </cell>
          <cell r="AG75">
            <v>3.4525301133970142E-2</v>
          </cell>
          <cell r="AH75">
            <v>0.26786797663332834</v>
          </cell>
          <cell r="AI75">
            <v>6.2803307592478125E-2</v>
          </cell>
          <cell r="AJ75">
            <v>0</v>
          </cell>
          <cell r="AK75">
            <v>8.9278042554017625E-2</v>
          </cell>
          <cell r="AL75">
            <v>0.48094507570851236</v>
          </cell>
          <cell r="AM75">
            <v>4.697530227034951E-2</v>
          </cell>
          <cell r="AN75">
            <v>1.7604994107343928E-2</v>
          </cell>
          <cell r="AO75">
            <v>0</v>
          </cell>
        </row>
        <row r="76">
          <cell r="G76" t="str">
            <v>IDSIT</v>
          </cell>
          <cell r="J76">
            <v>1</v>
          </cell>
          <cell r="K76">
            <v>0</v>
          </cell>
          <cell r="L76">
            <v>0</v>
          </cell>
          <cell r="M76">
            <v>0</v>
          </cell>
          <cell r="N76">
            <v>0</v>
          </cell>
          <cell r="O76">
            <v>0</v>
          </cell>
          <cell r="P76">
            <v>0</v>
          </cell>
          <cell r="Q76">
            <v>1</v>
          </cell>
          <cell r="R76">
            <v>0</v>
          </cell>
          <cell r="S76">
            <v>0</v>
          </cell>
          <cell r="U76">
            <v>0</v>
          </cell>
          <cell r="AC76" t="str">
            <v>IDSIT</v>
          </cell>
          <cell r="AF76">
            <v>1</v>
          </cell>
          <cell r="AG76">
            <v>0</v>
          </cell>
          <cell r="AH76">
            <v>0</v>
          </cell>
          <cell r="AI76">
            <v>0</v>
          </cell>
          <cell r="AJ76">
            <v>0</v>
          </cell>
          <cell r="AK76">
            <v>0</v>
          </cell>
          <cell r="AL76">
            <v>0</v>
          </cell>
          <cell r="AM76">
            <v>1</v>
          </cell>
          <cell r="AN76">
            <v>0</v>
          </cell>
          <cell r="AO76">
            <v>0</v>
          </cell>
          <cell r="AQ76">
            <v>0</v>
          </cell>
        </row>
        <row r="77">
          <cell r="G77" t="str">
            <v>DONOTUSE</v>
          </cell>
          <cell r="J77">
            <v>0</v>
          </cell>
          <cell r="K77">
            <v>0</v>
          </cell>
          <cell r="L77">
            <v>0</v>
          </cell>
          <cell r="M77">
            <v>0</v>
          </cell>
          <cell r="N77">
            <v>0</v>
          </cell>
          <cell r="O77">
            <v>0</v>
          </cell>
          <cell r="P77">
            <v>0</v>
          </cell>
          <cell r="Q77">
            <v>0</v>
          </cell>
          <cell r="R77">
            <v>0</v>
          </cell>
          <cell r="S77">
            <v>0</v>
          </cell>
          <cell r="T77">
            <v>0</v>
          </cell>
          <cell r="U77">
            <v>0</v>
          </cell>
          <cell r="AC77" t="str">
            <v>DONOTUSE</v>
          </cell>
          <cell r="AF77">
            <v>0</v>
          </cell>
          <cell r="AG77">
            <v>0</v>
          </cell>
          <cell r="AH77">
            <v>0</v>
          </cell>
          <cell r="AI77">
            <v>0</v>
          </cell>
          <cell r="AJ77">
            <v>0</v>
          </cell>
          <cell r="AK77">
            <v>0</v>
          </cell>
          <cell r="AL77">
            <v>0</v>
          </cell>
          <cell r="AM77">
            <v>0</v>
          </cell>
          <cell r="AN77">
            <v>0</v>
          </cell>
          <cell r="AO77">
            <v>0</v>
          </cell>
        </row>
        <row r="78">
          <cell r="G78" t="str">
            <v>BADDEBT</v>
          </cell>
          <cell r="J78">
            <v>1.0000000000000002</v>
          </cell>
          <cell r="K78">
            <v>4.7200252248530555E-2</v>
          </cell>
          <cell r="L78">
            <v>0.40963705180371979</v>
          </cell>
          <cell r="M78">
            <v>0.11935828318835348</v>
          </cell>
          <cell r="N78">
            <v>0</v>
          </cell>
          <cell r="O78">
            <v>5.9642406241834582E-2</v>
          </cell>
          <cell r="P78">
            <v>0.27761075317269862</v>
          </cell>
          <cell r="Q78">
            <v>8.6540048614948767E-2</v>
          </cell>
          <cell r="R78">
            <v>1.1204729914117193E-5</v>
          </cell>
          <cell r="S78">
            <v>0</v>
          </cell>
          <cell r="T78">
            <v>0</v>
          </cell>
          <cell r="U78">
            <v>0</v>
          </cell>
          <cell r="AC78" t="str">
            <v>BADDEBT</v>
          </cell>
          <cell r="AF78">
            <v>1.0000000000000002</v>
          </cell>
          <cell r="AG78">
            <v>4.7200252248530555E-2</v>
          </cell>
          <cell r="AH78">
            <v>0.40963705180371979</v>
          </cell>
          <cell r="AI78">
            <v>0.11935828318835348</v>
          </cell>
          <cell r="AJ78">
            <v>0</v>
          </cell>
          <cell r="AK78">
            <v>5.9642406241834582E-2</v>
          </cell>
          <cell r="AL78">
            <v>0.27761075317269862</v>
          </cell>
          <cell r="AM78">
            <v>8.6540048614948767E-2</v>
          </cell>
          <cell r="AN78">
            <v>1.1204729914117193E-5</v>
          </cell>
          <cell r="AO78">
            <v>0</v>
          </cell>
          <cell r="AP78">
            <v>0</v>
          </cell>
          <cell r="AQ78">
            <v>0</v>
          </cell>
        </row>
        <row r="79">
          <cell r="G79" t="str">
            <v>DONOTUSE</v>
          </cell>
          <cell r="J79">
            <v>0</v>
          </cell>
          <cell r="K79">
            <v>0</v>
          </cell>
          <cell r="L79">
            <v>0</v>
          </cell>
          <cell r="M79">
            <v>0</v>
          </cell>
          <cell r="N79">
            <v>0</v>
          </cell>
          <cell r="O79">
            <v>0</v>
          </cell>
          <cell r="P79">
            <v>0</v>
          </cell>
          <cell r="Q79">
            <v>0</v>
          </cell>
          <cell r="R79">
            <v>0</v>
          </cell>
          <cell r="S79">
            <v>0</v>
          </cell>
          <cell r="T79">
            <v>0</v>
          </cell>
          <cell r="U79">
            <v>0</v>
          </cell>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G80" t="str">
            <v>DONOTUSE</v>
          </cell>
          <cell r="J80">
            <v>0</v>
          </cell>
          <cell r="K80">
            <v>0</v>
          </cell>
          <cell r="L80">
            <v>0</v>
          </cell>
          <cell r="M80">
            <v>0</v>
          </cell>
          <cell r="N80">
            <v>0</v>
          </cell>
          <cell r="O80">
            <v>0</v>
          </cell>
          <cell r="P80">
            <v>0</v>
          </cell>
          <cell r="Q80">
            <v>0</v>
          </cell>
          <cell r="R80">
            <v>0</v>
          </cell>
          <cell r="S80">
            <v>0</v>
          </cell>
          <cell r="T80">
            <v>0</v>
          </cell>
          <cell r="U80">
            <v>0</v>
          </cell>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G81" t="str">
            <v>ITC84</v>
          </cell>
          <cell r="J81">
            <v>0.99999999999999989</v>
          </cell>
          <cell r="K81">
            <v>3.2870000000000003E-2</v>
          </cell>
          <cell r="L81">
            <v>0.70975999999999995</v>
          </cell>
          <cell r="M81">
            <v>0.14180000000000001</v>
          </cell>
          <cell r="N81">
            <v>0</v>
          </cell>
          <cell r="O81">
            <v>0.10946</v>
          </cell>
          <cell r="U81">
            <v>6.11E-3</v>
          </cell>
          <cell r="AC81" t="str">
            <v>ITC84</v>
          </cell>
          <cell r="AF81">
            <v>0.99999999999999989</v>
          </cell>
          <cell r="AG81">
            <v>3.2870000000000003E-2</v>
          </cell>
          <cell r="AH81">
            <v>0.70975999999999995</v>
          </cell>
          <cell r="AI81">
            <v>0.14180000000000001</v>
          </cell>
          <cell r="AJ81">
            <v>0</v>
          </cell>
          <cell r="AK81">
            <v>0.10946</v>
          </cell>
          <cell r="AQ81">
            <v>6.11E-3</v>
          </cell>
        </row>
        <row r="82">
          <cell r="G82" t="str">
            <v>ITC85</v>
          </cell>
          <cell r="J82">
            <v>1</v>
          </cell>
          <cell r="K82">
            <v>5.4199999999999998E-2</v>
          </cell>
          <cell r="L82">
            <v>0.67689999999999995</v>
          </cell>
          <cell r="M82">
            <v>0.1336</v>
          </cell>
          <cell r="N82">
            <v>0</v>
          </cell>
          <cell r="O82">
            <v>0.11609999999999999</v>
          </cell>
          <cell r="U82">
            <v>1.9199999999999998E-2</v>
          </cell>
          <cell r="AC82" t="str">
            <v>ITC85</v>
          </cell>
          <cell r="AF82">
            <v>1</v>
          </cell>
          <cell r="AG82">
            <v>5.4199999999999998E-2</v>
          </cell>
          <cell r="AH82">
            <v>0.67689999999999995</v>
          </cell>
          <cell r="AI82">
            <v>0.1336</v>
          </cell>
          <cell r="AJ82">
            <v>0</v>
          </cell>
          <cell r="AK82">
            <v>0.11609999999999999</v>
          </cell>
          <cell r="AQ82">
            <v>1.9199999999999998E-2</v>
          </cell>
        </row>
        <row r="83">
          <cell r="G83" t="str">
            <v>ITC86</v>
          </cell>
          <cell r="J83">
            <v>0.99999999999999989</v>
          </cell>
          <cell r="K83">
            <v>4.7890000000000002E-2</v>
          </cell>
          <cell r="L83">
            <v>0.64607999999999999</v>
          </cell>
          <cell r="M83">
            <v>0.13125999999999999</v>
          </cell>
          <cell r="N83">
            <v>0</v>
          </cell>
          <cell r="O83">
            <v>0.155</v>
          </cell>
          <cell r="U83">
            <v>1.9769999999999999E-2</v>
          </cell>
          <cell r="AC83" t="str">
            <v>ITC86</v>
          </cell>
          <cell r="AF83">
            <v>0.99999999999999989</v>
          </cell>
          <cell r="AG83">
            <v>4.7890000000000002E-2</v>
          </cell>
          <cell r="AH83">
            <v>0.64607999999999999</v>
          </cell>
          <cell r="AI83">
            <v>0.13125999999999999</v>
          </cell>
          <cell r="AJ83">
            <v>0</v>
          </cell>
          <cell r="AK83">
            <v>0.155</v>
          </cell>
          <cell r="AQ83">
            <v>1.9769999999999999E-2</v>
          </cell>
        </row>
        <row r="84">
          <cell r="G84" t="str">
            <v>ITC88</v>
          </cell>
          <cell r="J84">
            <v>1</v>
          </cell>
          <cell r="K84">
            <v>4.2700000000000002E-2</v>
          </cell>
          <cell r="L84">
            <v>0.61199999999999999</v>
          </cell>
          <cell r="M84">
            <v>0.14960000000000001</v>
          </cell>
          <cell r="N84">
            <v>0</v>
          </cell>
          <cell r="O84">
            <v>0.1671</v>
          </cell>
          <cell r="U84">
            <v>2.86E-2</v>
          </cell>
          <cell r="AC84" t="str">
            <v>ITC88</v>
          </cell>
          <cell r="AF84">
            <v>1</v>
          </cell>
          <cell r="AG84">
            <v>4.2700000000000002E-2</v>
          </cell>
          <cell r="AH84">
            <v>0.61199999999999999</v>
          </cell>
          <cell r="AI84">
            <v>0.14960000000000001</v>
          </cell>
          <cell r="AJ84">
            <v>0</v>
          </cell>
          <cell r="AK84">
            <v>0.1671</v>
          </cell>
          <cell r="AQ84">
            <v>2.86E-2</v>
          </cell>
        </row>
        <row r="85">
          <cell r="G85" t="str">
            <v>ITC89</v>
          </cell>
          <cell r="J85">
            <v>1</v>
          </cell>
          <cell r="K85">
            <v>4.8806000000000002E-2</v>
          </cell>
          <cell r="L85">
            <v>0.563558</v>
          </cell>
          <cell r="M85">
            <v>0.15268799999999999</v>
          </cell>
          <cell r="N85">
            <v>0</v>
          </cell>
          <cell r="O85">
            <v>0.20677599999999999</v>
          </cell>
          <cell r="U85">
            <v>2.8171999999999999E-2</v>
          </cell>
          <cell r="AC85" t="str">
            <v>ITC89</v>
          </cell>
          <cell r="AF85">
            <v>1</v>
          </cell>
          <cell r="AG85">
            <v>4.8806000000000002E-2</v>
          </cell>
          <cell r="AH85">
            <v>0.563558</v>
          </cell>
          <cell r="AI85">
            <v>0.15268799999999999</v>
          </cell>
          <cell r="AJ85">
            <v>0</v>
          </cell>
          <cell r="AK85">
            <v>0.20677599999999999</v>
          </cell>
          <cell r="AQ85">
            <v>2.8171999999999999E-2</v>
          </cell>
        </row>
        <row r="86">
          <cell r="G86" t="str">
            <v>ITC90</v>
          </cell>
          <cell r="J86">
            <v>1</v>
          </cell>
          <cell r="K86">
            <v>1.5047E-2</v>
          </cell>
          <cell r="L86">
            <v>0.159356</v>
          </cell>
          <cell r="M86">
            <v>3.9132E-2</v>
          </cell>
          <cell r="N86">
            <v>0</v>
          </cell>
          <cell r="O86">
            <v>3.8051000000000001E-2</v>
          </cell>
          <cell r="P86">
            <v>0.46935500000000002</v>
          </cell>
          <cell r="Q86">
            <v>0.13981499999999999</v>
          </cell>
          <cell r="R86">
            <v>0.135384</v>
          </cell>
          <cell r="U86">
            <v>3.8600000000000001E-3</v>
          </cell>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G87" t="str">
            <v>OTHER</v>
          </cell>
          <cell r="J87">
            <v>1</v>
          </cell>
          <cell r="K87">
            <v>0</v>
          </cell>
          <cell r="L87">
            <v>0</v>
          </cell>
          <cell r="M87">
            <v>0</v>
          </cell>
          <cell r="N87">
            <v>0</v>
          </cell>
          <cell r="O87">
            <v>0</v>
          </cell>
          <cell r="P87">
            <v>0</v>
          </cell>
          <cell r="Q87">
            <v>0</v>
          </cell>
          <cell r="R87">
            <v>0</v>
          </cell>
          <cell r="S87">
            <v>0</v>
          </cell>
          <cell r="T87">
            <v>1</v>
          </cell>
          <cell r="U87">
            <v>0</v>
          </cell>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G88" t="str">
            <v>NUTIL</v>
          </cell>
          <cell r="J88">
            <v>1</v>
          </cell>
          <cell r="K88">
            <v>0</v>
          </cell>
          <cell r="L88">
            <v>0</v>
          </cell>
          <cell r="M88">
            <v>0</v>
          </cell>
          <cell r="N88">
            <v>0</v>
          </cell>
          <cell r="O88">
            <v>0</v>
          </cell>
          <cell r="P88">
            <v>0</v>
          </cell>
          <cell r="Q88">
            <v>0</v>
          </cell>
          <cell r="R88">
            <v>0</v>
          </cell>
          <cell r="S88">
            <v>0</v>
          </cell>
          <cell r="T88">
            <v>0</v>
          </cell>
          <cell r="U88">
            <v>1</v>
          </cell>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G89" t="str">
            <v>SNPPS</v>
          </cell>
          <cell r="J89">
            <v>1</v>
          </cell>
          <cell r="K89">
            <v>7.307437696621402E-3</v>
          </cell>
          <cell r="L89">
            <v>0.11999609060852812</v>
          </cell>
          <cell r="M89">
            <v>3.8208096262988239E-2</v>
          </cell>
          <cell r="N89">
            <v>0</v>
          </cell>
          <cell r="O89">
            <v>0.16272149423925827</v>
          </cell>
          <cell r="P89">
            <v>0.55701256741803828</v>
          </cell>
          <cell r="Q89">
            <v>7.5349342802175048E-2</v>
          </cell>
          <cell r="R89">
            <v>3.4424290706732849E-2</v>
          </cell>
          <cell r="S89">
            <v>4.9806802656576117E-3</v>
          </cell>
          <cell r="AC89" t="str">
            <v>SNPPS</v>
          </cell>
          <cell r="AF89">
            <v>1</v>
          </cell>
          <cell r="AG89">
            <v>7.307437696621402E-3</v>
          </cell>
          <cell r="AH89">
            <v>0.11999609060852812</v>
          </cell>
          <cell r="AI89">
            <v>3.8208096262988239E-2</v>
          </cell>
          <cell r="AJ89">
            <v>0</v>
          </cell>
          <cell r="AK89">
            <v>0.16272149423925827</v>
          </cell>
          <cell r="AL89">
            <v>0.55701256741803828</v>
          </cell>
          <cell r="AM89">
            <v>7.5349342802175048E-2</v>
          </cell>
          <cell r="AN89">
            <v>3.4424290706732849E-2</v>
          </cell>
          <cell r="AO89">
            <v>4.9806802656576117E-3</v>
          </cell>
        </row>
        <row r="90">
          <cell r="G90" t="str">
            <v>SNPT</v>
          </cell>
          <cell r="J90">
            <v>0.99999999999999978</v>
          </cell>
          <cell r="K90">
            <v>9.1324903786741997E-3</v>
          </cell>
          <cell r="L90">
            <v>0.1499650643410893</v>
          </cell>
          <cell r="M90">
            <v>4.7750511864879989E-2</v>
          </cell>
          <cell r="N90">
            <v>0</v>
          </cell>
          <cell r="O90">
            <v>0.15466180452581832</v>
          </cell>
          <cell r="P90">
            <v>0.52941993306755752</v>
          </cell>
          <cell r="Q90">
            <v>7.1616957660465413E-2</v>
          </cell>
          <cell r="R90">
            <v>3.2719252642102181E-2</v>
          </cell>
          <cell r="S90">
            <v>4.7339855194130512E-3</v>
          </cell>
          <cell r="AC90" t="str">
            <v>SNPT</v>
          </cell>
          <cell r="AF90">
            <v>0.99999999999999978</v>
          </cell>
          <cell r="AG90">
            <v>9.1324903786741997E-3</v>
          </cell>
          <cell r="AH90">
            <v>0.1499650643410893</v>
          </cell>
          <cell r="AI90">
            <v>4.7750511864879989E-2</v>
          </cell>
          <cell r="AJ90">
            <v>0</v>
          </cell>
          <cell r="AK90">
            <v>0.15466180452581832</v>
          </cell>
          <cell r="AL90">
            <v>0.52941993306755752</v>
          </cell>
          <cell r="AM90">
            <v>7.1616957660465413E-2</v>
          </cell>
          <cell r="AN90">
            <v>3.2719252642102181E-2</v>
          </cell>
          <cell r="AO90">
            <v>4.7339855194130512E-3</v>
          </cell>
        </row>
        <row r="91">
          <cell r="G91" t="str">
            <v>SNPP</v>
          </cell>
          <cell r="J91">
            <v>1</v>
          </cell>
          <cell r="K91">
            <v>1.2547302469063125E-2</v>
          </cell>
          <cell r="L91">
            <v>0.20605124869792116</v>
          </cell>
          <cell r="M91">
            <v>6.5605934182240935E-2</v>
          </cell>
          <cell r="N91">
            <v>0</v>
          </cell>
          <cell r="O91">
            <v>0.13957664380653259</v>
          </cell>
          <cell r="P91">
            <v>0.47778664733640974</v>
          </cell>
          <cell r="Q91">
            <v>6.4632063837957957E-2</v>
          </cell>
          <cell r="R91">
            <v>2.9527911780041188E-2</v>
          </cell>
          <cell r="S91">
            <v>4.2722478898331584E-3</v>
          </cell>
          <cell r="AC91" t="str">
            <v>SNPP</v>
          </cell>
          <cell r="AF91">
            <v>1</v>
          </cell>
          <cell r="AG91">
            <v>1.2547302469063125E-2</v>
          </cell>
          <cell r="AH91">
            <v>0.20605124869792116</v>
          </cell>
          <cell r="AI91">
            <v>6.5605934182240935E-2</v>
          </cell>
          <cell r="AJ91">
            <v>0</v>
          </cell>
          <cell r="AK91">
            <v>0.13957664380653259</v>
          </cell>
          <cell r="AL91">
            <v>0.47778664733640974</v>
          </cell>
          <cell r="AM91">
            <v>6.4632063837957957E-2</v>
          </cell>
          <cell r="AN91">
            <v>2.9527911780041188E-2</v>
          </cell>
          <cell r="AO91">
            <v>4.2722478898331584E-3</v>
          </cell>
        </row>
        <row r="92">
          <cell r="G92" t="str">
            <v>SNPPH</v>
          </cell>
          <cell r="J92">
            <v>1.0000000000000002</v>
          </cell>
          <cell r="K92">
            <v>3.6119368560515064E-2</v>
          </cell>
          <cell r="L92">
            <v>0.59312314989089965</v>
          </cell>
          <cell r="M92">
            <v>0.18885743985140774</v>
          </cell>
          <cell r="N92">
            <v>0</v>
          </cell>
          <cell r="O92">
            <v>3.5469493811013546E-2</v>
          </cell>
          <cell r="P92">
            <v>0.12141670792233232</v>
          </cell>
          <cell r="Q92">
            <v>1.6424479511765646E-2</v>
          </cell>
          <cell r="R92">
            <v>7.5036885545989159E-3</v>
          </cell>
          <cell r="S92">
            <v>1.0856718974666317E-3</v>
          </cell>
          <cell r="AC92" t="str">
            <v>SNPPH</v>
          </cell>
          <cell r="AF92">
            <v>1.0000000000000002</v>
          </cell>
          <cell r="AG92">
            <v>3.6119368560515064E-2</v>
          </cell>
          <cell r="AH92">
            <v>0.59312314989089965</v>
          </cell>
          <cell r="AI92">
            <v>0.18885743985140774</v>
          </cell>
          <cell r="AJ92">
            <v>0</v>
          </cell>
          <cell r="AK92">
            <v>3.5469493811013546E-2</v>
          </cell>
          <cell r="AL92">
            <v>0.12141670792233232</v>
          </cell>
          <cell r="AM92">
            <v>1.6424479511765646E-2</v>
          </cell>
          <cell r="AN92">
            <v>7.5036885545989159E-3</v>
          </cell>
          <cell r="AO92">
            <v>1.0856718974666317E-3</v>
          </cell>
        </row>
        <row r="93">
          <cell r="G93" t="str">
            <v>SNPPN</v>
          </cell>
          <cell r="J93">
            <v>1</v>
          </cell>
          <cell r="K93">
            <v>4.4150312188556966E-2</v>
          </cell>
          <cell r="L93">
            <v>0.72500083134260829</v>
          </cell>
          <cell r="M93">
            <v>0.23084885646883449</v>
          </cell>
          <cell r="N93">
            <v>0</v>
          </cell>
          <cell r="O93">
            <v>0</v>
          </cell>
          <cell r="P93">
            <v>0</v>
          </cell>
          <cell r="Q93">
            <v>0</v>
          </cell>
          <cell r="R93">
            <v>0</v>
          </cell>
          <cell r="S93">
            <v>0</v>
          </cell>
          <cell r="AC93" t="str">
            <v>SNPPN</v>
          </cell>
          <cell r="AF93">
            <v>1</v>
          </cell>
          <cell r="AG93">
            <v>4.4150312188556966E-2</v>
          </cell>
          <cell r="AH93">
            <v>0.72500083134260829</v>
          </cell>
          <cell r="AI93">
            <v>0.23084885646883449</v>
          </cell>
          <cell r="AJ93">
            <v>0</v>
          </cell>
          <cell r="AK93">
            <v>0</v>
          </cell>
          <cell r="AL93">
            <v>0</v>
          </cell>
          <cell r="AM93">
            <v>0</v>
          </cell>
          <cell r="AN93">
            <v>0</v>
          </cell>
          <cell r="AO93">
            <v>0</v>
          </cell>
        </row>
        <row r="94">
          <cell r="G94" t="str">
            <v>SNPPO</v>
          </cell>
          <cell r="J94">
            <v>0.99999999999999989</v>
          </cell>
          <cell r="K94">
            <v>1.5283843421046089E-2</v>
          </cell>
          <cell r="L94">
            <v>0.25100668904209722</v>
          </cell>
          <cell r="M94">
            <v>7.991467338420967E-2</v>
          </cell>
          <cell r="N94">
            <v>0</v>
          </cell>
          <cell r="O94">
            <v>0.1274863389985007</v>
          </cell>
          <cell r="P94">
            <v>0.43640238262621395</v>
          </cell>
          <cell r="Q94">
            <v>5.9033736878473679E-2</v>
          </cell>
          <cell r="R94">
            <v>2.6970156038698505E-2</v>
          </cell>
          <cell r="S94">
            <v>3.9021796107601217E-3</v>
          </cell>
          <cell r="AC94" t="str">
            <v>SNPPO</v>
          </cell>
          <cell r="AF94">
            <v>0.99999999999999989</v>
          </cell>
          <cell r="AG94">
            <v>1.5283843421046089E-2</v>
          </cell>
          <cell r="AH94">
            <v>0.25100668904209722</v>
          </cell>
          <cell r="AI94">
            <v>7.991467338420967E-2</v>
          </cell>
          <cell r="AJ94">
            <v>0</v>
          </cell>
          <cell r="AK94">
            <v>0.1274863389985007</v>
          </cell>
          <cell r="AL94">
            <v>0.43640238262621395</v>
          </cell>
          <cell r="AM94">
            <v>5.9033736878473679E-2</v>
          </cell>
          <cell r="AN94">
            <v>2.6970156038698505E-2</v>
          </cell>
          <cell r="AO94">
            <v>3.9021796107601217E-3</v>
          </cell>
        </row>
        <row r="95">
          <cell r="G95" t="str">
            <v>SNPG</v>
          </cell>
          <cell r="J95">
            <v>0.99999999999999944</v>
          </cell>
          <cell r="K95">
            <v>2.3688387038345787E-2</v>
          </cell>
          <cell r="L95">
            <v>0.27268519561533566</v>
          </cell>
          <cell r="M95">
            <v>6.7822057253206405E-2</v>
          </cell>
          <cell r="N95">
            <v>0</v>
          </cell>
          <cell r="O95">
            <v>0.12278664442408002</v>
          </cell>
          <cell r="P95">
            <v>0.41817222848124563</v>
          </cell>
          <cell r="Q95">
            <v>6.6083235155743075E-2</v>
          </cell>
          <cell r="R95">
            <v>2.7063557369001925E-2</v>
          </cell>
          <cell r="S95">
            <v>1.6986946630415682E-3</v>
          </cell>
          <cell r="AC95" t="str">
            <v>SNPG</v>
          </cell>
          <cell r="AF95">
            <v>0.99999999999999944</v>
          </cell>
          <cell r="AG95">
            <v>2.3688387038345787E-2</v>
          </cell>
          <cell r="AH95">
            <v>0.27268519561533566</v>
          </cell>
          <cell r="AI95">
            <v>6.7822057253206405E-2</v>
          </cell>
          <cell r="AJ95">
            <v>0</v>
          </cell>
          <cell r="AK95">
            <v>0.12278664442408002</v>
          </cell>
          <cell r="AL95">
            <v>0.41817222848124563</v>
          </cell>
          <cell r="AM95">
            <v>6.6083235155743075E-2</v>
          </cell>
          <cell r="AN95">
            <v>2.7063557369001925E-2</v>
          </cell>
          <cell r="AO95">
            <v>1.6986946630415682E-3</v>
          </cell>
        </row>
        <row r="96">
          <cell r="G96" t="str">
            <v>SNPI</v>
          </cell>
          <cell r="J96">
            <v>0.99999999999999978</v>
          </cell>
          <cell r="K96">
            <v>3.1723940868299078E-2</v>
          </cell>
          <cell r="L96">
            <v>0.4876325695192214</v>
          </cell>
          <cell r="M96">
            <v>0.15265558649017155</v>
          </cell>
          <cell r="N96">
            <v>0</v>
          </cell>
          <cell r="O96">
            <v>7.2563554949725051E-2</v>
          </cell>
          <cell r="P96">
            <v>0.19585849073936462</v>
          </cell>
          <cell r="Q96">
            <v>4.3311089199419124E-2</v>
          </cell>
          <cell r="R96">
            <v>1.4429047330919645E-2</v>
          </cell>
          <cell r="S96">
            <v>1.8257209028794885E-3</v>
          </cell>
          <cell r="AC96" t="str">
            <v>SNPI</v>
          </cell>
          <cell r="AF96">
            <v>0.99999999999999978</v>
          </cell>
          <cell r="AG96">
            <v>3.1723940868299078E-2</v>
          </cell>
          <cell r="AH96">
            <v>0.4876325695192214</v>
          </cell>
          <cell r="AI96">
            <v>0.15265558649017155</v>
          </cell>
          <cell r="AJ96">
            <v>0</v>
          </cell>
          <cell r="AK96">
            <v>7.2563554949725051E-2</v>
          </cell>
          <cell r="AL96">
            <v>0.19585849073936462</v>
          </cell>
          <cell r="AM96">
            <v>4.3311089199419124E-2</v>
          </cell>
          <cell r="AN96">
            <v>1.4429047330919645E-2</v>
          </cell>
          <cell r="AO96">
            <v>1.8257209028794885E-3</v>
          </cell>
        </row>
        <row r="97">
          <cell r="G97" t="str">
            <v>TROJP</v>
          </cell>
          <cell r="J97">
            <v>0.99999999999999989</v>
          </cell>
          <cell r="K97">
            <v>4.4321953642344092E-2</v>
          </cell>
          <cell r="L97">
            <v>0.725351011970228</v>
          </cell>
          <cell r="M97">
            <v>0.23032703438742769</v>
          </cell>
          <cell r="N97">
            <v>0</v>
          </cell>
          <cell r="O97">
            <v>0</v>
          </cell>
          <cell r="P97">
            <v>0</v>
          </cell>
          <cell r="Q97">
            <v>0</v>
          </cell>
          <cell r="R97">
            <v>0</v>
          </cell>
          <cell r="S97">
            <v>0</v>
          </cell>
          <cell r="AC97" t="str">
            <v>TROJP</v>
          </cell>
          <cell r="AF97">
            <v>0.99999999999999989</v>
          </cell>
          <cell r="AG97">
            <v>4.4321953642344092E-2</v>
          </cell>
          <cell r="AH97">
            <v>0.725351011970228</v>
          </cell>
          <cell r="AI97">
            <v>0.23032703438742769</v>
          </cell>
          <cell r="AJ97">
            <v>0</v>
          </cell>
          <cell r="AK97">
            <v>0</v>
          </cell>
          <cell r="AL97">
            <v>0</v>
          </cell>
          <cell r="AM97">
            <v>0</v>
          </cell>
          <cell r="AN97">
            <v>0</v>
          </cell>
          <cell r="AO97">
            <v>0</v>
          </cell>
        </row>
        <row r="98">
          <cell r="G98" t="str">
            <v>TROJD</v>
          </cell>
          <cell r="J98">
            <v>1</v>
          </cell>
          <cell r="K98">
            <v>4.4352268991966613E-2</v>
          </cell>
          <cell r="L98">
            <v>0.72541286094623647</v>
          </cell>
          <cell r="M98">
            <v>0.23023487006179677</v>
          </cell>
          <cell r="N98">
            <v>0</v>
          </cell>
          <cell r="O98">
            <v>0</v>
          </cell>
          <cell r="P98">
            <v>0</v>
          </cell>
          <cell r="Q98">
            <v>0</v>
          </cell>
          <cell r="R98">
            <v>0</v>
          </cell>
          <cell r="S98">
            <v>0</v>
          </cell>
          <cell r="AC98" t="str">
            <v>TROJD</v>
          </cell>
          <cell r="AF98">
            <v>1</v>
          </cell>
          <cell r="AG98">
            <v>4.4352268991966613E-2</v>
          </cell>
          <cell r="AH98">
            <v>0.72541286094623647</v>
          </cell>
          <cell r="AI98">
            <v>0.23023487006179677</v>
          </cell>
          <cell r="AJ98">
            <v>0</v>
          </cell>
          <cell r="AK98">
            <v>0</v>
          </cell>
          <cell r="AL98">
            <v>0</v>
          </cell>
          <cell r="AM98">
            <v>0</v>
          </cell>
          <cell r="AN98">
            <v>0</v>
          </cell>
          <cell r="AO98">
            <v>0</v>
          </cell>
        </row>
        <row r="99">
          <cell r="G99" t="str">
            <v>IBT</v>
          </cell>
          <cell r="J99">
            <v>0</v>
          </cell>
          <cell r="K99">
            <v>1.4900229431799973E-2</v>
          </cell>
          <cell r="L99">
            <v>0.11459366175094961</v>
          </cell>
          <cell r="M99">
            <v>0</v>
          </cell>
          <cell r="N99">
            <v>0</v>
          </cell>
          <cell r="O99">
            <v>0.16599923629915697</v>
          </cell>
          <cell r="P99">
            <v>0.61933384140867909</v>
          </cell>
          <cell r="Q99">
            <v>0.10230448045702795</v>
          </cell>
          <cell r="R99">
            <v>4.7601894202726619E-2</v>
          </cell>
          <cell r="S99">
            <v>2.4470424834474795E-3</v>
          </cell>
          <cell r="T99">
            <v>-4.6339901922280963E-2</v>
          </cell>
          <cell r="U99">
            <v>-2.0840484111506713E-2</v>
          </cell>
          <cell r="AC99" t="str">
            <v>IBT</v>
          </cell>
          <cell r="AF99">
            <v>0</v>
          </cell>
          <cell r="AG99">
            <v>1.4900229431799973E-2</v>
          </cell>
          <cell r="AH99">
            <v>0.11459366175094961</v>
          </cell>
          <cell r="AI99">
            <v>0</v>
          </cell>
          <cell r="AJ99">
            <v>0</v>
          </cell>
          <cell r="AK99">
            <v>0.16599923629915697</v>
          </cell>
          <cell r="AL99">
            <v>0.61933384140867909</v>
          </cell>
          <cell r="AM99">
            <v>0.10230448045702795</v>
          </cell>
          <cell r="AN99">
            <v>4.7601894202726619E-2</v>
          </cell>
          <cell r="AO99">
            <v>2.4470424834474795E-3</v>
          </cell>
          <cell r="AP99">
            <v>-4.6339901922280963E-2</v>
          </cell>
          <cell r="AQ99">
            <v>-2.0840484111506713E-2</v>
          </cell>
        </row>
        <row r="100">
          <cell r="G100" t="str">
            <v>DITEXP</v>
          </cell>
          <cell r="J100">
            <v>0.99999999999999989</v>
          </cell>
          <cell r="K100">
            <v>1.9141955588282758E-2</v>
          </cell>
          <cell r="L100">
            <v>0.27398036455512026</v>
          </cell>
          <cell r="M100">
            <v>3.2100059840287035E-2</v>
          </cell>
          <cell r="N100">
            <v>0</v>
          </cell>
          <cell r="O100">
            <v>0.12117948257707835</v>
          </cell>
          <cell r="P100">
            <v>0.41769949533400635</v>
          </cell>
          <cell r="Q100">
            <v>4.9355006141802826E-2</v>
          </cell>
          <cell r="R100">
            <v>2.6508898015263672E-2</v>
          </cell>
          <cell r="S100">
            <v>3.2247311804357438E-3</v>
          </cell>
          <cell r="T100">
            <v>0</v>
          </cell>
          <cell r="U100">
            <v>5.6810006767722993E-2</v>
          </cell>
          <cell r="AC100" t="str">
            <v>DITEXP</v>
          </cell>
          <cell r="AF100">
            <v>0.99999999999999989</v>
          </cell>
          <cell r="AG100">
            <v>1.9141955588282758E-2</v>
          </cell>
          <cell r="AH100">
            <v>0.27398036455512026</v>
          </cell>
          <cell r="AI100">
            <v>3.2100059840287035E-2</v>
          </cell>
          <cell r="AJ100">
            <v>0</v>
          </cell>
          <cell r="AK100">
            <v>0.12117948257707835</v>
          </cell>
          <cell r="AL100">
            <v>0.41769949533400635</v>
          </cell>
          <cell r="AM100">
            <v>4.9355006141802826E-2</v>
          </cell>
          <cell r="AN100">
            <v>2.6508898015263672E-2</v>
          </cell>
          <cell r="AO100">
            <v>3.2247311804357438E-3</v>
          </cell>
          <cell r="AP100">
            <v>0</v>
          </cell>
          <cell r="AQ100">
            <v>5.6810006767722993E-2</v>
          </cell>
        </row>
        <row r="101">
          <cell r="G101" t="str">
            <v>DITBAL</v>
          </cell>
          <cell r="J101">
            <v>1</v>
          </cell>
          <cell r="K101">
            <v>2.1964447137454598E-2</v>
          </cell>
          <cell r="L101">
            <v>0.2694866159577109</v>
          </cell>
          <cell r="M101">
            <v>6.0534878324491039E-2</v>
          </cell>
          <cell r="N101">
            <v>0</v>
          </cell>
          <cell r="O101">
            <v>0.11606394525021634</v>
          </cell>
          <cell r="P101">
            <v>0.43300335525850536</v>
          </cell>
          <cell r="Q101">
            <v>5.6219459201840398E-2</v>
          </cell>
          <cell r="R101">
            <v>2.4406945145812743E-2</v>
          </cell>
          <cell r="S101">
            <v>2.8637111529326575E-3</v>
          </cell>
          <cell r="T101">
            <v>0</v>
          </cell>
          <cell r="U101">
            <v>1.5456642571035972E-2</v>
          </cell>
          <cell r="AC101" t="str">
            <v>DITBAL</v>
          </cell>
          <cell r="AF101">
            <v>1</v>
          </cell>
          <cell r="AG101">
            <v>2.1964447137454598E-2</v>
          </cell>
          <cell r="AH101">
            <v>0.2694866159577109</v>
          </cell>
          <cell r="AI101">
            <v>6.0534878324491039E-2</v>
          </cell>
          <cell r="AJ101">
            <v>0</v>
          </cell>
          <cell r="AK101">
            <v>0.11606394525021634</v>
          </cell>
          <cell r="AL101">
            <v>0.43300335525850536</v>
          </cell>
          <cell r="AM101">
            <v>5.6219459201840398E-2</v>
          </cell>
          <cell r="AN101">
            <v>2.4406945145812743E-2</v>
          </cell>
          <cell r="AO101">
            <v>2.8637111529326575E-3</v>
          </cell>
          <cell r="AP101">
            <v>0</v>
          </cell>
          <cell r="AQ101">
            <v>1.5456642571035972E-2</v>
          </cell>
        </row>
        <row r="102">
          <cell r="G102" t="str">
            <v>TAXDEPR</v>
          </cell>
          <cell r="J102">
            <v>1</v>
          </cell>
          <cell r="K102">
            <v>2.0617129421201887E-2</v>
          </cell>
          <cell r="L102">
            <v>0.25843484855325471</v>
          </cell>
          <cell r="M102">
            <v>4.8301318201646348E-2</v>
          </cell>
          <cell r="N102">
            <v>0</v>
          </cell>
          <cell r="O102">
            <v>0.11944648027473974</v>
          </cell>
          <cell r="P102">
            <v>0.44212381532613826</v>
          </cell>
          <cell r="Q102">
            <v>5.5840257545198342E-2</v>
          </cell>
          <cell r="R102">
            <v>2.5091147289045518E-2</v>
          </cell>
          <cell r="S102">
            <v>2.9807495238077333E-3</v>
          </cell>
          <cell r="T102">
            <v>0</v>
          </cell>
          <cell r="U102">
            <v>2.7164253864967475E-2</v>
          </cell>
          <cell r="AC102" t="str">
            <v>TAXDEPR</v>
          </cell>
          <cell r="AF102">
            <v>1</v>
          </cell>
          <cell r="AG102">
            <v>2.0617129421201887E-2</v>
          </cell>
          <cell r="AH102">
            <v>0.25843484855325471</v>
          </cell>
          <cell r="AI102">
            <v>4.8301318201646348E-2</v>
          </cell>
          <cell r="AJ102">
            <v>0</v>
          </cell>
          <cell r="AK102">
            <v>0.11944648027473974</v>
          </cell>
          <cell r="AL102">
            <v>0.44212381532613826</v>
          </cell>
          <cell r="AM102">
            <v>5.5840257545198342E-2</v>
          </cell>
          <cell r="AN102">
            <v>2.5091147289045518E-2</v>
          </cell>
          <cell r="AO102">
            <v>2.9807495238077333E-3</v>
          </cell>
          <cell r="AP102">
            <v>0</v>
          </cell>
          <cell r="AQ102">
            <v>2.7164253864967475E-2</v>
          </cell>
        </row>
        <row r="103">
          <cell r="G103" t="str">
            <v>DONOTUSE</v>
          </cell>
          <cell r="J103">
            <v>0</v>
          </cell>
          <cell r="K103">
            <v>0</v>
          </cell>
          <cell r="L103">
            <v>0</v>
          </cell>
          <cell r="M103">
            <v>0</v>
          </cell>
          <cell r="N103">
            <v>0</v>
          </cell>
          <cell r="O103">
            <v>0</v>
          </cell>
          <cell r="P103">
            <v>0</v>
          </cell>
          <cell r="Q103">
            <v>0</v>
          </cell>
          <cell r="R103">
            <v>0</v>
          </cell>
          <cell r="S103">
            <v>0</v>
          </cell>
          <cell r="T103">
            <v>0</v>
          </cell>
          <cell r="U103">
            <v>0</v>
          </cell>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G104" t="str">
            <v>DONOTUSE</v>
          </cell>
          <cell r="J104">
            <v>0</v>
          </cell>
          <cell r="K104">
            <v>0</v>
          </cell>
          <cell r="L104">
            <v>0</v>
          </cell>
          <cell r="M104">
            <v>0</v>
          </cell>
          <cell r="N104">
            <v>0</v>
          </cell>
          <cell r="O104">
            <v>0</v>
          </cell>
          <cell r="P104">
            <v>0</v>
          </cell>
          <cell r="Q104">
            <v>0</v>
          </cell>
          <cell r="R104">
            <v>0</v>
          </cell>
          <cell r="S104">
            <v>0</v>
          </cell>
          <cell r="T104">
            <v>0</v>
          </cell>
          <cell r="U104">
            <v>0</v>
          </cell>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G105" t="str">
            <v>DONOTUSE</v>
          </cell>
          <cell r="J105">
            <v>0</v>
          </cell>
          <cell r="K105">
            <v>0</v>
          </cell>
          <cell r="L105">
            <v>0</v>
          </cell>
          <cell r="M105">
            <v>0</v>
          </cell>
          <cell r="N105">
            <v>0</v>
          </cell>
          <cell r="O105">
            <v>0</v>
          </cell>
          <cell r="P105">
            <v>0</v>
          </cell>
          <cell r="Q105">
            <v>0</v>
          </cell>
          <cell r="R105">
            <v>0</v>
          </cell>
          <cell r="S105">
            <v>0</v>
          </cell>
          <cell r="T105">
            <v>0</v>
          </cell>
          <cell r="U105">
            <v>0</v>
          </cell>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G106" t="str">
            <v>SCHMDEXP</v>
          </cell>
          <cell r="J106">
            <v>0.99999999999999989</v>
          </cell>
          <cell r="K106">
            <v>2.1557473774207744E-2</v>
          </cell>
          <cell r="L106">
            <v>0.24758459906611191</v>
          </cell>
          <cell r="M106">
            <v>7.3040782778297522E-2</v>
          </cell>
          <cell r="N106">
            <v>0</v>
          </cell>
          <cell r="O106">
            <v>0.12539005062984135</v>
          </cell>
          <cell r="P106">
            <v>0.44437752867183572</v>
          </cell>
          <cell r="Q106">
            <v>5.890713786058533E-2</v>
          </cell>
          <cell r="R106">
            <v>2.62450311171172E-2</v>
          </cell>
          <cell r="S106">
            <v>2.8973961020029916E-3</v>
          </cell>
          <cell r="T106">
            <v>0</v>
          </cell>
          <cell r="U106">
            <v>0</v>
          </cell>
          <cell r="AC106" t="str">
            <v>SCHMDEXP</v>
          </cell>
          <cell r="AF106">
            <v>0.99999999999999989</v>
          </cell>
          <cell r="AG106">
            <v>2.1557473774207744E-2</v>
          </cell>
          <cell r="AH106">
            <v>0.24758459906611191</v>
          </cell>
          <cell r="AI106">
            <v>7.3040782778297522E-2</v>
          </cell>
          <cell r="AJ106">
            <v>0</v>
          </cell>
          <cell r="AK106">
            <v>0.12539005062984135</v>
          </cell>
          <cell r="AL106">
            <v>0.44437752867183572</v>
          </cell>
          <cell r="AM106">
            <v>5.890713786058533E-2</v>
          </cell>
          <cell r="AN106">
            <v>2.62450311171172E-2</v>
          </cell>
          <cell r="AO106">
            <v>2.8973961020029916E-3</v>
          </cell>
          <cell r="AP106">
            <v>0</v>
          </cell>
          <cell r="AQ106">
            <v>0</v>
          </cell>
        </row>
        <row r="107">
          <cell r="G107" t="str">
            <v>SCHMAEXP</v>
          </cell>
          <cell r="J107">
            <v>1</v>
          </cell>
          <cell r="K107">
            <v>2.2450352679587414E-2</v>
          </cell>
          <cell r="L107">
            <v>0.31385866298882059</v>
          </cell>
          <cell r="M107">
            <v>9.4963088024940939E-2</v>
          </cell>
          <cell r="N107">
            <v>0</v>
          </cell>
          <cell r="O107">
            <v>0.11030683469719953</v>
          </cell>
          <cell r="P107">
            <v>0.30716434824754452</v>
          </cell>
          <cell r="Q107">
            <v>4.5388059638128163E-2</v>
          </cell>
          <cell r="R107">
            <v>1.8901373456983797E-2</v>
          </cell>
          <cell r="S107">
            <v>2.3927391070287999E-3</v>
          </cell>
          <cell r="T107">
            <v>8.4574541159765981E-2</v>
          </cell>
          <cell r="U107">
            <v>0</v>
          </cell>
          <cell r="AC107" t="str">
            <v>SCHMAEXP</v>
          </cell>
          <cell r="AF107">
            <v>1</v>
          </cell>
          <cell r="AG107">
            <v>2.2450352679587414E-2</v>
          </cell>
          <cell r="AH107">
            <v>0.31385866298882059</v>
          </cell>
          <cell r="AI107">
            <v>9.4963088024940939E-2</v>
          </cell>
          <cell r="AJ107">
            <v>0</v>
          </cell>
          <cell r="AK107">
            <v>0.11030683469719953</v>
          </cell>
          <cell r="AL107">
            <v>0.30716434824754452</v>
          </cell>
          <cell r="AM107">
            <v>4.5388059638128163E-2</v>
          </cell>
          <cell r="AN107">
            <v>1.8901373456983797E-2</v>
          </cell>
          <cell r="AO107">
            <v>2.3927391070287999E-3</v>
          </cell>
          <cell r="AP107">
            <v>8.4574541159765981E-2</v>
          </cell>
          <cell r="AQ107">
            <v>0</v>
          </cell>
        </row>
        <row r="108">
          <cell r="G108" t="str">
            <v>SGCT</v>
          </cell>
          <cell r="J108">
            <v>1</v>
          </cell>
          <cell r="K108">
            <v>1.5368518167350739E-2</v>
          </cell>
          <cell r="L108">
            <v>0.25005917675394074</v>
          </cell>
          <cell r="M108">
            <v>7.9375426643001068E-2</v>
          </cell>
          <cell r="N108">
            <v>0</v>
          </cell>
          <cell r="O108">
            <v>0.13132478450571183</v>
          </cell>
          <cell r="P108">
            <v>0.43631158986504331</v>
          </cell>
          <cell r="Q108">
            <v>5.9713821282329618E-2</v>
          </cell>
          <cell r="R108">
            <v>2.7846682782622686E-2</v>
          </cell>
          <cell r="AC108" t="str">
            <v>SGCT</v>
          </cell>
          <cell r="AF108">
            <v>1</v>
          </cell>
          <cell r="AG108">
            <v>1.5368518167350739E-2</v>
          </cell>
          <cell r="AH108">
            <v>0.25005917675394074</v>
          </cell>
          <cell r="AI108">
            <v>7.9375426643001068E-2</v>
          </cell>
          <cell r="AJ108">
            <v>0</v>
          </cell>
          <cell r="AK108">
            <v>0.13132478450571183</v>
          </cell>
          <cell r="AL108">
            <v>0.43631158986504331</v>
          </cell>
          <cell r="AM108">
            <v>5.9713821282329618E-2</v>
          </cell>
          <cell r="AN108">
            <v>2.7846682782622686E-2</v>
          </cell>
        </row>
      </sheetData>
      <sheetData sheetId="7"/>
      <sheetData sheetId="8" refreshError="1"/>
      <sheetData sheetId="9" refreshError="1"/>
      <sheetData sheetId="10" refreshError="1"/>
      <sheetData sheetId="11" refreshError="1"/>
      <sheetData sheetId="12">
        <row r="2">
          <cell r="AB2">
            <v>2</v>
          </cell>
        </row>
        <row r="3">
          <cell r="AG3" t="b">
            <v>1</v>
          </cell>
          <cell r="AH3" t="b">
            <v>1</v>
          </cell>
          <cell r="AI3" t="b">
            <v>1</v>
          </cell>
        </row>
        <row r="32">
          <cell r="AE32">
            <v>4.5400000000000003E-2</v>
          </cell>
        </row>
      </sheetData>
      <sheetData sheetId="13">
        <row r="1">
          <cell r="J1">
            <v>23242509483.515858</v>
          </cell>
        </row>
        <row r="3">
          <cell r="A3" t="str">
            <v>406CAGE</v>
          </cell>
          <cell r="B3" t="str">
            <v>406</v>
          </cell>
          <cell r="C3" t="str">
            <v>CAGE</v>
          </cell>
          <cell r="D3">
            <v>5211112.3499999996</v>
          </cell>
          <cell r="F3" t="str">
            <v>406CAGE</v>
          </cell>
          <cell r="G3" t="str">
            <v>406</v>
          </cell>
          <cell r="H3" t="str">
            <v>CAGE</v>
          </cell>
          <cell r="I3">
            <v>5211112.3499999996</v>
          </cell>
          <cell r="L3" t="str">
            <v>108360S</v>
          </cell>
          <cell r="M3">
            <v>0</v>
          </cell>
          <cell r="N3">
            <v>0</v>
          </cell>
          <cell r="O3">
            <v>-145833.75179294308</v>
          </cell>
          <cell r="P3">
            <v>0</v>
          </cell>
          <cell r="Q3">
            <v>0</v>
          </cell>
          <cell r="R3">
            <v>0</v>
          </cell>
          <cell r="S3">
            <v>0</v>
          </cell>
          <cell r="T3">
            <v>0</v>
          </cell>
        </row>
        <row r="4">
          <cell r="A4" t="str">
            <v>407ID</v>
          </cell>
          <cell r="B4" t="str">
            <v>407</v>
          </cell>
          <cell r="C4" t="str">
            <v>ID</v>
          </cell>
          <cell r="D4">
            <v>0</v>
          </cell>
          <cell r="F4" t="str">
            <v>407ID</v>
          </cell>
          <cell r="G4" t="str">
            <v>407</v>
          </cell>
          <cell r="H4" t="str">
            <v>ID</v>
          </cell>
          <cell r="I4">
            <v>0</v>
          </cell>
          <cell r="L4" t="str">
            <v>108361S</v>
          </cell>
          <cell r="M4">
            <v>0</v>
          </cell>
          <cell r="N4">
            <v>0</v>
          </cell>
          <cell r="O4">
            <v>0</v>
          </cell>
          <cell r="P4">
            <v>0</v>
          </cell>
          <cell r="Q4">
            <v>0</v>
          </cell>
          <cell r="R4">
            <v>0</v>
          </cell>
          <cell r="S4">
            <v>0</v>
          </cell>
          <cell r="T4">
            <v>0</v>
          </cell>
        </row>
        <row r="5">
          <cell r="A5" t="str">
            <v>407OR</v>
          </cell>
          <cell r="B5" t="str">
            <v>407</v>
          </cell>
          <cell r="C5" t="str">
            <v>OR</v>
          </cell>
          <cell r="D5">
            <v>-50</v>
          </cell>
          <cell r="F5" t="str">
            <v>407OR</v>
          </cell>
          <cell r="G5" t="str">
            <v>407</v>
          </cell>
          <cell r="H5" t="str">
            <v>OR</v>
          </cell>
          <cell r="I5">
            <v>-50</v>
          </cell>
          <cell r="L5" t="str">
            <v>108362S</v>
          </cell>
          <cell r="M5">
            <v>0</v>
          </cell>
          <cell r="N5">
            <v>0</v>
          </cell>
          <cell r="O5">
            <v>0</v>
          </cell>
          <cell r="P5">
            <v>0</v>
          </cell>
          <cell r="Q5">
            <v>0</v>
          </cell>
          <cell r="R5">
            <v>0</v>
          </cell>
          <cell r="S5">
            <v>0</v>
          </cell>
          <cell r="T5">
            <v>0</v>
          </cell>
        </row>
        <row r="6">
          <cell r="A6" t="str">
            <v>407OTHER</v>
          </cell>
          <cell r="B6" t="str">
            <v>407</v>
          </cell>
          <cell r="C6" t="str">
            <v>OTHER</v>
          </cell>
          <cell r="D6">
            <v>0</v>
          </cell>
          <cell r="F6" t="str">
            <v>407OTHER</v>
          </cell>
          <cell r="G6" t="str">
            <v>407</v>
          </cell>
          <cell r="H6" t="str">
            <v>OTHER</v>
          </cell>
          <cell r="I6">
            <v>0</v>
          </cell>
          <cell r="L6" t="str">
            <v>108364S</v>
          </cell>
          <cell r="M6">
            <v>0</v>
          </cell>
          <cell r="N6">
            <v>0</v>
          </cell>
          <cell r="O6">
            <v>1319372.7395061229</v>
          </cell>
          <cell r="P6">
            <v>0</v>
          </cell>
          <cell r="Q6">
            <v>0</v>
          </cell>
          <cell r="R6">
            <v>0</v>
          </cell>
          <cell r="S6">
            <v>0</v>
          </cell>
          <cell r="T6">
            <v>0</v>
          </cell>
        </row>
        <row r="7">
          <cell r="A7" t="str">
            <v>407UT</v>
          </cell>
          <cell r="B7" t="str">
            <v>407</v>
          </cell>
          <cell r="C7" t="str">
            <v>UT</v>
          </cell>
          <cell r="D7">
            <v>1808124.12</v>
          </cell>
          <cell r="F7" t="str">
            <v>407UT</v>
          </cell>
          <cell r="G7" t="str">
            <v>407</v>
          </cell>
          <cell r="H7" t="str">
            <v>UT</v>
          </cell>
          <cell r="I7">
            <v>1808124.12</v>
          </cell>
          <cell r="L7" t="str">
            <v>108365S</v>
          </cell>
          <cell r="M7">
            <v>0</v>
          </cell>
          <cell r="N7">
            <v>0</v>
          </cell>
          <cell r="O7">
            <v>0</v>
          </cell>
          <cell r="P7">
            <v>0</v>
          </cell>
          <cell r="Q7">
            <v>0</v>
          </cell>
          <cell r="R7">
            <v>0</v>
          </cell>
          <cell r="S7">
            <v>0</v>
          </cell>
          <cell r="T7">
            <v>0</v>
          </cell>
        </row>
        <row r="8">
          <cell r="A8" t="str">
            <v>407WA</v>
          </cell>
          <cell r="B8" t="str">
            <v>407</v>
          </cell>
          <cell r="C8" t="str">
            <v>WA</v>
          </cell>
          <cell r="D8">
            <v>50</v>
          </cell>
          <cell r="F8" t="str">
            <v>407WA</v>
          </cell>
          <cell r="G8" t="str">
            <v>407</v>
          </cell>
          <cell r="H8" t="str">
            <v>WA</v>
          </cell>
          <cell r="I8">
            <v>50</v>
          </cell>
          <cell r="L8" t="str">
            <v>108366S</v>
          </cell>
          <cell r="M8">
            <v>0</v>
          </cell>
          <cell r="N8">
            <v>0</v>
          </cell>
          <cell r="O8">
            <v>0</v>
          </cell>
          <cell r="P8">
            <v>0</v>
          </cell>
          <cell r="Q8">
            <v>0</v>
          </cell>
          <cell r="R8">
            <v>0</v>
          </cell>
          <cell r="S8">
            <v>0</v>
          </cell>
          <cell r="T8">
            <v>0</v>
          </cell>
        </row>
        <row r="9">
          <cell r="A9" t="str">
            <v>407WYP</v>
          </cell>
          <cell r="B9" t="str">
            <v>407</v>
          </cell>
          <cell r="C9" t="str">
            <v>WYP</v>
          </cell>
          <cell r="D9">
            <v>557823.26</v>
          </cell>
          <cell r="F9" t="str">
            <v>407WYP</v>
          </cell>
          <cell r="G9" t="str">
            <v>407</v>
          </cell>
          <cell r="H9" t="str">
            <v>WYP</v>
          </cell>
          <cell r="I9">
            <v>557823.26</v>
          </cell>
          <cell r="L9" t="str">
            <v>108367S</v>
          </cell>
          <cell r="M9">
            <v>0</v>
          </cell>
          <cell r="N9">
            <v>0</v>
          </cell>
          <cell r="O9">
            <v>0</v>
          </cell>
          <cell r="P9">
            <v>0</v>
          </cell>
          <cell r="Q9">
            <v>0</v>
          </cell>
          <cell r="R9">
            <v>0</v>
          </cell>
          <cell r="S9">
            <v>0</v>
          </cell>
          <cell r="T9">
            <v>0</v>
          </cell>
        </row>
        <row r="10">
          <cell r="A10" t="str">
            <v>408CA</v>
          </cell>
          <cell r="B10" t="str">
            <v>408</v>
          </cell>
          <cell r="C10" t="str">
            <v>CA</v>
          </cell>
          <cell r="D10">
            <v>1202546.08</v>
          </cell>
          <cell r="F10" t="str">
            <v>408CA</v>
          </cell>
          <cell r="G10" t="str">
            <v>408</v>
          </cell>
          <cell r="H10" t="str">
            <v>CA</v>
          </cell>
          <cell r="I10">
            <v>1202546.08</v>
          </cell>
          <cell r="L10" t="str">
            <v>108368S</v>
          </cell>
          <cell r="M10">
            <v>0</v>
          </cell>
          <cell r="N10">
            <v>0</v>
          </cell>
          <cell r="O10">
            <v>0</v>
          </cell>
          <cell r="P10">
            <v>0</v>
          </cell>
          <cell r="Q10">
            <v>0</v>
          </cell>
          <cell r="R10">
            <v>0</v>
          </cell>
          <cell r="S10">
            <v>0</v>
          </cell>
          <cell r="T10">
            <v>0</v>
          </cell>
        </row>
        <row r="11">
          <cell r="A11" t="str">
            <v>408CAEE</v>
          </cell>
          <cell r="B11" t="str">
            <v>408</v>
          </cell>
          <cell r="C11" t="str">
            <v>CAEE</v>
          </cell>
          <cell r="D11">
            <v>425153.88</v>
          </cell>
          <cell r="F11" t="str">
            <v>408CAEE</v>
          </cell>
          <cell r="G11" t="str">
            <v>408</v>
          </cell>
          <cell r="H11" t="str">
            <v>CAEE</v>
          </cell>
          <cell r="I11">
            <v>425153.88</v>
          </cell>
          <cell r="L11" t="str">
            <v>108369S</v>
          </cell>
          <cell r="M11">
            <v>0</v>
          </cell>
          <cell r="N11">
            <v>0</v>
          </cell>
          <cell r="O11">
            <v>0</v>
          </cell>
          <cell r="P11">
            <v>0</v>
          </cell>
          <cell r="Q11">
            <v>0</v>
          </cell>
          <cell r="R11">
            <v>0</v>
          </cell>
          <cell r="S11">
            <v>0</v>
          </cell>
          <cell r="T11">
            <v>0</v>
          </cell>
        </row>
        <row r="12">
          <cell r="A12" t="str">
            <v>408CAGE</v>
          </cell>
          <cell r="B12" t="str">
            <v>408</v>
          </cell>
          <cell r="C12" t="str">
            <v>CAGE</v>
          </cell>
          <cell r="D12">
            <v>1813575</v>
          </cell>
          <cell r="F12" t="str">
            <v>408CAGE</v>
          </cell>
          <cell r="G12" t="str">
            <v>408</v>
          </cell>
          <cell r="H12" t="str">
            <v>CAGE</v>
          </cell>
          <cell r="I12">
            <v>1813575</v>
          </cell>
          <cell r="L12" t="str">
            <v>108370S</v>
          </cell>
          <cell r="M12">
            <v>0</v>
          </cell>
          <cell r="N12">
            <v>0</v>
          </cell>
          <cell r="O12">
            <v>0</v>
          </cell>
          <cell r="P12">
            <v>0</v>
          </cell>
          <cell r="Q12">
            <v>0</v>
          </cell>
          <cell r="R12">
            <v>0</v>
          </cell>
          <cell r="S12">
            <v>0</v>
          </cell>
          <cell r="T12">
            <v>0</v>
          </cell>
        </row>
        <row r="13">
          <cell r="A13" t="str">
            <v>408GPS</v>
          </cell>
          <cell r="B13" t="str">
            <v>408</v>
          </cell>
          <cell r="C13" t="str">
            <v>GPS</v>
          </cell>
          <cell r="D13">
            <v>124731619.26000001</v>
          </cell>
          <cell r="F13" t="str">
            <v>408GPS</v>
          </cell>
          <cell r="G13" t="str">
            <v>408</v>
          </cell>
          <cell r="H13" t="str">
            <v>GPS</v>
          </cell>
          <cell r="I13">
            <v>124731619.26000001</v>
          </cell>
          <cell r="L13" t="str">
            <v>108371S</v>
          </cell>
          <cell r="M13">
            <v>0</v>
          </cell>
          <cell r="N13">
            <v>0</v>
          </cell>
          <cell r="O13">
            <v>0</v>
          </cell>
          <cell r="P13">
            <v>0</v>
          </cell>
          <cell r="Q13">
            <v>0</v>
          </cell>
          <cell r="R13">
            <v>0</v>
          </cell>
          <cell r="S13">
            <v>0</v>
          </cell>
          <cell r="T13">
            <v>0</v>
          </cell>
        </row>
        <row r="14">
          <cell r="A14" t="str">
            <v>408OR</v>
          </cell>
          <cell r="B14" t="str">
            <v>408</v>
          </cell>
          <cell r="C14" t="str">
            <v>OR</v>
          </cell>
          <cell r="D14">
            <v>28379568.059999999</v>
          </cell>
          <cell r="F14" t="str">
            <v>408OR</v>
          </cell>
          <cell r="G14" t="str">
            <v>408</v>
          </cell>
          <cell r="H14" t="str">
            <v>OR</v>
          </cell>
          <cell r="I14">
            <v>28379568.059999999</v>
          </cell>
          <cell r="L14" t="str">
            <v>108373S</v>
          </cell>
          <cell r="M14">
            <v>0</v>
          </cell>
          <cell r="N14">
            <v>0</v>
          </cell>
          <cell r="O14">
            <v>0</v>
          </cell>
          <cell r="P14">
            <v>0</v>
          </cell>
          <cell r="Q14">
            <v>0</v>
          </cell>
          <cell r="R14">
            <v>0</v>
          </cell>
          <cell r="S14">
            <v>0</v>
          </cell>
          <cell r="T14">
            <v>0</v>
          </cell>
        </row>
        <row r="15">
          <cell r="A15" t="str">
            <v>408SE</v>
          </cell>
          <cell r="B15" t="str">
            <v>408</v>
          </cell>
          <cell r="C15" t="str">
            <v>SE</v>
          </cell>
          <cell r="D15">
            <v>354815.96</v>
          </cell>
          <cell r="F15" t="str">
            <v>408SE</v>
          </cell>
          <cell r="G15" t="str">
            <v>408</v>
          </cell>
          <cell r="H15" t="str">
            <v>SE</v>
          </cell>
          <cell r="I15">
            <v>354815.96</v>
          </cell>
          <cell r="L15" t="str">
            <v>108DPS</v>
          </cell>
          <cell r="M15">
            <v>0</v>
          </cell>
          <cell r="N15">
            <v>0</v>
          </cell>
          <cell r="O15">
            <v>0</v>
          </cell>
          <cell r="P15">
            <v>0</v>
          </cell>
          <cell r="Q15">
            <v>0</v>
          </cell>
          <cell r="R15">
            <v>0</v>
          </cell>
          <cell r="S15">
            <v>0</v>
          </cell>
          <cell r="T15">
            <v>0</v>
          </cell>
        </row>
        <row r="16">
          <cell r="A16" t="str">
            <v>408SO</v>
          </cell>
          <cell r="B16" t="str">
            <v>408</v>
          </cell>
          <cell r="C16" t="str">
            <v>SO</v>
          </cell>
          <cell r="D16">
            <v>-2514344.1800000002</v>
          </cell>
          <cell r="F16" t="str">
            <v>408SO</v>
          </cell>
          <cell r="G16" t="str">
            <v>408</v>
          </cell>
          <cell r="H16" t="str">
            <v>SO</v>
          </cell>
          <cell r="I16">
            <v>-2514344.1800000002</v>
          </cell>
          <cell r="L16" t="str">
            <v>108GPCAEE</v>
          </cell>
          <cell r="M16">
            <v>0</v>
          </cell>
          <cell r="N16">
            <v>0</v>
          </cell>
          <cell r="O16">
            <v>0</v>
          </cell>
          <cell r="P16">
            <v>0</v>
          </cell>
          <cell r="Q16">
            <v>0</v>
          </cell>
          <cell r="R16">
            <v>0</v>
          </cell>
          <cell r="S16">
            <v>0</v>
          </cell>
          <cell r="T16">
            <v>0</v>
          </cell>
        </row>
        <row r="17">
          <cell r="A17" t="str">
            <v>408UT</v>
          </cell>
          <cell r="B17" t="str">
            <v>408</v>
          </cell>
          <cell r="C17" t="str">
            <v>UT</v>
          </cell>
          <cell r="D17">
            <v>933.62</v>
          </cell>
          <cell r="F17" t="str">
            <v>408UT</v>
          </cell>
          <cell r="G17" t="str">
            <v>408</v>
          </cell>
          <cell r="H17" t="str">
            <v>UT</v>
          </cell>
          <cell r="I17">
            <v>933.62</v>
          </cell>
          <cell r="L17" t="str">
            <v>108GPCAGE</v>
          </cell>
          <cell r="M17">
            <v>0</v>
          </cell>
          <cell r="N17">
            <v>0</v>
          </cell>
          <cell r="O17">
            <v>0</v>
          </cell>
          <cell r="P17">
            <v>0</v>
          </cell>
          <cell r="Q17">
            <v>0</v>
          </cell>
          <cell r="R17">
            <v>0</v>
          </cell>
          <cell r="S17">
            <v>0</v>
          </cell>
          <cell r="T17">
            <v>0</v>
          </cell>
        </row>
        <row r="18">
          <cell r="A18" t="str">
            <v>408WA</v>
          </cell>
          <cell r="B18" t="str">
            <v>408</v>
          </cell>
          <cell r="C18" t="str">
            <v>WA</v>
          </cell>
          <cell r="D18">
            <v>13297002.140000001</v>
          </cell>
          <cell r="F18" t="str">
            <v>408WA</v>
          </cell>
          <cell r="G18" t="str">
            <v>408</v>
          </cell>
          <cell r="H18" t="str">
            <v>WA</v>
          </cell>
          <cell r="I18">
            <v>13297002.140000001</v>
          </cell>
          <cell r="L18" t="str">
            <v>108GPCAGW</v>
          </cell>
          <cell r="M18">
            <v>0</v>
          </cell>
          <cell r="N18">
            <v>0</v>
          </cell>
          <cell r="O18">
            <v>-1071.3569250950975</v>
          </cell>
          <cell r="P18">
            <v>0</v>
          </cell>
          <cell r="Q18">
            <v>0</v>
          </cell>
          <cell r="R18">
            <v>0</v>
          </cell>
          <cell r="S18">
            <v>0</v>
          </cell>
          <cell r="T18">
            <v>0</v>
          </cell>
        </row>
        <row r="19">
          <cell r="A19" t="str">
            <v>408WYP</v>
          </cell>
          <cell r="B19" t="str">
            <v>408</v>
          </cell>
          <cell r="C19" t="str">
            <v>WYP</v>
          </cell>
          <cell r="D19">
            <v>1956313.08</v>
          </cell>
          <cell r="F19" t="str">
            <v>408WYP</v>
          </cell>
          <cell r="G19" t="str">
            <v>408</v>
          </cell>
          <cell r="H19" t="str">
            <v>WYP</v>
          </cell>
          <cell r="I19">
            <v>1956313.08</v>
          </cell>
          <cell r="L19" t="str">
            <v>108GPCN</v>
          </cell>
          <cell r="M19">
            <v>0</v>
          </cell>
          <cell r="N19">
            <v>0</v>
          </cell>
          <cell r="O19">
            <v>3421.2103998487437</v>
          </cell>
          <cell r="P19">
            <v>0</v>
          </cell>
          <cell r="Q19">
            <v>0</v>
          </cell>
          <cell r="R19">
            <v>0</v>
          </cell>
          <cell r="S19">
            <v>0</v>
          </cell>
          <cell r="T19">
            <v>0</v>
          </cell>
        </row>
        <row r="20">
          <cell r="A20" t="str">
            <v>419SNP</v>
          </cell>
          <cell r="B20" t="str">
            <v>419</v>
          </cell>
          <cell r="C20" t="str">
            <v>SNP</v>
          </cell>
          <cell r="D20">
            <v>-57244026.030000001</v>
          </cell>
          <cell r="F20" t="str">
            <v>419SNP</v>
          </cell>
          <cell r="G20" t="str">
            <v>419</v>
          </cell>
          <cell r="H20" t="str">
            <v>SNP</v>
          </cell>
          <cell r="I20">
            <v>-57244026.030000001</v>
          </cell>
          <cell r="L20" t="str">
            <v>108GPJBG</v>
          </cell>
          <cell r="M20">
            <v>0</v>
          </cell>
          <cell r="N20">
            <v>0</v>
          </cell>
          <cell r="O20">
            <v>8325.0603859061648</v>
          </cell>
          <cell r="P20">
            <v>0</v>
          </cell>
          <cell r="Q20">
            <v>0</v>
          </cell>
          <cell r="R20">
            <v>0</v>
          </cell>
          <cell r="S20">
            <v>0</v>
          </cell>
          <cell r="T20">
            <v>0</v>
          </cell>
        </row>
        <row r="21">
          <cell r="A21" t="str">
            <v>421CAGE</v>
          </cell>
          <cell r="B21" t="str">
            <v>421</v>
          </cell>
          <cell r="C21" t="str">
            <v>CAGE</v>
          </cell>
          <cell r="D21">
            <v>-26742</v>
          </cell>
          <cell r="F21" t="str">
            <v>421CAGE</v>
          </cell>
          <cell r="G21" t="str">
            <v>421</v>
          </cell>
          <cell r="H21" t="str">
            <v>CAGE</v>
          </cell>
          <cell r="I21">
            <v>-26742</v>
          </cell>
          <cell r="L21" t="str">
            <v>108GPS</v>
          </cell>
          <cell r="M21">
            <v>0</v>
          </cell>
          <cell r="N21">
            <v>0</v>
          </cell>
          <cell r="O21">
            <v>255914.19817451839</v>
          </cell>
          <cell r="P21">
            <v>0</v>
          </cell>
          <cell r="Q21">
            <v>0</v>
          </cell>
          <cell r="R21">
            <v>0</v>
          </cell>
          <cell r="S21">
            <v>0</v>
          </cell>
          <cell r="T21">
            <v>0</v>
          </cell>
        </row>
        <row r="22">
          <cell r="A22" t="str">
            <v>421CAGW</v>
          </cell>
          <cell r="B22" t="str">
            <v>421</v>
          </cell>
          <cell r="C22" t="str">
            <v>CAGW</v>
          </cell>
          <cell r="D22">
            <v>11996.79</v>
          </cell>
          <cell r="F22" t="str">
            <v>421CAGW</v>
          </cell>
          <cell r="G22" t="str">
            <v>421</v>
          </cell>
          <cell r="H22" t="str">
            <v>CAGW</v>
          </cell>
          <cell r="I22">
            <v>11996.79</v>
          </cell>
          <cell r="L22" t="str">
            <v>108GPSG</v>
          </cell>
          <cell r="M22">
            <v>0</v>
          </cell>
          <cell r="N22">
            <v>0</v>
          </cell>
          <cell r="O22">
            <v>-6.9773846625331473</v>
          </cell>
          <cell r="P22">
            <v>0</v>
          </cell>
          <cell r="Q22">
            <v>0</v>
          </cell>
          <cell r="R22">
            <v>0</v>
          </cell>
          <cell r="S22">
            <v>0</v>
          </cell>
          <cell r="T22">
            <v>0</v>
          </cell>
        </row>
        <row r="23">
          <cell r="A23" t="str">
            <v>421CN</v>
          </cell>
          <cell r="B23" t="str">
            <v>421</v>
          </cell>
          <cell r="C23" t="str">
            <v>CN</v>
          </cell>
          <cell r="D23">
            <v>5797.59</v>
          </cell>
          <cell r="F23" t="str">
            <v>421CN</v>
          </cell>
          <cell r="G23" t="str">
            <v>421</v>
          </cell>
          <cell r="H23" t="str">
            <v>CN</v>
          </cell>
          <cell r="I23">
            <v>5797.59</v>
          </cell>
          <cell r="L23" t="str">
            <v>108GPSO</v>
          </cell>
          <cell r="M23">
            <v>0</v>
          </cell>
          <cell r="N23">
            <v>0</v>
          </cell>
          <cell r="O23">
            <v>20541.058897699568</v>
          </cell>
          <cell r="P23">
            <v>0</v>
          </cell>
          <cell r="Q23">
            <v>0</v>
          </cell>
          <cell r="R23">
            <v>0</v>
          </cell>
          <cell r="S23">
            <v>0</v>
          </cell>
          <cell r="T23">
            <v>0</v>
          </cell>
        </row>
        <row r="24">
          <cell r="A24" t="str">
            <v>421OR</v>
          </cell>
          <cell r="B24" t="str">
            <v>421</v>
          </cell>
          <cell r="C24" t="str">
            <v>OR</v>
          </cell>
          <cell r="D24">
            <v>26073.47</v>
          </cell>
          <cell r="F24" t="str">
            <v>421OR</v>
          </cell>
          <cell r="G24" t="str">
            <v>421</v>
          </cell>
          <cell r="H24" t="str">
            <v>OR</v>
          </cell>
          <cell r="I24">
            <v>26073.47</v>
          </cell>
          <cell r="L24" t="str">
            <v>108HPCAGE</v>
          </cell>
          <cell r="M24">
            <v>0</v>
          </cell>
          <cell r="N24">
            <v>0</v>
          </cell>
          <cell r="O24">
            <v>0</v>
          </cell>
          <cell r="P24">
            <v>0</v>
          </cell>
          <cell r="Q24">
            <v>0</v>
          </cell>
          <cell r="R24">
            <v>0</v>
          </cell>
          <cell r="S24">
            <v>0</v>
          </cell>
          <cell r="T24">
            <v>0</v>
          </cell>
        </row>
        <row r="25">
          <cell r="A25" t="str">
            <v>421OTHER</v>
          </cell>
          <cell r="B25" t="str">
            <v>421</v>
          </cell>
          <cell r="C25" t="str">
            <v>OTHER</v>
          </cell>
          <cell r="D25">
            <v>0</v>
          </cell>
          <cell r="F25" t="str">
            <v>421OTHER</v>
          </cell>
          <cell r="G25" t="str">
            <v>421</v>
          </cell>
          <cell r="H25" t="str">
            <v>OTHER</v>
          </cell>
          <cell r="I25">
            <v>0</v>
          </cell>
          <cell r="L25" t="str">
            <v>108HPCAGW</v>
          </cell>
          <cell r="M25">
            <v>0</v>
          </cell>
          <cell r="N25">
            <v>0</v>
          </cell>
          <cell r="O25">
            <v>-2414799.1833136161</v>
          </cell>
          <cell r="P25">
            <v>0</v>
          </cell>
          <cell r="Q25">
            <v>0</v>
          </cell>
          <cell r="R25">
            <v>0</v>
          </cell>
          <cell r="S25">
            <v>0</v>
          </cell>
          <cell r="T25">
            <v>0</v>
          </cell>
        </row>
        <row r="26">
          <cell r="A26" t="str">
            <v>421SO</v>
          </cell>
          <cell r="B26" t="str">
            <v>421</v>
          </cell>
          <cell r="C26" t="str">
            <v>SO</v>
          </cell>
          <cell r="D26">
            <v>23542.42</v>
          </cell>
          <cell r="F26" t="str">
            <v>421SO</v>
          </cell>
          <cell r="G26" t="str">
            <v>421</v>
          </cell>
          <cell r="H26" t="str">
            <v>SO</v>
          </cell>
          <cell r="I26">
            <v>23542.42</v>
          </cell>
          <cell r="L26" t="str">
            <v>108MPCAEE</v>
          </cell>
          <cell r="M26">
            <v>0</v>
          </cell>
          <cell r="N26">
            <v>0</v>
          </cell>
          <cell r="O26">
            <v>0</v>
          </cell>
          <cell r="P26">
            <v>0</v>
          </cell>
          <cell r="Q26">
            <v>0</v>
          </cell>
          <cell r="R26">
            <v>0</v>
          </cell>
          <cell r="S26">
            <v>0</v>
          </cell>
          <cell r="T26">
            <v>0</v>
          </cell>
        </row>
        <row r="27">
          <cell r="A27" t="str">
            <v>421UT</v>
          </cell>
          <cell r="B27" t="str">
            <v>421</v>
          </cell>
          <cell r="C27" t="str">
            <v>UT</v>
          </cell>
          <cell r="D27">
            <v>-5128.93</v>
          </cell>
          <cell r="F27" t="str">
            <v>421UT</v>
          </cell>
          <cell r="G27" t="str">
            <v>421</v>
          </cell>
          <cell r="H27" t="str">
            <v>UT</v>
          </cell>
          <cell r="I27">
            <v>-5128.93</v>
          </cell>
          <cell r="L27" t="str">
            <v>108MPJBE</v>
          </cell>
          <cell r="M27">
            <v>0</v>
          </cell>
          <cell r="N27">
            <v>0</v>
          </cell>
          <cell r="O27">
            <v>-39255598.589629233</v>
          </cell>
          <cell r="P27">
            <v>0</v>
          </cell>
          <cell r="Q27">
            <v>0</v>
          </cell>
          <cell r="R27">
            <v>0</v>
          </cell>
          <cell r="S27">
            <v>0</v>
          </cell>
          <cell r="T27">
            <v>0</v>
          </cell>
        </row>
        <row r="28">
          <cell r="A28" t="str">
            <v>421WYP</v>
          </cell>
          <cell r="B28" t="str">
            <v>421</v>
          </cell>
          <cell r="C28" t="str">
            <v>WYP</v>
          </cell>
          <cell r="D28">
            <v>111.8</v>
          </cell>
          <cell r="F28" t="str">
            <v>421WYP</v>
          </cell>
          <cell r="G28" t="str">
            <v>421</v>
          </cell>
          <cell r="H28" t="str">
            <v>WYP</v>
          </cell>
          <cell r="I28">
            <v>111.8</v>
          </cell>
          <cell r="L28" t="str">
            <v>108OPCAGE</v>
          </cell>
          <cell r="M28">
            <v>0</v>
          </cell>
          <cell r="N28">
            <v>0</v>
          </cell>
          <cell r="O28">
            <v>0</v>
          </cell>
          <cell r="P28">
            <v>0</v>
          </cell>
          <cell r="Q28">
            <v>0</v>
          </cell>
          <cell r="R28">
            <v>0</v>
          </cell>
          <cell r="S28">
            <v>0</v>
          </cell>
          <cell r="T28">
            <v>0</v>
          </cell>
        </row>
        <row r="29">
          <cell r="A29" t="str">
            <v>427SNP</v>
          </cell>
          <cell r="B29" t="str">
            <v>427</v>
          </cell>
          <cell r="C29" t="str">
            <v>SNP</v>
          </cell>
          <cell r="D29">
            <v>355945454.04000002</v>
          </cell>
          <cell r="F29" t="str">
            <v>427SNP</v>
          </cell>
          <cell r="G29" t="str">
            <v>427</v>
          </cell>
          <cell r="H29" t="str">
            <v>SNP</v>
          </cell>
          <cell r="I29">
            <v>355945454.04000002</v>
          </cell>
          <cell r="L29" t="str">
            <v>108OPCAGW</v>
          </cell>
          <cell r="M29">
            <v>0</v>
          </cell>
          <cell r="N29">
            <v>0</v>
          </cell>
          <cell r="O29">
            <v>741833.95673317206</v>
          </cell>
          <cell r="P29">
            <v>0</v>
          </cell>
          <cell r="Q29">
            <v>0</v>
          </cell>
          <cell r="R29">
            <v>0</v>
          </cell>
          <cell r="S29">
            <v>0</v>
          </cell>
          <cell r="T29">
            <v>0</v>
          </cell>
        </row>
        <row r="30">
          <cell r="A30" t="str">
            <v>428SNP</v>
          </cell>
          <cell r="B30" t="str">
            <v>428</v>
          </cell>
          <cell r="C30" t="str">
            <v>SNP</v>
          </cell>
          <cell r="D30">
            <v>5310308.1900000004</v>
          </cell>
          <cell r="F30" t="str">
            <v>428SNP</v>
          </cell>
          <cell r="G30" t="str">
            <v>428</v>
          </cell>
          <cell r="H30" t="str">
            <v>SNP</v>
          </cell>
          <cell r="I30">
            <v>5310308.1900000004</v>
          </cell>
          <cell r="L30" t="str">
            <v>108SPCAGE</v>
          </cell>
          <cell r="M30">
            <v>0</v>
          </cell>
          <cell r="N30">
            <v>0</v>
          </cell>
          <cell r="O30">
            <v>0</v>
          </cell>
          <cell r="P30">
            <v>0</v>
          </cell>
          <cell r="Q30">
            <v>0</v>
          </cell>
          <cell r="R30">
            <v>0</v>
          </cell>
          <cell r="S30">
            <v>0</v>
          </cell>
          <cell r="T30">
            <v>0</v>
          </cell>
        </row>
        <row r="31">
          <cell r="A31" t="str">
            <v>429SNP</v>
          </cell>
          <cell r="B31" t="str">
            <v>429</v>
          </cell>
          <cell r="C31" t="str">
            <v>SNP</v>
          </cell>
          <cell r="D31">
            <v>-11025.9</v>
          </cell>
          <cell r="F31" t="str">
            <v>429SNP</v>
          </cell>
          <cell r="G31" t="str">
            <v>429</v>
          </cell>
          <cell r="H31" t="str">
            <v>SNP</v>
          </cell>
          <cell r="I31">
            <v>-11025.9</v>
          </cell>
          <cell r="L31" t="str">
            <v>108SPCAGW</v>
          </cell>
          <cell r="M31">
            <v>0</v>
          </cell>
          <cell r="N31">
            <v>0</v>
          </cell>
          <cell r="O31">
            <v>18186102.563794006</v>
          </cell>
          <cell r="P31">
            <v>0</v>
          </cell>
          <cell r="Q31">
            <v>0</v>
          </cell>
          <cell r="R31">
            <v>0</v>
          </cell>
          <cell r="S31">
            <v>0</v>
          </cell>
          <cell r="T31">
            <v>0</v>
          </cell>
        </row>
        <row r="32">
          <cell r="A32" t="str">
            <v>431SNP</v>
          </cell>
          <cell r="B32" t="str">
            <v>431</v>
          </cell>
          <cell r="C32" t="str">
            <v>SNP</v>
          </cell>
          <cell r="D32">
            <v>13394874.640000001</v>
          </cell>
          <cell r="F32" t="str">
            <v>431SNP</v>
          </cell>
          <cell r="G32" t="str">
            <v>431</v>
          </cell>
          <cell r="H32" t="str">
            <v>SNP</v>
          </cell>
          <cell r="I32">
            <v>13394874.640000001</v>
          </cell>
          <cell r="L32" t="str">
            <v>108SPJBG</v>
          </cell>
          <cell r="M32">
            <v>0</v>
          </cell>
          <cell r="N32">
            <v>0</v>
          </cell>
          <cell r="O32">
            <v>-1967701.9069539809</v>
          </cell>
          <cell r="P32">
            <v>0</v>
          </cell>
          <cell r="Q32">
            <v>0</v>
          </cell>
          <cell r="R32">
            <v>0</v>
          </cell>
          <cell r="S32">
            <v>0</v>
          </cell>
          <cell r="T32">
            <v>0</v>
          </cell>
        </row>
        <row r="33">
          <cell r="A33" t="str">
            <v>432SNP</v>
          </cell>
          <cell r="B33" t="str">
            <v>432</v>
          </cell>
          <cell r="C33" t="str">
            <v>SNP</v>
          </cell>
          <cell r="D33">
            <v>-29258693.079999998</v>
          </cell>
          <cell r="F33" t="str">
            <v>432SNP</v>
          </cell>
          <cell r="G33" t="str">
            <v>432</v>
          </cell>
          <cell r="H33" t="str">
            <v>SNP</v>
          </cell>
          <cell r="I33">
            <v>-29258693.079999998</v>
          </cell>
          <cell r="L33" t="str">
            <v>108TPCAGE</v>
          </cell>
          <cell r="M33">
            <v>0</v>
          </cell>
          <cell r="N33">
            <v>0</v>
          </cell>
          <cell r="O33">
            <v>0</v>
          </cell>
          <cell r="P33">
            <v>0</v>
          </cell>
          <cell r="Q33">
            <v>0</v>
          </cell>
          <cell r="R33">
            <v>0</v>
          </cell>
          <cell r="S33">
            <v>0</v>
          </cell>
          <cell r="T33">
            <v>0</v>
          </cell>
        </row>
        <row r="34">
          <cell r="A34" t="str">
            <v>440CA</v>
          </cell>
          <cell r="B34" t="str">
            <v>440</v>
          </cell>
          <cell r="C34" t="str">
            <v>CA</v>
          </cell>
          <cell r="D34">
            <v>52312176.829999998</v>
          </cell>
          <cell r="F34" t="str">
            <v>440CA</v>
          </cell>
          <cell r="G34" t="str">
            <v>440</v>
          </cell>
          <cell r="H34" t="str">
            <v>CA</v>
          </cell>
          <cell r="I34">
            <v>52312176.829999998</v>
          </cell>
          <cell r="L34" t="str">
            <v>108TPCAGW</v>
          </cell>
          <cell r="M34">
            <v>0</v>
          </cell>
          <cell r="N34">
            <v>0</v>
          </cell>
          <cell r="O34">
            <v>510742.26287501666</v>
          </cell>
          <cell r="P34">
            <v>0</v>
          </cell>
          <cell r="Q34">
            <v>0</v>
          </cell>
          <cell r="R34">
            <v>0</v>
          </cell>
          <cell r="S34">
            <v>0</v>
          </cell>
          <cell r="T34">
            <v>0</v>
          </cell>
        </row>
        <row r="35">
          <cell r="A35" t="str">
            <v>440ID</v>
          </cell>
          <cell r="B35" t="str">
            <v>440</v>
          </cell>
          <cell r="C35" t="str">
            <v>ID</v>
          </cell>
          <cell r="D35">
            <v>79224679.5</v>
          </cell>
          <cell r="F35" t="str">
            <v>440ID</v>
          </cell>
          <cell r="G35" t="str">
            <v>440</v>
          </cell>
          <cell r="H35" t="str">
            <v>ID</v>
          </cell>
          <cell r="I35">
            <v>79224679.5</v>
          </cell>
          <cell r="L35" t="str">
            <v>108TPJBG</v>
          </cell>
          <cell r="M35">
            <v>0</v>
          </cell>
          <cell r="N35">
            <v>0</v>
          </cell>
          <cell r="O35">
            <v>7026.4816747330706</v>
          </cell>
          <cell r="P35">
            <v>0</v>
          </cell>
          <cell r="Q35">
            <v>0</v>
          </cell>
          <cell r="R35">
            <v>0</v>
          </cell>
          <cell r="S35">
            <v>0</v>
          </cell>
          <cell r="T35">
            <v>0</v>
          </cell>
        </row>
        <row r="36">
          <cell r="A36" t="str">
            <v>440OR</v>
          </cell>
          <cell r="B36" t="str">
            <v>440</v>
          </cell>
          <cell r="C36" t="str">
            <v>OR</v>
          </cell>
          <cell r="D36">
            <v>619707293.92999995</v>
          </cell>
          <cell r="F36" t="str">
            <v>440OR</v>
          </cell>
          <cell r="G36" t="str">
            <v>440</v>
          </cell>
          <cell r="H36" t="str">
            <v>OR</v>
          </cell>
          <cell r="I36">
            <v>619707293.92999995</v>
          </cell>
          <cell r="L36" t="str">
            <v>108TPSG</v>
          </cell>
          <cell r="M36">
            <v>0</v>
          </cell>
          <cell r="N36">
            <v>0</v>
          </cell>
          <cell r="O36">
            <v>523.33731361451657</v>
          </cell>
          <cell r="P36">
            <v>0</v>
          </cell>
          <cell r="Q36">
            <v>0</v>
          </cell>
          <cell r="R36">
            <v>0</v>
          </cell>
          <cell r="S36">
            <v>0</v>
          </cell>
          <cell r="T36">
            <v>0</v>
          </cell>
        </row>
        <row r="37">
          <cell r="A37" t="str">
            <v>440OTHER</v>
          </cell>
          <cell r="B37" t="str">
            <v>440</v>
          </cell>
          <cell r="C37" t="str">
            <v>OTHER</v>
          </cell>
          <cell r="D37">
            <v>4598835.72</v>
          </cell>
          <cell r="F37" t="str">
            <v>440OTHER</v>
          </cell>
          <cell r="G37" t="str">
            <v>440</v>
          </cell>
          <cell r="H37" t="str">
            <v>OTHER</v>
          </cell>
          <cell r="I37">
            <v>4598835.72</v>
          </cell>
          <cell r="L37" t="str">
            <v>111GPCAGW</v>
          </cell>
          <cell r="M37">
            <v>0</v>
          </cell>
          <cell r="N37">
            <v>0</v>
          </cell>
          <cell r="O37">
            <v>0</v>
          </cell>
          <cell r="P37">
            <v>0</v>
          </cell>
          <cell r="Q37">
            <v>0</v>
          </cell>
          <cell r="R37">
            <v>0</v>
          </cell>
          <cell r="S37">
            <v>0</v>
          </cell>
          <cell r="T37">
            <v>0</v>
          </cell>
        </row>
        <row r="38">
          <cell r="A38" t="str">
            <v>440UT</v>
          </cell>
          <cell r="B38" t="str">
            <v>440</v>
          </cell>
          <cell r="C38" t="str">
            <v>UT</v>
          </cell>
          <cell r="D38">
            <v>763009147.75999999</v>
          </cell>
          <cell r="F38" t="str">
            <v>440UT</v>
          </cell>
          <cell r="G38" t="str">
            <v>440</v>
          </cell>
          <cell r="H38" t="str">
            <v>UT</v>
          </cell>
          <cell r="I38">
            <v>763009147.75999999</v>
          </cell>
          <cell r="L38" t="str">
            <v>111GPCN</v>
          </cell>
          <cell r="M38">
            <v>0</v>
          </cell>
          <cell r="N38">
            <v>0</v>
          </cell>
          <cell r="O38">
            <v>0</v>
          </cell>
          <cell r="P38">
            <v>0</v>
          </cell>
          <cell r="Q38">
            <v>0</v>
          </cell>
          <cell r="R38">
            <v>0</v>
          </cell>
          <cell r="S38">
            <v>0</v>
          </cell>
          <cell r="T38">
            <v>0</v>
          </cell>
        </row>
        <row r="39">
          <cell r="A39" t="str">
            <v>440WA</v>
          </cell>
          <cell r="B39" t="str">
            <v>440</v>
          </cell>
          <cell r="C39" t="str">
            <v>WA</v>
          </cell>
          <cell r="D39">
            <v>140405260.55000001</v>
          </cell>
          <cell r="F39" t="str">
            <v>440WA</v>
          </cell>
          <cell r="G39" t="str">
            <v>440</v>
          </cell>
          <cell r="H39" t="str">
            <v>WA</v>
          </cell>
          <cell r="I39">
            <v>140405260.55000001</v>
          </cell>
          <cell r="L39" t="str">
            <v>111GPS</v>
          </cell>
          <cell r="M39">
            <v>0</v>
          </cell>
          <cell r="N39">
            <v>0</v>
          </cell>
          <cell r="O39">
            <v>0</v>
          </cell>
          <cell r="P39">
            <v>0</v>
          </cell>
          <cell r="Q39">
            <v>0</v>
          </cell>
          <cell r="R39">
            <v>0</v>
          </cell>
          <cell r="S39">
            <v>0</v>
          </cell>
          <cell r="T39">
            <v>0</v>
          </cell>
        </row>
        <row r="40">
          <cell r="A40" t="str">
            <v>440WYP</v>
          </cell>
          <cell r="B40" t="str">
            <v>440</v>
          </cell>
          <cell r="C40" t="str">
            <v>WYP</v>
          </cell>
          <cell r="D40">
            <v>101759921.29000001</v>
          </cell>
          <cell r="F40" t="str">
            <v>440WYP</v>
          </cell>
          <cell r="G40" t="str">
            <v>440</v>
          </cell>
          <cell r="H40" t="str">
            <v>WYP</v>
          </cell>
          <cell r="I40">
            <v>101759921.29000001</v>
          </cell>
          <cell r="L40" t="str">
            <v>111GPSO</v>
          </cell>
          <cell r="M40">
            <v>0</v>
          </cell>
          <cell r="N40">
            <v>0</v>
          </cell>
          <cell r="O40">
            <v>0</v>
          </cell>
          <cell r="P40">
            <v>0</v>
          </cell>
          <cell r="Q40">
            <v>0</v>
          </cell>
          <cell r="R40">
            <v>0</v>
          </cell>
          <cell r="S40">
            <v>0</v>
          </cell>
          <cell r="T40">
            <v>0</v>
          </cell>
        </row>
        <row r="41">
          <cell r="A41" t="str">
            <v>440WYU</v>
          </cell>
          <cell r="B41" t="str">
            <v>440</v>
          </cell>
          <cell r="C41" t="str">
            <v>WYU</v>
          </cell>
          <cell r="D41">
            <v>12878839.07</v>
          </cell>
          <cell r="F41" t="str">
            <v>440WYU</v>
          </cell>
          <cell r="G41" t="str">
            <v>440</v>
          </cell>
          <cell r="H41" t="str">
            <v>WYU</v>
          </cell>
          <cell r="I41">
            <v>12878839.07</v>
          </cell>
          <cell r="L41" t="str">
            <v>111HPCAGW</v>
          </cell>
          <cell r="M41">
            <v>0</v>
          </cell>
          <cell r="N41">
            <v>0</v>
          </cell>
          <cell r="O41">
            <v>0</v>
          </cell>
          <cell r="P41">
            <v>0</v>
          </cell>
          <cell r="Q41">
            <v>0</v>
          </cell>
          <cell r="R41">
            <v>0</v>
          </cell>
          <cell r="S41">
            <v>0</v>
          </cell>
          <cell r="T41">
            <v>0</v>
          </cell>
        </row>
        <row r="42">
          <cell r="A42" t="str">
            <v>442CA</v>
          </cell>
          <cell r="B42" t="str">
            <v>442</v>
          </cell>
          <cell r="C42" t="str">
            <v>CA</v>
          </cell>
          <cell r="D42">
            <v>49198936.630000003</v>
          </cell>
          <cell r="F42" t="str">
            <v>442CA</v>
          </cell>
          <cell r="G42" t="str">
            <v>442</v>
          </cell>
          <cell r="H42" t="str">
            <v>CA</v>
          </cell>
          <cell r="I42">
            <v>49198936.630000003</v>
          </cell>
          <cell r="L42" t="str">
            <v>111IPCAEE</v>
          </cell>
          <cell r="M42">
            <v>0</v>
          </cell>
          <cell r="N42">
            <v>0</v>
          </cell>
          <cell r="O42">
            <v>0</v>
          </cell>
          <cell r="P42">
            <v>0</v>
          </cell>
          <cell r="Q42">
            <v>0</v>
          </cell>
          <cell r="R42">
            <v>0</v>
          </cell>
          <cell r="S42">
            <v>0</v>
          </cell>
          <cell r="T42">
            <v>0</v>
          </cell>
        </row>
        <row r="43">
          <cell r="A43" t="str">
            <v>442ID</v>
          </cell>
          <cell r="B43" t="str">
            <v>442</v>
          </cell>
          <cell r="C43" t="str">
            <v>ID</v>
          </cell>
          <cell r="D43">
            <v>211806344.06</v>
          </cell>
          <cell r="F43" t="str">
            <v>442ID</v>
          </cell>
          <cell r="G43" t="str">
            <v>442</v>
          </cell>
          <cell r="H43" t="str">
            <v>ID</v>
          </cell>
          <cell r="I43">
            <v>211806344.06</v>
          </cell>
          <cell r="L43" t="str">
            <v>111IPCAGE</v>
          </cell>
          <cell r="M43">
            <v>0</v>
          </cell>
          <cell r="N43">
            <v>0</v>
          </cell>
          <cell r="O43">
            <v>0</v>
          </cell>
          <cell r="P43">
            <v>0</v>
          </cell>
          <cell r="Q43">
            <v>0</v>
          </cell>
          <cell r="R43">
            <v>0</v>
          </cell>
          <cell r="S43">
            <v>0</v>
          </cell>
          <cell r="T43">
            <v>0</v>
          </cell>
        </row>
        <row r="44">
          <cell r="A44" t="str">
            <v>442OR</v>
          </cell>
          <cell r="B44" t="str">
            <v>442</v>
          </cell>
          <cell r="C44" t="str">
            <v>OR</v>
          </cell>
          <cell r="D44">
            <v>625548163.05999994</v>
          </cell>
          <cell r="F44" t="str">
            <v>442OR</v>
          </cell>
          <cell r="G44" t="str">
            <v>442</v>
          </cell>
          <cell r="H44" t="str">
            <v>OR</v>
          </cell>
          <cell r="I44">
            <v>625548163.05999994</v>
          </cell>
          <cell r="L44" t="str">
            <v>111IPCAGW</v>
          </cell>
          <cell r="M44">
            <v>0</v>
          </cell>
          <cell r="N44">
            <v>0</v>
          </cell>
          <cell r="O44">
            <v>0</v>
          </cell>
          <cell r="P44">
            <v>0</v>
          </cell>
          <cell r="Q44">
            <v>0</v>
          </cell>
          <cell r="R44">
            <v>0</v>
          </cell>
          <cell r="S44">
            <v>0</v>
          </cell>
          <cell r="T44">
            <v>0</v>
          </cell>
        </row>
        <row r="45">
          <cell r="A45" t="str">
            <v>442OTHER</v>
          </cell>
          <cell r="B45" t="str">
            <v>442</v>
          </cell>
          <cell r="C45" t="str">
            <v>OTHER</v>
          </cell>
          <cell r="D45">
            <v>4247974.55</v>
          </cell>
          <cell r="F45" t="str">
            <v>442OTHER</v>
          </cell>
          <cell r="G45" t="str">
            <v>442</v>
          </cell>
          <cell r="H45" t="str">
            <v>OTHER</v>
          </cell>
          <cell r="I45">
            <v>4247974.55</v>
          </cell>
          <cell r="L45" t="str">
            <v>111IPCN</v>
          </cell>
          <cell r="M45">
            <v>0</v>
          </cell>
          <cell r="N45">
            <v>0</v>
          </cell>
          <cell r="O45">
            <v>0</v>
          </cell>
          <cell r="P45">
            <v>0</v>
          </cell>
          <cell r="Q45">
            <v>0</v>
          </cell>
          <cell r="R45">
            <v>0</v>
          </cell>
          <cell r="S45">
            <v>0</v>
          </cell>
          <cell r="T45">
            <v>0</v>
          </cell>
        </row>
        <row r="46">
          <cell r="A46" t="str">
            <v>442UT</v>
          </cell>
          <cell r="B46" t="str">
            <v>442</v>
          </cell>
          <cell r="C46" t="str">
            <v>UT</v>
          </cell>
          <cell r="D46">
            <v>1217185505.03</v>
          </cell>
          <cell r="F46" t="str">
            <v>442UT</v>
          </cell>
          <cell r="G46" t="str">
            <v>442</v>
          </cell>
          <cell r="H46" t="str">
            <v>UT</v>
          </cell>
          <cell r="I46">
            <v>1217185505.03</v>
          </cell>
          <cell r="L46" t="str">
            <v>111IPJBG</v>
          </cell>
          <cell r="M46">
            <v>0</v>
          </cell>
          <cell r="N46">
            <v>0</v>
          </cell>
          <cell r="O46">
            <v>0</v>
          </cell>
          <cell r="P46">
            <v>0</v>
          </cell>
          <cell r="Q46">
            <v>0</v>
          </cell>
          <cell r="R46">
            <v>0</v>
          </cell>
          <cell r="S46">
            <v>0</v>
          </cell>
          <cell r="T46">
            <v>0</v>
          </cell>
        </row>
        <row r="47">
          <cell r="A47" t="str">
            <v>442WA</v>
          </cell>
          <cell r="B47" t="str">
            <v>442</v>
          </cell>
          <cell r="C47" t="str">
            <v>WA</v>
          </cell>
          <cell r="D47">
            <v>176160689.61000001</v>
          </cell>
          <cell r="F47" t="str">
            <v>442WA</v>
          </cell>
          <cell r="G47" t="str">
            <v>442</v>
          </cell>
          <cell r="H47" t="str">
            <v>WA</v>
          </cell>
          <cell r="I47">
            <v>176160689.61000001</v>
          </cell>
          <cell r="L47" t="str">
            <v>111IPS</v>
          </cell>
          <cell r="M47">
            <v>0</v>
          </cell>
          <cell r="N47">
            <v>0</v>
          </cell>
          <cell r="O47">
            <v>0</v>
          </cell>
          <cell r="P47">
            <v>0</v>
          </cell>
          <cell r="Q47">
            <v>0</v>
          </cell>
          <cell r="R47">
            <v>0</v>
          </cell>
          <cell r="S47">
            <v>0</v>
          </cell>
          <cell r="T47">
            <v>0</v>
          </cell>
        </row>
        <row r="48">
          <cell r="A48" t="str">
            <v>442WYP</v>
          </cell>
          <cell r="B48" t="str">
            <v>442</v>
          </cell>
          <cell r="C48" t="str">
            <v>WYP</v>
          </cell>
          <cell r="D48">
            <v>435224460.44</v>
          </cell>
          <cell r="F48" t="str">
            <v>442WYP</v>
          </cell>
          <cell r="G48" t="str">
            <v>442</v>
          </cell>
          <cell r="H48" t="str">
            <v>WYP</v>
          </cell>
          <cell r="I48">
            <v>435224460.44</v>
          </cell>
          <cell r="L48" t="str">
            <v>111IPSG</v>
          </cell>
          <cell r="M48">
            <v>0</v>
          </cell>
          <cell r="N48">
            <v>0</v>
          </cell>
          <cell r="O48">
            <v>0</v>
          </cell>
          <cell r="P48">
            <v>0</v>
          </cell>
          <cell r="Q48">
            <v>0</v>
          </cell>
          <cell r="R48">
            <v>0</v>
          </cell>
          <cell r="S48">
            <v>0</v>
          </cell>
          <cell r="T48">
            <v>0</v>
          </cell>
        </row>
        <row r="49">
          <cell r="A49" t="str">
            <v>442WYU</v>
          </cell>
          <cell r="B49" t="str">
            <v>442</v>
          </cell>
          <cell r="C49" t="str">
            <v>WYU</v>
          </cell>
          <cell r="D49">
            <v>113655308.54000001</v>
          </cell>
          <cell r="F49" t="str">
            <v>442WYU</v>
          </cell>
          <cell r="G49" t="str">
            <v>442</v>
          </cell>
          <cell r="H49" t="str">
            <v>WYU</v>
          </cell>
          <cell r="I49">
            <v>113655308.54000001</v>
          </cell>
          <cell r="L49" t="str">
            <v>111IPSO</v>
          </cell>
          <cell r="M49">
            <v>0</v>
          </cell>
          <cell r="N49">
            <v>0</v>
          </cell>
          <cell r="O49">
            <v>0</v>
          </cell>
          <cell r="P49">
            <v>0</v>
          </cell>
          <cell r="Q49">
            <v>0</v>
          </cell>
          <cell r="R49">
            <v>0</v>
          </cell>
          <cell r="S49">
            <v>0</v>
          </cell>
          <cell r="T49">
            <v>0</v>
          </cell>
        </row>
        <row r="50">
          <cell r="A50" t="str">
            <v>444CA</v>
          </cell>
          <cell r="B50" t="str">
            <v>444</v>
          </cell>
          <cell r="C50" t="str">
            <v>CA</v>
          </cell>
          <cell r="D50">
            <v>447961.56</v>
          </cell>
          <cell r="F50" t="str">
            <v>444CA</v>
          </cell>
          <cell r="G50" t="str">
            <v>444</v>
          </cell>
          <cell r="H50" t="str">
            <v>CA</v>
          </cell>
          <cell r="I50">
            <v>447961.56</v>
          </cell>
          <cell r="L50" t="str">
            <v>151CAEE</v>
          </cell>
          <cell r="M50">
            <v>0</v>
          </cell>
          <cell r="N50">
            <v>0</v>
          </cell>
          <cell r="O50">
            <v>0</v>
          </cell>
          <cell r="P50">
            <v>0</v>
          </cell>
          <cell r="Q50">
            <v>0</v>
          </cell>
          <cell r="R50">
            <v>0</v>
          </cell>
          <cell r="S50">
            <v>0</v>
          </cell>
          <cell r="T50">
            <v>0</v>
          </cell>
        </row>
        <row r="51">
          <cell r="A51" t="str">
            <v>444ID</v>
          </cell>
          <cell r="B51" t="str">
            <v>444</v>
          </cell>
          <cell r="C51" t="str">
            <v>ID</v>
          </cell>
          <cell r="D51">
            <v>483995.17</v>
          </cell>
          <cell r="F51" t="str">
            <v>444ID</v>
          </cell>
          <cell r="G51" t="str">
            <v>444</v>
          </cell>
          <cell r="H51" t="str">
            <v>ID</v>
          </cell>
          <cell r="I51">
            <v>483995.17</v>
          </cell>
          <cell r="L51" t="str">
            <v>151CAEW</v>
          </cell>
          <cell r="M51">
            <v>0</v>
          </cell>
          <cell r="N51">
            <v>0</v>
          </cell>
          <cell r="O51">
            <v>-492964.15292741818</v>
          </cell>
          <cell r="P51">
            <v>0</v>
          </cell>
          <cell r="Q51">
            <v>0</v>
          </cell>
          <cell r="R51">
            <v>0</v>
          </cell>
          <cell r="S51">
            <v>0</v>
          </cell>
          <cell r="T51">
            <v>0</v>
          </cell>
        </row>
        <row r="52">
          <cell r="A52" t="str">
            <v>444OR</v>
          </cell>
          <cell r="B52" t="str">
            <v>444</v>
          </cell>
          <cell r="C52" t="str">
            <v>OR</v>
          </cell>
          <cell r="D52">
            <v>5753270.9000000004</v>
          </cell>
          <cell r="F52" t="str">
            <v>444OR</v>
          </cell>
          <cell r="G52" t="str">
            <v>444</v>
          </cell>
          <cell r="H52" t="str">
            <v>OR</v>
          </cell>
          <cell r="I52">
            <v>5753270.9000000004</v>
          </cell>
          <cell r="L52" t="str">
            <v>151JBE</v>
          </cell>
          <cell r="M52">
            <v>0</v>
          </cell>
          <cell r="N52">
            <v>0</v>
          </cell>
          <cell r="O52">
            <v>-6421184.4191671498</v>
          </cell>
          <cell r="P52">
            <v>0</v>
          </cell>
          <cell r="Q52">
            <v>0</v>
          </cell>
          <cell r="R52">
            <v>0</v>
          </cell>
          <cell r="S52">
            <v>0</v>
          </cell>
          <cell r="T52">
            <v>0</v>
          </cell>
        </row>
        <row r="53">
          <cell r="A53" t="str">
            <v>444OTHER</v>
          </cell>
          <cell r="B53" t="str">
            <v>444</v>
          </cell>
          <cell r="C53" t="str">
            <v>OTHER</v>
          </cell>
          <cell r="D53">
            <v>20210.79</v>
          </cell>
          <cell r="F53" t="str">
            <v>444OTHER</v>
          </cell>
          <cell r="G53" t="str">
            <v>444</v>
          </cell>
          <cell r="H53" t="str">
            <v>OTHER</v>
          </cell>
          <cell r="I53">
            <v>20210.79</v>
          </cell>
          <cell r="L53" t="str">
            <v>151SE</v>
          </cell>
          <cell r="M53">
            <v>0</v>
          </cell>
          <cell r="N53">
            <v>0</v>
          </cell>
          <cell r="O53">
            <v>0</v>
          </cell>
          <cell r="P53">
            <v>0</v>
          </cell>
          <cell r="Q53">
            <v>0</v>
          </cell>
          <cell r="R53">
            <v>0</v>
          </cell>
          <cell r="S53">
            <v>0</v>
          </cell>
          <cell r="T53">
            <v>0</v>
          </cell>
        </row>
        <row r="54">
          <cell r="A54" t="str">
            <v>444UT</v>
          </cell>
          <cell r="B54" t="str">
            <v>444</v>
          </cell>
          <cell r="C54" t="str">
            <v>UT</v>
          </cell>
          <cell r="D54">
            <v>10028846.560000001</v>
          </cell>
          <cell r="F54" t="str">
            <v>444UT</v>
          </cell>
          <cell r="G54" t="str">
            <v>444</v>
          </cell>
          <cell r="H54" t="str">
            <v>UT</v>
          </cell>
          <cell r="I54">
            <v>10028846.560000001</v>
          </cell>
          <cell r="L54" t="str">
            <v>154CAEE</v>
          </cell>
          <cell r="M54">
            <v>0</v>
          </cell>
          <cell r="N54">
            <v>0</v>
          </cell>
          <cell r="O54">
            <v>0</v>
          </cell>
          <cell r="P54">
            <v>0</v>
          </cell>
          <cell r="Q54">
            <v>0</v>
          </cell>
          <cell r="R54">
            <v>0</v>
          </cell>
          <cell r="S54">
            <v>0</v>
          </cell>
          <cell r="T54">
            <v>0</v>
          </cell>
        </row>
        <row r="55">
          <cell r="A55" t="str">
            <v>444WA</v>
          </cell>
          <cell r="B55" t="str">
            <v>444</v>
          </cell>
          <cell r="C55" t="str">
            <v>WA</v>
          </cell>
          <cell r="D55">
            <v>1134229.6000000001</v>
          </cell>
          <cell r="F55" t="str">
            <v>444WA</v>
          </cell>
          <cell r="G55" t="str">
            <v>444</v>
          </cell>
          <cell r="H55" t="str">
            <v>WA</v>
          </cell>
          <cell r="I55">
            <v>1134229.6000000001</v>
          </cell>
          <cell r="L55" t="str">
            <v>154CAGE</v>
          </cell>
          <cell r="M55">
            <v>0</v>
          </cell>
          <cell r="N55">
            <v>0</v>
          </cell>
          <cell r="O55">
            <v>0</v>
          </cell>
          <cell r="P55">
            <v>0</v>
          </cell>
          <cell r="Q55">
            <v>0</v>
          </cell>
          <cell r="R55">
            <v>0</v>
          </cell>
          <cell r="S55">
            <v>0</v>
          </cell>
          <cell r="T55">
            <v>0</v>
          </cell>
        </row>
        <row r="56">
          <cell r="A56" t="str">
            <v>444WYP</v>
          </cell>
          <cell r="B56" t="str">
            <v>444</v>
          </cell>
          <cell r="C56" t="str">
            <v>WYP</v>
          </cell>
          <cell r="D56">
            <v>1848303.81</v>
          </cell>
          <cell r="F56" t="str">
            <v>444WYP</v>
          </cell>
          <cell r="G56" t="str">
            <v>444</v>
          </cell>
          <cell r="H56" t="str">
            <v>WYP</v>
          </cell>
          <cell r="I56">
            <v>1848303.81</v>
          </cell>
          <cell r="L56" t="str">
            <v>154CAGW</v>
          </cell>
          <cell r="M56">
            <v>0</v>
          </cell>
          <cell r="N56">
            <v>0</v>
          </cell>
          <cell r="O56">
            <v>-1516902.2070882779</v>
          </cell>
          <cell r="P56">
            <v>0</v>
          </cell>
          <cell r="Q56">
            <v>0</v>
          </cell>
          <cell r="R56">
            <v>0</v>
          </cell>
          <cell r="S56">
            <v>0</v>
          </cell>
          <cell r="T56">
            <v>0</v>
          </cell>
        </row>
        <row r="57">
          <cell r="A57" t="str">
            <v>444WYU</v>
          </cell>
          <cell r="B57" t="str">
            <v>444</v>
          </cell>
          <cell r="C57" t="str">
            <v>WYU</v>
          </cell>
          <cell r="D57">
            <v>330855.56</v>
          </cell>
          <cell r="F57" t="str">
            <v>444WYU</v>
          </cell>
          <cell r="G57" t="str">
            <v>444</v>
          </cell>
          <cell r="H57" t="str">
            <v>WYU</v>
          </cell>
          <cell r="I57">
            <v>330855.56</v>
          </cell>
          <cell r="L57" t="str">
            <v>154JBG</v>
          </cell>
          <cell r="M57">
            <v>0</v>
          </cell>
          <cell r="N57">
            <v>0</v>
          </cell>
          <cell r="O57">
            <v>-1379979.0665099432</v>
          </cell>
          <cell r="P57">
            <v>0</v>
          </cell>
          <cell r="Q57">
            <v>0</v>
          </cell>
          <cell r="R57">
            <v>0</v>
          </cell>
          <cell r="S57">
            <v>0</v>
          </cell>
          <cell r="T57">
            <v>0</v>
          </cell>
        </row>
        <row r="58">
          <cell r="A58" t="str">
            <v>445OTHER</v>
          </cell>
          <cell r="B58" t="str">
            <v>445</v>
          </cell>
          <cell r="C58" t="str">
            <v>OTHER</v>
          </cell>
          <cell r="D58">
            <v>15073.81</v>
          </cell>
          <cell r="F58" t="str">
            <v>445OTHER</v>
          </cell>
          <cell r="G58" t="str">
            <v>445</v>
          </cell>
          <cell r="H58" t="str">
            <v>OTHER</v>
          </cell>
          <cell r="I58">
            <v>15073.81</v>
          </cell>
          <cell r="L58" t="str">
            <v>154S</v>
          </cell>
          <cell r="M58">
            <v>0</v>
          </cell>
          <cell r="N58">
            <v>0</v>
          </cell>
          <cell r="O58">
            <v>-4070974.1520833261</v>
          </cell>
          <cell r="P58">
            <v>0</v>
          </cell>
          <cell r="Q58">
            <v>0</v>
          </cell>
          <cell r="R58">
            <v>0</v>
          </cell>
          <cell r="S58">
            <v>0</v>
          </cell>
          <cell r="T58">
            <v>0</v>
          </cell>
        </row>
        <row r="59">
          <cell r="A59" t="str">
            <v>445UT</v>
          </cell>
          <cell r="B59" t="str">
            <v>445</v>
          </cell>
          <cell r="C59" t="str">
            <v>UT</v>
          </cell>
          <cell r="D59">
            <v>17086848.100000001</v>
          </cell>
          <cell r="F59" t="str">
            <v>445UT</v>
          </cell>
          <cell r="G59" t="str">
            <v>445</v>
          </cell>
          <cell r="H59" t="str">
            <v>UT</v>
          </cell>
          <cell r="I59">
            <v>17086848.100000001</v>
          </cell>
          <cell r="L59" t="str">
            <v>154SG</v>
          </cell>
          <cell r="M59">
            <v>0</v>
          </cell>
          <cell r="N59">
            <v>0</v>
          </cell>
          <cell r="O59">
            <v>-75343.356618548423</v>
          </cell>
          <cell r="P59">
            <v>0</v>
          </cell>
          <cell r="Q59">
            <v>0</v>
          </cell>
          <cell r="R59">
            <v>0</v>
          </cell>
          <cell r="S59">
            <v>0</v>
          </cell>
          <cell r="T59">
            <v>0</v>
          </cell>
        </row>
        <row r="60">
          <cell r="A60" t="str">
            <v>447FERC</v>
          </cell>
          <cell r="B60" t="str">
            <v>447</v>
          </cell>
          <cell r="C60" t="str">
            <v>FERC</v>
          </cell>
          <cell r="D60">
            <v>10632787.279999999</v>
          </cell>
          <cell r="F60" t="str">
            <v>447FERC</v>
          </cell>
          <cell r="G60" t="str">
            <v>447</v>
          </cell>
          <cell r="H60" t="str">
            <v>FERC</v>
          </cell>
          <cell r="I60">
            <v>10632787.279999999</v>
          </cell>
          <cell r="L60" t="str">
            <v>154SNPD</v>
          </cell>
          <cell r="M60">
            <v>0</v>
          </cell>
          <cell r="N60">
            <v>0</v>
          </cell>
          <cell r="O60">
            <v>122773.82370788835</v>
          </cell>
          <cell r="P60">
            <v>0</v>
          </cell>
          <cell r="Q60">
            <v>0</v>
          </cell>
          <cell r="R60">
            <v>0</v>
          </cell>
          <cell r="S60">
            <v>0</v>
          </cell>
          <cell r="T60">
            <v>0</v>
          </cell>
        </row>
        <row r="61">
          <cell r="A61" t="str">
            <v>447OR</v>
          </cell>
          <cell r="B61" t="str">
            <v>447</v>
          </cell>
          <cell r="C61" t="str">
            <v>OR</v>
          </cell>
          <cell r="D61">
            <v>1076994.03</v>
          </cell>
          <cell r="F61" t="str">
            <v>447OR</v>
          </cell>
          <cell r="G61" t="str">
            <v>447</v>
          </cell>
          <cell r="H61" t="str">
            <v>OR</v>
          </cell>
          <cell r="I61">
            <v>1076994.03</v>
          </cell>
          <cell r="L61" t="str">
            <v>154SO</v>
          </cell>
          <cell r="M61">
            <v>0</v>
          </cell>
          <cell r="N61">
            <v>0</v>
          </cell>
          <cell r="O61">
            <v>-6459.9680573075393</v>
          </cell>
          <cell r="P61">
            <v>0</v>
          </cell>
          <cell r="Q61">
            <v>0</v>
          </cell>
          <cell r="R61">
            <v>0</v>
          </cell>
          <cell r="S61">
            <v>0</v>
          </cell>
          <cell r="T61">
            <v>0</v>
          </cell>
        </row>
        <row r="62">
          <cell r="A62" t="str">
            <v>447SG</v>
          </cell>
          <cell r="B62" t="str">
            <v>447</v>
          </cell>
          <cell r="C62" t="str">
            <v>SG</v>
          </cell>
          <cell r="D62">
            <v>0</v>
          </cell>
          <cell r="F62" t="str">
            <v>447SG</v>
          </cell>
          <cell r="G62" t="str">
            <v>447</v>
          </cell>
          <cell r="H62" t="str">
            <v>SG</v>
          </cell>
          <cell r="I62">
            <v>0</v>
          </cell>
          <cell r="L62" t="str">
            <v>165CAEE</v>
          </cell>
          <cell r="M62">
            <v>0</v>
          </cell>
          <cell r="N62">
            <v>0</v>
          </cell>
          <cell r="O62">
            <v>0</v>
          </cell>
          <cell r="P62">
            <v>0</v>
          </cell>
          <cell r="Q62">
            <v>0</v>
          </cell>
          <cell r="R62">
            <v>0</v>
          </cell>
          <cell r="S62">
            <v>0</v>
          </cell>
          <cell r="T62">
            <v>0</v>
          </cell>
        </row>
        <row r="63">
          <cell r="A63" t="str">
            <v>447WYP</v>
          </cell>
          <cell r="B63" t="str">
            <v>447</v>
          </cell>
          <cell r="C63" t="str">
            <v>WYP</v>
          </cell>
          <cell r="D63">
            <v>25571.22</v>
          </cell>
          <cell r="F63" t="str">
            <v>447WYP</v>
          </cell>
          <cell r="G63" t="str">
            <v>447</v>
          </cell>
          <cell r="H63" t="str">
            <v>WYP</v>
          </cell>
          <cell r="I63">
            <v>25571.22</v>
          </cell>
          <cell r="L63" t="str">
            <v>165CAEW</v>
          </cell>
          <cell r="M63">
            <v>0</v>
          </cell>
          <cell r="N63">
            <v>0</v>
          </cell>
          <cell r="O63">
            <v>-922.12628678230328</v>
          </cell>
          <cell r="P63">
            <v>0</v>
          </cell>
          <cell r="Q63">
            <v>0</v>
          </cell>
          <cell r="R63">
            <v>0</v>
          </cell>
          <cell r="S63">
            <v>0</v>
          </cell>
          <cell r="T63">
            <v>0</v>
          </cell>
        </row>
        <row r="64">
          <cell r="A64" t="str">
            <v>449UT</v>
          </cell>
          <cell r="B64" t="str">
            <v>449</v>
          </cell>
          <cell r="C64" t="str">
            <v>UT</v>
          </cell>
          <cell r="D64">
            <v>0.02</v>
          </cell>
          <cell r="F64" t="str">
            <v>449UT</v>
          </cell>
          <cell r="G64" t="str">
            <v>449</v>
          </cell>
          <cell r="H64" t="str">
            <v>UT</v>
          </cell>
          <cell r="I64">
            <v>0.02</v>
          </cell>
          <cell r="L64" t="str">
            <v>165CAGE</v>
          </cell>
          <cell r="M64">
            <v>0</v>
          </cell>
          <cell r="N64">
            <v>0</v>
          </cell>
          <cell r="O64">
            <v>0</v>
          </cell>
          <cell r="P64">
            <v>0</v>
          </cell>
          <cell r="Q64">
            <v>0</v>
          </cell>
          <cell r="R64">
            <v>0</v>
          </cell>
          <cell r="S64">
            <v>0</v>
          </cell>
          <cell r="T64">
            <v>0</v>
          </cell>
        </row>
        <row r="65">
          <cell r="A65" t="str">
            <v>450CA</v>
          </cell>
          <cell r="B65" t="str">
            <v>450</v>
          </cell>
          <cell r="C65" t="str">
            <v>CA</v>
          </cell>
          <cell r="D65">
            <v>303784.08</v>
          </cell>
          <cell r="F65" t="str">
            <v>450CA</v>
          </cell>
          <cell r="G65" t="str">
            <v>450</v>
          </cell>
          <cell r="H65" t="str">
            <v>CA</v>
          </cell>
          <cell r="I65">
            <v>303784.08</v>
          </cell>
          <cell r="L65" t="str">
            <v>165CAGW</v>
          </cell>
          <cell r="M65">
            <v>0</v>
          </cell>
          <cell r="N65">
            <v>0</v>
          </cell>
          <cell r="O65">
            <v>-201153.12287839808</v>
          </cell>
          <cell r="P65">
            <v>0</v>
          </cell>
          <cell r="Q65">
            <v>0</v>
          </cell>
          <cell r="R65">
            <v>0</v>
          </cell>
          <cell r="S65">
            <v>0</v>
          </cell>
          <cell r="T65">
            <v>0</v>
          </cell>
        </row>
        <row r="66">
          <cell r="A66" t="str">
            <v>450ID</v>
          </cell>
          <cell r="B66" t="str">
            <v>450</v>
          </cell>
          <cell r="C66" t="str">
            <v>ID</v>
          </cell>
          <cell r="D66">
            <v>559231.22</v>
          </cell>
          <cell r="F66" t="str">
            <v>450ID</v>
          </cell>
          <cell r="G66" t="str">
            <v>450</v>
          </cell>
          <cell r="H66" t="str">
            <v>ID</v>
          </cell>
          <cell r="I66">
            <v>559231.22</v>
          </cell>
          <cell r="L66" t="str">
            <v>165GPS</v>
          </cell>
          <cell r="M66">
            <v>0</v>
          </cell>
          <cell r="N66">
            <v>0</v>
          </cell>
          <cell r="O66">
            <v>-322358.29737707798</v>
          </cell>
          <cell r="P66">
            <v>0</v>
          </cell>
          <cell r="Q66">
            <v>0</v>
          </cell>
          <cell r="R66">
            <v>0</v>
          </cell>
          <cell r="S66">
            <v>0</v>
          </cell>
          <cell r="T66">
            <v>0</v>
          </cell>
        </row>
        <row r="67">
          <cell r="A67" t="str">
            <v>450OR</v>
          </cell>
          <cell r="B67" t="str">
            <v>450</v>
          </cell>
          <cell r="C67" t="str">
            <v>OR</v>
          </cell>
          <cell r="D67">
            <v>3787355.1</v>
          </cell>
          <cell r="F67" t="str">
            <v>450OR</v>
          </cell>
          <cell r="G67" t="str">
            <v>450</v>
          </cell>
          <cell r="H67" t="str">
            <v>OR</v>
          </cell>
          <cell r="I67">
            <v>3787355.1</v>
          </cell>
          <cell r="L67" t="str">
            <v>165S</v>
          </cell>
          <cell r="M67">
            <v>0</v>
          </cell>
          <cell r="N67">
            <v>0</v>
          </cell>
          <cell r="O67">
            <v>0</v>
          </cell>
          <cell r="P67">
            <v>0</v>
          </cell>
          <cell r="Q67">
            <v>0</v>
          </cell>
          <cell r="R67">
            <v>0</v>
          </cell>
          <cell r="S67">
            <v>0</v>
          </cell>
          <cell r="T67">
            <v>0</v>
          </cell>
        </row>
        <row r="68">
          <cell r="A68" t="str">
            <v>450UT</v>
          </cell>
          <cell r="B68" t="str">
            <v>450</v>
          </cell>
          <cell r="C68" t="str">
            <v>UT</v>
          </cell>
          <cell r="D68">
            <v>3740992.09</v>
          </cell>
          <cell r="F68" t="str">
            <v>450UT</v>
          </cell>
          <cell r="G68" t="str">
            <v>450</v>
          </cell>
          <cell r="H68" t="str">
            <v>UT</v>
          </cell>
          <cell r="I68">
            <v>3740992.09</v>
          </cell>
          <cell r="L68" t="str">
            <v>165SG</v>
          </cell>
          <cell r="M68">
            <v>0</v>
          </cell>
          <cell r="N68">
            <v>0</v>
          </cell>
          <cell r="O68">
            <v>-135333.19689661873</v>
          </cell>
          <cell r="P68">
            <v>0</v>
          </cell>
          <cell r="Q68">
            <v>0</v>
          </cell>
          <cell r="R68">
            <v>0</v>
          </cell>
          <cell r="S68">
            <v>0</v>
          </cell>
          <cell r="T68">
            <v>0</v>
          </cell>
        </row>
        <row r="69">
          <cell r="A69" t="str">
            <v>450WA</v>
          </cell>
          <cell r="B69" t="str">
            <v>450</v>
          </cell>
          <cell r="C69" t="str">
            <v>WA</v>
          </cell>
          <cell r="D69">
            <v>693936.56</v>
          </cell>
          <cell r="F69" t="str">
            <v>450WA</v>
          </cell>
          <cell r="G69" t="str">
            <v>450</v>
          </cell>
          <cell r="H69" t="str">
            <v>WA</v>
          </cell>
          <cell r="I69">
            <v>693936.56</v>
          </cell>
          <cell r="L69" t="str">
            <v>165SO</v>
          </cell>
          <cell r="M69">
            <v>0</v>
          </cell>
          <cell r="N69">
            <v>0</v>
          </cell>
          <cell r="O69">
            <v>-1083511.9750717622</v>
          </cell>
          <cell r="P69">
            <v>0</v>
          </cell>
          <cell r="Q69">
            <v>0</v>
          </cell>
          <cell r="R69">
            <v>0</v>
          </cell>
          <cell r="S69">
            <v>0</v>
          </cell>
          <cell r="T69">
            <v>0</v>
          </cell>
        </row>
        <row r="70">
          <cell r="A70" t="str">
            <v>450WYP</v>
          </cell>
          <cell r="B70" t="str">
            <v>450</v>
          </cell>
          <cell r="C70" t="str">
            <v>WYP</v>
          </cell>
          <cell r="D70">
            <v>661469.21</v>
          </cell>
          <cell r="F70" t="str">
            <v>450WYP</v>
          </cell>
          <cell r="G70" t="str">
            <v>450</v>
          </cell>
          <cell r="H70" t="str">
            <v>WYP</v>
          </cell>
          <cell r="I70">
            <v>661469.21</v>
          </cell>
          <cell r="L70" t="str">
            <v>182MCAEE</v>
          </cell>
          <cell r="M70">
            <v>0</v>
          </cell>
          <cell r="N70">
            <v>0</v>
          </cell>
          <cell r="O70">
            <v>0</v>
          </cell>
          <cell r="P70">
            <v>0</v>
          </cell>
          <cell r="Q70">
            <v>0</v>
          </cell>
          <cell r="R70">
            <v>0</v>
          </cell>
          <cell r="S70">
            <v>0</v>
          </cell>
          <cell r="T70">
            <v>0</v>
          </cell>
        </row>
        <row r="71">
          <cell r="A71" t="str">
            <v>450WYU</v>
          </cell>
          <cell r="B71" t="str">
            <v>450</v>
          </cell>
          <cell r="C71" t="str">
            <v>WYU</v>
          </cell>
          <cell r="D71">
            <v>159740.79</v>
          </cell>
          <cell r="F71" t="str">
            <v>450WYU</v>
          </cell>
          <cell r="G71" t="str">
            <v>450</v>
          </cell>
          <cell r="H71" t="str">
            <v>WYU</v>
          </cell>
          <cell r="I71">
            <v>159740.79</v>
          </cell>
          <cell r="L71" t="str">
            <v>182MCAGE</v>
          </cell>
          <cell r="M71">
            <v>0</v>
          </cell>
          <cell r="N71">
            <v>0</v>
          </cell>
          <cell r="O71">
            <v>0</v>
          </cell>
          <cell r="P71">
            <v>0</v>
          </cell>
          <cell r="Q71">
            <v>0</v>
          </cell>
          <cell r="R71">
            <v>0</v>
          </cell>
          <cell r="S71">
            <v>0</v>
          </cell>
          <cell r="T71">
            <v>0</v>
          </cell>
        </row>
        <row r="72">
          <cell r="A72" t="str">
            <v>451CA</v>
          </cell>
          <cell r="B72" t="str">
            <v>451</v>
          </cell>
          <cell r="C72" t="str">
            <v>CA</v>
          </cell>
          <cell r="D72">
            <v>107396.95</v>
          </cell>
          <cell r="F72" t="str">
            <v>451CA</v>
          </cell>
          <cell r="G72" t="str">
            <v>451</v>
          </cell>
          <cell r="H72" t="str">
            <v>CA</v>
          </cell>
          <cell r="I72">
            <v>107396.95</v>
          </cell>
          <cell r="L72" t="str">
            <v>182MCAGW</v>
          </cell>
          <cell r="M72">
            <v>0</v>
          </cell>
          <cell r="N72">
            <v>0</v>
          </cell>
          <cell r="O72">
            <v>10295.219907879447</v>
          </cell>
          <cell r="P72">
            <v>0</v>
          </cell>
          <cell r="Q72">
            <v>0</v>
          </cell>
          <cell r="R72">
            <v>0</v>
          </cell>
          <cell r="S72">
            <v>0</v>
          </cell>
          <cell r="T72">
            <v>0</v>
          </cell>
        </row>
        <row r="73">
          <cell r="A73" t="str">
            <v>451ID</v>
          </cell>
          <cell r="B73" t="str">
            <v>451</v>
          </cell>
          <cell r="C73" t="str">
            <v>ID</v>
          </cell>
          <cell r="D73">
            <v>138877.45000000001</v>
          </cell>
          <cell r="F73" t="str">
            <v>451ID</v>
          </cell>
          <cell r="G73" t="str">
            <v>451</v>
          </cell>
          <cell r="H73" t="str">
            <v>ID</v>
          </cell>
          <cell r="I73">
            <v>138877.45000000001</v>
          </cell>
          <cell r="L73" t="str">
            <v>182MS</v>
          </cell>
          <cell r="M73">
            <v>0</v>
          </cell>
          <cell r="N73">
            <v>0</v>
          </cell>
          <cell r="O73">
            <v>783938.07624999911</v>
          </cell>
          <cell r="P73">
            <v>0</v>
          </cell>
          <cell r="Q73">
            <v>0</v>
          </cell>
          <cell r="R73">
            <v>0</v>
          </cell>
          <cell r="S73">
            <v>0</v>
          </cell>
          <cell r="T73">
            <v>0</v>
          </cell>
        </row>
        <row r="74">
          <cell r="A74" t="str">
            <v>451OR</v>
          </cell>
          <cell r="B74" t="str">
            <v>451</v>
          </cell>
          <cell r="C74" t="str">
            <v>OR</v>
          </cell>
          <cell r="D74">
            <v>1300291.95</v>
          </cell>
          <cell r="F74" t="str">
            <v>451OR</v>
          </cell>
          <cell r="G74" t="str">
            <v>451</v>
          </cell>
          <cell r="H74" t="str">
            <v>OR</v>
          </cell>
          <cell r="I74">
            <v>1300291.95</v>
          </cell>
          <cell r="L74" t="str">
            <v>182MSE</v>
          </cell>
          <cell r="M74">
            <v>0</v>
          </cell>
          <cell r="N74">
            <v>0</v>
          </cell>
          <cell r="O74">
            <v>-803019.46978395397</v>
          </cell>
          <cell r="P74">
            <v>0</v>
          </cell>
          <cell r="Q74">
            <v>0</v>
          </cell>
          <cell r="R74">
            <v>0</v>
          </cell>
          <cell r="S74">
            <v>0</v>
          </cell>
          <cell r="T74">
            <v>0</v>
          </cell>
        </row>
        <row r="75">
          <cell r="A75" t="str">
            <v>451SO</v>
          </cell>
          <cell r="B75" t="str">
            <v>451</v>
          </cell>
          <cell r="C75" t="str">
            <v>SO</v>
          </cell>
          <cell r="D75">
            <v>6934.58</v>
          </cell>
          <cell r="F75" t="str">
            <v>451SO</v>
          </cell>
          <cell r="G75" t="str">
            <v>451</v>
          </cell>
          <cell r="H75" t="str">
            <v>SO</v>
          </cell>
          <cell r="I75">
            <v>6934.58</v>
          </cell>
          <cell r="L75" t="str">
            <v>182MSO</v>
          </cell>
          <cell r="M75">
            <v>0</v>
          </cell>
          <cell r="N75">
            <v>0</v>
          </cell>
          <cell r="O75">
            <v>-866248.15848574066</v>
          </cell>
          <cell r="P75">
            <v>0</v>
          </cell>
          <cell r="Q75">
            <v>0</v>
          </cell>
          <cell r="R75">
            <v>0</v>
          </cell>
          <cell r="S75">
            <v>0</v>
          </cell>
          <cell r="T75">
            <v>0</v>
          </cell>
        </row>
        <row r="76">
          <cell r="A76" t="str">
            <v>451UT</v>
          </cell>
          <cell r="B76" t="str">
            <v>451</v>
          </cell>
          <cell r="C76" t="str">
            <v>UT</v>
          </cell>
          <cell r="D76">
            <v>3978137.91</v>
          </cell>
          <cell r="F76" t="str">
            <v>451UT</v>
          </cell>
          <cell r="G76" t="str">
            <v>451</v>
          </cell>
          <cell r="H76" t="str">
            <v>UT</v>
          </cell>
          <cell r="I76">
            <v>3978137.91</v>
          </cell>
          <cell r="L76" t="str">
            <v>186MCAEE</v>
          </cell>
          <cell r="M76">
            <v>0</v>
          </cell>
          <cell r="N76">
            <v>0</v>
          </cell>
          <cell r="O76">
            <v>0</v>
          </cell>
          <cell r="P76">
            <v>0</v>
          </cell>
          <cell r="Q76">
            <v>0</v>
          </cell>
          <cell r="R76">
            <v>0</v>
          </cell>
          <cell r="S76">
            <v>0</v>
          </cell>
          <cell r="T76">
            <v>0</v>
          </cell>
        </row>
        <row r="77">
          <cell r="A77" t="str">
            <v>451WA</v>
          </cell>
          <cell r="B77" t="str">
            <v>451</v>
          </cell>
          <cell r="C77" t="str">
            <v>WA</v>
          </cell>
          <cell r="D77">
            <v>219722.31</v>
          </cell>
          <cell r="F77" t="str">
            <v>451WA</v>
          </cell>
          <cell r="G77" t="str">
            <v>451</v>
          </cell>
          <cell r="H77" t="str">
            <v>WA</v>
          </cell>
          <cell r="I77">
            <v>219722.31</v>
          </cell>
          <cell r="L77" t="str">
            <v>186MCAGE</v>
          </cell>
          <cell r="M77">
            <v>0</v>
          </cell>
          <cell r="N77">
            <v>0</v>
          </cell>
          <cell r="O77">
            <v>0</v>
          </cell>
          <cell r="P77">
            <v>0</v>
          </cell>
          <cell r="Q77">
            <v>0</v>
          </cell>
          <cell r="R77">
            <v>0</v>
          </cell>
          <cell r="S77">
            <v>0</v>
          </cell>
          <cell r="T77">
            <v>0</v>
          </cell>
        </row>
        <row r="78">
          <cell r="A78" t="str">
            <v>451WYP</v>
          </cell>
          <cell r="B78" t="str">
            <v>451</v>
          </cell>
          <cell r="C78" t="str">
            <v>WYP</v>
          </cell>
          <cell r="D78">
            <v>342163.69</v>
          </cell>
          <cell r="F78" t="str">
            <v>451WYP</v>
          </cell>
          <cell r="G78" t="str">
            <v>451</v>
          </cell>
          <cell r="H78" t="str">
            <v>WYP</v>
          </cell>
          <cell r="I78">
            <v>342163.69</v>
          </cell>
          <cell r="L78" t="str">
            <v>186MCAGW</v>
          </cell>
          <cell r="M78">
            <v>0</v>
          </cell>
          <cell r="N78">
            <v>0</v>
          </cell>
          <cell r="O78">
            <v>-3523147.1662520878</v>
          </cell>
          <cell r="P78">
            <v>0</v>
          </cell>
          <cell r="Q78">
            <v>0</v>
          </cell>
          <cell r="R78">
            <v>0</v>
          </cell>
          <cell r="S78">
            <v>0</v>
          </cell>
          <cell r="T78">
            <v>0</v>
          </cell>
        </row>
        <row r="79">
          <cell r="A79" t="str">
            <v>451WYU</v>
          </cell>
          <cell r="B79" t="str">
            <v>451</v>
          </cell>
          <cell r="C79" t="str">
            <v>WYU</v>
          </cell>
          <cell r="D79">
            <v>217059.45</v>
          </cell>
          <cell r="F79" t="str">
            <v>451WYU</v>
          </cell>
          <cell r="G79" t="str">
            <v>451</v>
          </cell>
          <cell r="H79" t="str">
            <v>WYU</v>
          </cell>
          <cell r="I79">
            <v>217059.45</v>
          </cell>
          <cell r="L79" t="str">
            <v>186MJBE</v>
          </cell>
          <cell r="M79">
            <v>0</v>
          </cell>
          <cell r="N79">
            <v>0</v>
          </cell>
          <cell r="O79">
            <v>98976.422746625845</v>
          </cell>
          <cell r="P79">
            <v>0</v>
          </cell>
          <cell r="Q79">
            <v>0</v>
          </cell>
          <cell r="R79">
            <v>0</v>
          </cell>
          <cell r="S79">
            <v>0</v>
          </cell>
          <cell r="T79">
            <v>0</v>
          </cell>
        </row>
        <row r="80">
          <cell r="A80" t="str">
            <v>453CAGE</v>
          </cell>
          <cell r="B80" t="str">
            <v>453</v>
          </cell>
          <cell r="C80" t="str">
            <v>CAGE</v>
          </cell>
          <cell r="D80">
            <v>1577.26</v>
          </cell>
          <cell r="F80" t="str">
            <v>453CAGE</v>
          </cell>
          <cell r="G80" t="str">
            <v>453</v>
          </cell>
          <cell r="H80" t="str">
            <v>CAGE</v>
          </cell>
          <cell r="I80">
            <v>1577.26</v>
          </cell>
          <cell r="L80" t="str">
            <v>186MSG</v>
          </cell>
          <cell r="M80">
            <v>0</v>
          </cell>
          <cell r="N80">
            <v>0</v>
          </cell>
          <cell r="O80">
            <v>-1362125.08562333</v>
          </cell>
          <cell r="P80">
            <v>0</v>
          </cell>
          <cell r="Q80">
            <v>0</v>
          </cell>
          <cell r="R80">
            <v>0</v>
          </cell>
          <cell r="S80">
            <v>0</v>
          </cell>
          <cell r="T80">
            <v>0</v>
          </cell>
        </row>
        <row r="81">
          <cell r="A81" t="str">
            <v>454CA</v>
          </cell>
          <cell r="B81" t="str">
            <v>454</v>
          </cell>
          <cell r="C81" t="str">
            <v>CA</v>
          </cell>
          <cell r="D81">
            <v>472926.86</v>
          </cell>
          <cell r="F81" t="str">
            <v>454CA</v>
          </cell>
          <cell r="G81" t="str">
            <v>454</v>
          </cell>
          <cell r="H81" t="str">
            <v>CA</v>
          </cell>
          <cell r="I81">
            <v>472926.86</v>
          </cell>
          <cell r="L81" t="str">
            <v>186MSO</v>
          </cell>
          <cell r="M81">
            <v>0</v>
          </cell>
          <cell r="N81">
            <v>0</v>
          </cell>
          <cell r="O81">
            <v>-10056.093120037523</v>
          </cell>
          <cell r="P81">
            <v>0</v>
          </cell>
          <cell r="Q81">
            <v>0</v>
          </cell>
          <cell r="R81">
            <v>0</v>
          </cell>
          <cell r="S81">
            <v>0</v>
          </cell>
          <cell r="T81">
            <v>0</v>
          </cell>
        </row>
        <row r="82">
          <cell r="A82" t="str">
            <v>454CAGE</v>
          </cell>
          <cell r="B82" t="str">
            <v>454</v>
          </cell>
          <cell r="C82" t="str">
            <v>CAGE</v>
          </cell>
          <cell r="D82">
            <v>3816239.98</v>
          </cell>
          <cell r="F82" t="str">
            <v>454CAGE</v>
          </cell>
          <cell r="G82" t="str">
            <v>454</v>
          </cell>
          <cell r="H82" t="str">
            <v>CAGE</v>
          </cell>
          <cell r="I82">
            <v>3816239.98</v>
          </cell>
          <cell r="L82" t="str">
            <v>190BADDEBT</v>
          </cell>
          <cell r="M82">
            <v>0</v>
          </cell>
          <cell r="N82">
            <v>0</v>
          </cell>
          <cell r="O82">
            <v>-505791.46725613484</v>
          </cell>
          <cell r="P82">
            <v>0</v>
          </cell>
          <cell r="Q82">
            <v>0</v>
          </cell>
          <cell r="R82">
            <v>0</v>
          </cell>
          <cell r="S82">
            <v>0</v>
          </cell>
          <cell r="T82">
            <v>0</v>
          </cell>
        </row>
        <row r="83">
          <cell r="A83" t="str">
            <v>454CAGW</v>
          </cell>
          <cell r="B83" t="str">
            <v>454</v>
          </cell>
          <cell r="C83" t="str">
            <v>CAGW</v>
          </cell>
          <cell r="D83">
            <v>433425.36</v>
          </cell>
          <cell r="F83" t="str">
            <v>454CAGW</v>
          </cell>
          <cell r="G83" t="str">
            <v>454</v>
          </cell>
          <cell r="H83" t="str">
            <v>CAGW</v>
          </cell>
          <cell r="I83">
            <v>433425.36</v>
          </cell>
          <cell r="L83" t="str">
            <v>190CAEE</v>
          </cell>
          <cell r="M83">
            <v>0</v>
          </cell>
          <cell r="N83">
            <v>0</v>
          </cell>
          <cell r="O83">
            <v>0</v>
          </cell>
          <cell r="P83">
            <v>0</v>
          </cell>
          <cell r="Q83">
            <v>0</v>
          </cell>
          <cell r="R83">
            <v>0</v>
          </cell>
          <cell r="S83">
            <v>0</v>
          </cell>
          <cell r="T83">
            <v>0</v>
          </cell>
        </row>
        <row r="84">
          <cell r="A84" t="str">
            <v>454ID</v>
          </cell>
          <cell r="B84" t="str">
            <v>454</v>
          </cell>
          <cell r="C84" t="str">
            <v>ID</v>
          </cell>
          <cell r="D84">
            <v>153338.53</v>
          </cell>
          <cell r="F84" t="str">
            <v>454ID</v>
          </cell>
          <cell r="G84" t="str">
            <v>454</v>
          </cell>
          <cell r="H84" t="str">
            <v>ID</v>
          </cell>
          <cell r="I84">
            <v>153338.53</v>
          </cell>
          <cell r="L84" t="str">
            <v>190CAEW</v>
          </cell>
          <cell r="M84">
            <v>0</v>
          </cell>
          <cell r="N84">
            <v>0</v>
          </cell>
          <cell r="O84">
            <v>0</v>
          </cell>
          <cell r="P84">
            <v>0</v>
          </cell>
          <cell r="Q84">
            <v>0</v>
          </cell>
          <cell r="R84">
            <v>0</v>
          </cell>
          <cell r="S84">
            <v>0</v>
          </cell>
          <cell r="T84">
            <v>0</v>
          </cell>
        </row>
        <row r="85">
          <cell r="A85" t="str">
            <v>454JBG</v>
          </cell>
          <cell r="B85" t="str">
            <v>454</v>
          </cell>
          <cell r="C85" t="str">
            <v>JBG</v>
          </cell>
          <cell r="D85">
            <v>8383.68</v>
          </cell>
          <cell r="F85" t="str">
            <v>454JBG</v>
          </cell>
          <cell r="G85" t="str">
            <v>454</v>
          </cell>
          <cell r="H85" t="str">
            <v>JBG</v>
          </cell>
          <cell r="I85">
            <v>8383.68</v>
          </cell>
          <cell r="L85" t="str">
            <v>190CAGE</v>
          </cell>
          <cell r="M85">
            <v>0</v>
          </cell>
          <cell r="N85">
            <v>0</v>
          </cell>
          <cell r="O85">
            <v>0</v>
          </cell>
          <cell r="P85">
            <v>0</v>
          </cell>
          <cell r="Q85">
            <v>0</v>
          </cell>
          <cell r="R85">
            <v>0</v>
          </cell>
          <cell r="S85">
            <v>0</v>
          </cell>
          <cell r="T85">
            <v>0</v>
          </cell>
        </row>
        <row r="86">
          <cell r="A86" t="str">
            <v>454OR</v>
          </cell>
          <cell r="B86" t="str">
            <v>454</v>
          </cell>
          <cell r="C86" t="str">
            <v>OR</v>
          </cell>
          <cell r="D86">
            <v>3448978.37</v>
          </cell>
          <cell r="F86" t="str">
            <v>454OR</v>
          </cell>
          <cell r="G86" t="str">
            <v>454</v>
          </cell>
          <cell r="H86" t="str">
            <v>OR</v>
          </cell>
          <cell r="I86">
            <v>3448978.37</v>
          </cell>
          <cell r="L86" t="str">
            <v>190CAGW</v>
          </cell>
          <cell r="M86">
            <v>0</v>
          </cell>
          <cell r="N86">
            <v>0</v>
          </cell>
          <cell r="O86">
            <v>-123482.43841831837</v>
          </cell>
          <cell r="P86">
            <v>0</v>
          </cell>
          <cell r="Q86">
            <v>0</v>
          </cell>
          <cell r="R86">
            <v>0</v>
          </cell>
          <cell r="S86">
            <v>0</v>
          </cell>
          <cell r="T86">
            <v>0</v>
          </cell>
        </row>
        <row r="87">
          <cell r="A87" t="str">
            <v>454SG</v>
          </cell>
          <cell r="B87" t="str">
            <v>454</v>
          </cell>
          <cell r="C87" t="str">
            <v>SG</v>
          </cell>
          <cell r="D87">
            <v>1124184.8799999999</v>
          </cell>
          <cell r="F87" t="str">
            <v>454SG</v>
          </cell>
          <cell r="G87" t="str">
            <v>454</v>
          </cell>
          <cell r="H87" t="str">
            <v>SG</v>
          </cell>
          <cell r="I87">
            <v>1124184.8799999999</v>
          </cell>
          <cell r="L87" t="str">
            <v>190CN</v>
          </cell>
          <cell r="M87">
            <v>0</v>
          </cell>
          <cell r="N87">
            <v>0</v>
          </cell>
          <cell r="O87">
            <v>0</v>
          </cell>
          <cell r="P87">
            <v>0</v>
          </cell>
          <cell r="Q87">
            <v>0</v>
          </cell>
          <cell r="R87">
            <v>0</v>
          </cell>
          <cell r="S87">
            <v>0</v>
          </cell>
          <cell r="T87">
            <v>0</v>
          </cell>
        </row>
        <row r="88">
          <cell r="A88" t="str">
            <v>454SO</v>
          </cell>
          <cell r="B88" t="str">
            <v>454</v>
          </cell>
          <cell r="C88" t="str">
            <v>SO</v>
          </cell>
          <cell r="D88">
            <v>3642136.62</v>
          </cell>
          <cell r="F88" t="str">
            <v>454SO</v>
          </cell>
          <cell r="G88" t="str">
            <v>454</v>
          </cell>
          <cell r="H88" t="str">
            <v>SO</v>
          </cell>
          <cell r="I88">
            <v>3642136.62</v>
          </cell>
          <cell r="L88" t="str">
            <v>190JBE</v>
          </cell>
          <cell r="M88">
            <v>0</v>
          </cell>
          <cell r="N88">
            <v>0</v>
          </cell>
          <cell r="O88">
            <v>-8211375.3597250124</v>
          </cell>
          <cell r="P88">
            <v>0</v>
          </cell>
          <cell r="Q88">
            <v>0</v>
          </cell>
          <cell r="R88">
            <v>0</v>
          </cell>
          <cell r="S88">
            <v>0</v>
          </cell>
          <cell r="T88">
            <v>0</v>
          </cell>
        </row>
        <row r="89">
          <cell r="A89" t="str">
            <v>454UT</v>
          </cell>
          <cell r="B89" t="str">
            <v>454</v>
          </cell>
          <cell r="C89" t="str">
            <v>UT</v>
          </cell>
          <cell r="D89">
            <v>3349383.89</v>
          </cell>
          <cell r="F89" t="str">
            <v>454UT</v>
          </cell>
          <cell r="G89" t="str">
            <v>454</v>
          </cell>
          <cell r="H89" t="str">
            <v>UT</v>
          </cell>
          <cell r="I89">
            <v>3349383.89</v>
          </cell>
          <cell r="L89" t="str">
            <v>190OTHER</v>
          </cell>
          <cell r="M89">
            <v>0</v>
          </cell>
          <cell r="N89">
            <v>0</v>
          </cell>
          <cell r="O89">
            <v>0</v>
          </cell>
          <cell r="P89">
            <v>0</v>
          </cell>
          <cell r="Q89">
            <v>0</v>
          </cell>
          <cell r="R89">
            <v>0</v>
          </cell>
          <cell r="S89">
            <v>0</v>
          </cell>
          <cell r="T89">
            <v>0</v>
          </cell>
        </row>
        <row r="90">
          <cell r="A90" t="str">
            <v>454WA</v>
          </cell>
          <cell r="B90" t="str">
            <v>454</v>
          </cell>
          <cell r="C90" t="str">
            <v>WA</v>
          </cell>
          <cell r="D90">
            <v>984996.96</v>
          </cell>
          <cell r="F90" t="str">
            <v>454WA</v>
          </cell>
          <cell r="G90" t="str">
            <v>454</v>
          </cell>
          <cell r="H90" t="str">
            <v>WA</v>
          </cell>
          <cell r="I90">
            <v>984996.96</v>
          </cell>
          <cell r="L90" t="str">
            <v>190S</v>
          </cell>
          <cell r="M90">
            <v>0</v>
          </cell>
          <cell r="N90">
            <v>0</v>
          </cell>
          <cell r="O90">
            <v>-1284196.1246302724</v>
          </cell>
          <cell r="P90">
            <v>0</v>
          </cell>
          <cell r="Q90">
            <v>0</v>
          </cell>
          <cell r="R90">
            <v>0</v>
          </cell>
          <cell r="S90">
            <v>0</v>
          </cell>
          <cell r="T90">
            <v>0</v>
          </cell>
        </row>
        <row r="91">
          <cell r="A91" t="str">
            <v>454WYP</v>
          </cell>
          <cell r="B91" t="str">
            <v>454</v>
          </cell>
          <cell r="C91" t="str">
            <v>WYP</v>
          </cell>
          <cell r="D91">
            <v>342923.16</v>
          </cell>
          <cell r="F91" t="str">
            <v>454WYP</v>
          </cell>
          <cell r="G91" t="str">
            <v>454</v>
          </cell>
          <cell r="H91" t="str">
            <v>WYP</v>
          </cell>
          <cell r="I91">
            <v>342923.16</v>
          </cell>
          <cell r="L91" t="str">
            <v>190SE</v>
          </cell>
          <cell r="M91">
            <v>0</v>
          </cell>
          <cell r="N91">
            <v>0</v>
          </cell>
          <cell r="O91">
            <v>-79120.765379991368</v>
          </cell>
          <cell r="P91">
            <v>0</v>
          </cell>
          <cell r="Q91">
            <v>0</v>
          </cell>
          <cell r="R91">
            <v>0</v>
          </cell>
          <cell r="S91">
            <v>0</v>
          </cell>
          <cell r="T91">
            <v>0</v>
          </cell>
        </row>
        <row r="92">
          <cell r="A92" t="str">
            <v>454WYU</v>
          </cell>
          <cell r="B92" t="str">
            <v>454</v>
          </cell>
          <cell r="C92" t="str">
            <v>WYU</v>
          </cell>
          <cell r="D92">
            <v>18358.59</v>
          </cell>
          <cell r="F92" t="str">
            <v>454WYU</v>
          </cell>
          <cell r="G92" t="str">
            <v>454</v>
          </cell>
          <cell r="H92" t="str">
            <v>WYU</v>
          </cell>
          <cell r="I92">
            <v>18358.59</v>
          </cell>
          <cell r="L92" t="str">
            <v>190SG</v>
          </cell>
          <cell r="M92">
            <v>0</v>
          </cell>
          <cell r="N92">
            <v>0</v>
          </cell>
          <cell r="O92">
            <v>-459216.50629368791</v>
          </cell>
          <cell r="P92">
            <v>0</v>
          </cell>
          <cell r="Q92">
            <v>0</v>
          </cell>
          <cell r="R92">
            <v>0</v>
          </cell>
          <cell r="S92">
            <v>0</v>
          </cell>
          <cell r="T92">
            <v>0</v>
          </cell>
        </row>
        <row r="93">
          <cell r="A93" t="str">
            <v>456CAGE</v>
          </cell>
          <cell r="B93" t="str">
            <v>456</v>
          </cell>
          <cell r="C93" t="str">
            <v>CAGE</v>
          </cell>
          <cell r="D93">
            <v>20212052.510000002</v>
          </cell>
          <cell r="F93" t="str">
            <v>456CAGE</v>
          </cell>
          <cell r="G93" t="str">
            <v>456</v>
          </cell>
          <cell r="H93" t="str">
            <v>CAGE</v>
          </cell>
          <cell r="I93">
            <v>20212052.510000002</v>
          </cell>
          <cell r="L93" t="str">
            <v>190SNPD</v>
          </cell>
          <cell r="M93">
            <v>0</v>
          </cell>
          <cell r="N93">
            <v>0</v>
          </cell>
          <cell r="O93">
            <v>0</v>
          </cell>
          <cell r="P93">
            <v>0</v>
          </cell>
          <cell r="Q93">
            <v>0</v>
          </cell>
          <cell r="R93">
            <v>0</v>
          </cell>
          <cell r="S93">
            <v>0</v>
          </cell>
          <cell r="T93">
            <v>0</v>
          </cell>
        </row>
        <row r="94">
          <cell r="A94" t="str">
            <v>456CAGW</v>
          </cell>
          <cell r="B94" t="str">
            <v>456</v>
          </cell>
          <cell r="C94" t="str">
            <v>CAGW</v>
          </cell>
          <cell r="D94">
            <v>10490572.18</v>
          </cell>
          <cell r="F94" t="str">
            <v>456CAGW</v>
          </cell>
          <cell r="G94" t="str">
            <v>456</v>
          </cell>
          <cell r="H94" t="str">
            <v>CAGW</v>
          </cell>
          <cell r="I94">
            <v>10490572.18</v>
          </cell>
          <cell r="L94" t="str">
            <v>190SO</v>
          </cell>
          <cell r="M94">
            <v>0</v>
          </cell>
          <cell r="N94">
            <v>0</v>
          </cell>
          <cell r="O94">
            <v>-3093904.3306210954</v>
          </cell>
          <cell r="P94">
            <v>0</v>
          </cell>
          <cell r="Q94">
            <v>0</v>
          </cell>
          <cell r="R94">
            <v>0</v>
          </cell>
          <cell r="S94">
            <v>0</v>
          </cell>
          <cell r="T94">
            <v>0</v>
          </cell>
        </row>
        <row r="95">
          <cell r="A95" t="str">
            <v>456ID</v>
          </cell>
          <cell r="B95" t="str">
            <v>456</v>
          </cell>
          <cell r="C95" t="str">
            <v>ID</v>
          </cell>
          <cell r="D95">
            <v>-542.29999999999995</v>
          </cell>
          <cell r="F95" t="str">
            <v>456ID</v>
          </cell>
          <cell r="G95" t="str">
            <v>456</v>
          </cell>
          <cell r="H95" t="str">
            <v>ID</v>
          </cell>
          <cell r="I95">
            <v>-542.29999999999995</v>
          </cell>
          <cell r="L95" t="str">
            <v>190TROJD</v>
          </cell>
          <cell r="M95">
            <v>0</v>
          </cell>
          <cell r="N95">
            <v>0</v>
          </cell>
          <cell r="O95">
            <v>-443284.31871757086</v>
          </cell>
          <cell r="P95">
            <v>0</v>
          </cell>
          <cell r="Q95">
            <v>0</v>
          </cell>
          <cell r="R95">
            <v>0</v>
          </cell>
          <cell r="S95">
            <v>0</v>
          </cell>
          <cell r="T95">
            <v>0</v>
          </cell>
        </row>
        <row r="96">
          <cell r="A96" t="str">
            <v>456JBG</v>
          </cell>
          <cell r="B96" t="str">
            <v>456</v>
          </cell>
          <cell r="C96" t="str">
            <v>JBG</v>
          </cell>
          <cell r="D96">
            <v>1139546.3</v>
          </cell>
          <cell r="F96" t="str">
            <v>456JBG</v>
          </cell>
          <cell r="G96" t="str">
            <v>456</v>
          </cell>
          <cell r="H96" t="str">
            <v>JBG</v>
          </cell>
          <cell r="I96">
            <v>1139546.3</v>
          </cell>
          <cell r="L96" t="str">
            <v>2282SO</v>
          </cell>
          <cell r="M96">
            <v>0</v>
          </cell>
          <cell r="N96">
            <v>0</v>
          </cell>
          <cell r="O96">
            <v>3358761.1158336634</v>
          </cell>
          <cell r="P96">
            <v>0</v>
          </cell>
          <cell r="Q96">
            <v>0</v>
          </cell>
          <cell r="R96">
            <v>0</v>
          </cell>
          <cell r="S96">
            <v>0</v>
          </cell>
          <cell r="T96">
            <v>0</v>
          </cell>
        </row>
        <row r="97">
          <cell r="A97" t="str">
            <v>456OR</v>
          </cell>
          <cell r="B97" t="str">
            <v>456</v>
          </cell>
          <cell r="C97" t="str">
            <v>OR</v>
          </cell>
          <cell r="D97">
            <v>-18.399999999999999</v>
          </cell>
          <cell r="F97" t="str">
            <v>456OR</v>
          </cell>
          <cell r="G97" t="str">
            <v>456</v>
          </cell>
          <cell r="H97" t="str">
            <v>OR</v>
          </cell>
          <cell r="I97">
            <v>-18.399999999999999</v>
          </cell>
          <cell r="L97" t="str">
            <v>2283SO</v>
          </cell>
          <cell r="M97">
            <v>0</v>
          </cell>
          <cell r="N97">
            <v>0</v>
          </cell>
          <cell r="O97">
            <v>226707.72777935577</v>
          </cell>
          <cell r="P97">
            <v>0</v>
          </cell>
          <cell r="Q97">
            <v>0</v>
          </cell>
          <cell r="R97">
            <v>0</v>
          </cell>
          <cell r="S97">
            <v>0</v>
          </cell>
          <cell r="T97">
            <v>0</v>
          </cell>
        </row>
        <row r="98">
          <cell r="A98" t="str">
            <v>456OTHER</v>
          </cell>
          <cell r="B98" t="str">
            <v>456</v>
          </cell>
          <cell r="C98" t="str">
            <v>OTHER</v>
          </cell>
          <cell r="D98">
            <v>2197741.5299999998</v>
          </cell>
          <cell r="F98" t="str">
            <v>456OTHER</v>
          </cell>
          <cell r="G98" t="str">
            <v>456</v>
          </cell>
          <cell r="H98" t="str">
            <v>OTHER</v>
          </cell>
          <cell r="I98">
            <v>2197741.5299999998</v>
          </cell>
          <cell r="L98" t="str">
            <v>235S</v>
          </cell>
          <cell r="M98">
            <v>0</v>
          </cell>
          <cell r="N98">
            <v>0</v>
          </cell>
          <cell r="O98">
            <v>-3361133.7291666698</v>
          </cell>
          <cell r="P98">
            <v>0</v>
          </cell>
          <cell r="Q98">
            <v>0</v>
          </cell>
          <cell r="R98">
            <v>0</v>
          </cell>
          <cell r="S98">
            <v>0</v>
          </cell>
          <cell r="T98">
            <v>0</v>
          </cell>
        </row>
        <row r="99">
          <cell r="A99" t="str">
            <v>456SG</v>
          </cell>
          <cell r="B99" t="str">
            <v>456</v>
          </cell>
          <cell r="C99" t="str">
            <v>SG</v>
          </cell>
          <cell r="D99">
            <v>29353210.520000003</v>
          </cell>
          <cell r="F99" t="str">
            <v>456SG</v>
          </cell>
          <cell r="G99" t="str">
            <v>456</v>
          </cell>
          <cell r="H99" t="str">
            <v>SG</v>
          </cell>
          <cell r="I99">
            <v>29353210.520000003</v>
          </cell>
          <cell r="L99" t="str">
            <v>252CAGE</v>
          </cell>
          <cell r="M99">
            <v>0</v>
          </cell>
          <cell r="N99">
            <v>0</v>
          </cell>
          <cell r="O99">
            <v>0</v>
          </cell>
          <cell r="P99">
            <v>0</v>
          </cell>
          <cell r="Q99">
            <v>0</v>
          </cell>
          <cell r="R99">
            <v>0</v>
          </cell>
          <cell r="S99">
            <v>0</v>
          </cell>
          <cell r="T99">
            <v>0</v>
          </cell>
        </row>
        <row r="100">
          <cell r="A100" t="str">
            <v>456SO</v>
          </cell>
          <cell r="B100" t="str">
            <v>456</v>
          </cell>
          <cell r="C100" t="str">
            <v>SO</v>
          </cell>
          <cell r="D100">
            <v>867536.96</v>
          </cell>
          <cell r="F100" t="str">
            <v>456SO</v>
          </cell>
          <cell r="G100" t="str">
            <v>456</v>
          </cell>
          <cell r="H100" t="str">
            <v>SO</v>
          </cell>
          <cell r="I100">
            <v>867536.96</v>
          </cell>
          <cell r="L100" t="str">
            <v>252CAGW</v>
          </cell>
          <cell r="M100">
            <v>0</v>
          </cell>
          <cell r="N100">
            <v>0</v>
          </cell>
          <cell r="O100">
            <v>0</v>
          </cell>
          <cell r="P100">
            <v>0</v>
          </cell>
          <cell r="Q100">
            <v>0</v>
          </cell>
          <cell r="R100">
            <v>0</v>
          </cell>
          <cell r="S100">
            <v>0</v>
          </cell>
          <cell r="T100">
            <v>0</v>
          </cell>
        </row>
        <row r="101">
          <cell r="A101" t="str">
            <v>456UT</v>
          </cell>
          <cell r="B101" t="str">
            <v>456</v>
          </cell>
          <cell r="C101" t="str">
            <v>UT</v>
          </cell>
          <cell r="D101">
            <v>-489497.76</v>
          </cell>
          <cell r="F101" t="str">
            <v>456UT</v>
          </cell>
          <cell r="G101" t="str">
            <v>456</v>
          </cell>
          <cell r="H101" t="str">
            <v>UT</v>
          </cell>
          <cell r="I101">
            <v>-489497.76</v>
          </cell>
          <cell r="L101" t="str">
            <v>252CN</v>
          </cell>
          <cell r="M101">
            <v>0</v>
          </cell>
          <cell r="N101">
            <v>0</v>
          </cell>
          <cell r="O101">
            <v>2.0945758720662955E-9</v>
          </cell>
          <cell r="P101">
            <v>0</v>
          </cell>
          <cell r="Q101">
            <v>0</v>
          </cell>
          <cell r="R101">
            <v>0</v>
          </cell>
          <cell r="S101">
            <v>0</v>
          </cell>
          <cell r="T101">
            <v>0</v>
          </cell>
        </row>
        <row r="102">
          <cell r="A102" t="str">
            <v>456WA</v>
          </cell>
          <cell r="B102" t="str">
            <v>456</v>
          </cell>
          <cell r="C102" t="str">
            <v>WA</v>
          </cell>
          <cell r="D102">
            <v>-52645.62</v>
          </cell>
          <cell r="F102" t="str">
            <v>456WA</v>
          </cell>
          <cell r="G102" t="str">
            <v>456</v>
          </cell>
          <cell r="H102" t="str">
            <v>WA</v>
          </cell>
          <cell r="I102">
            <v>-52645.62</v>
          </cell>
          <cell r="L102" t="str">
            <v>252S</v>
          </cell>
          <cell r="M102">
            <v>0</v>
          </cell>
          <cell r="N102">
            <v>0</v>
          </cell>
          <cell r="O102">
            <v>-151253.59000000003</v>
          </cell>
          <cell r="P102">
            <v>0</v>
          </cell>
          <cell r="Q102">
            <v>0</v>
          </cell>
          <cell r="R102">
            <v>0</v>
          </cell>
          <cell r="S102">
            <v>0</v>
          </cell>
          <cell r="T102">
            <v>0</v>
          </cell>
        </row>
        <row r="103">
          <cell r="A103" t="str">
            <v>456WRE</v>
          </cell>
          <cell r="B103" t="str">
            <v>456</v>
          </cell>
          <cell r="C103" t="str">
            <v>WRE</v>
          </cell>
          <cell r="D103">
            <v>11552664.43</v>
          </cell>
          <cell r="F103" t="str">
            <v>456WRE</v>
          </cell>
          <cell r="G103" t="str">
            <v>456</v>
          </cell>
          <cell r="H103" t="str">
            <v>WRE</v>
          </cell>
          <cell r="I103">
            <v>11552664.43</v>
          </cell>
          <cell r="L103" t="str">
            <v>252SG</v>
          </cell>
          <cell r="M103">
            <v>0</v>
          </cell>
          <cell r="N103">
            <v>0</v>
          </cell>
          <cell r="O103">
            <v>-330160.63831967366</v>
          </cell>
          <cell r="P103">
            <v>0</v>
          </cell>
          <cell r="Q103">
            <v>0</v>
          </cell>
          <cell r="R103">
            <v>0</v>
          </cell>
          <cell r="S103">
            <v>0</v>
          </cell>
          <cell r="T103">
            <v>0</v>
          </cell>
        </row>
        <row r="104">
          <cell r="A104" t="str">
            <v>456WRG</v>
          </cell>
          <cell r="B104" t="str">
            <v>456</v>
          </cell>
          <cell r="C104" t="str">
            <v>WRG</v>
          </cell>
          <cell r="D104">
            <v>73940271.150000006</v>
          </cell>
          <cell r="F104" t="str">
            <v>456WRG</v>
          </cell>
          <cell r="G104" t="str">
            <v>456</v>
          </cell>
          <cell r="H104" t="str">
            <v>WRG</v>
          </cell>
          <cell r="I104">
            <v>73940271.150000006</v>
          </cell>
          <cell r="L104" t="str">
            <v>25318CAGE</v>
          </cell>
          <cell r="M104">
            <v>0</v>
          </cell>
          <cell r="N104">
            <v>0</v>
          </cell>
          <cell r="O104">
            <v>0</v>
          </cell>
          <cell r="P104">
            <v>0</v>
          </cell>
          <cell r="Q104">
            <v>0</v>
          </cell>
          <cell r="R104">
            <v>0</v>
          </cell>
          <cell r="S104">
            <v>0</v>
          </cell>
          <cell r="T104">
            <v>0</v>
          </cell>
        </row>
        <row r="105">
          <cell r="A105" t="str">
            <v>456WYP</v>
          </cell>
          <cell r="B105" t="str">
            <v>456</v>
          </cell>
          <cell r="C105" t="str">
            <v>WYP</v>
          </cell>
          <cell r="D105">
            <v>276030.86</v>
          </cell>
          <cell r="F105" t="str">
            <v>456WYP</v>
          </cell>
          <cell r="G105" t="str">
            <v>456</v>
          </cell>
          <cell r="H105" t="str">
            <v>WYP</v>
          </cell>
          <cell r="I105">
            <v>276030.86</v>
          </cell>
          <cell r="L105" t="str">
            <v>25398S</v>
          </cell>
          <cell r="M105">
            <v>0</v>
          </cell>
          <cell r="N105">
            <v>0</v>
          </cell>
          <cell r="O105">
            <v>-402745.59474258736</v>
          </cell>
          <cell r="P105">
            <v>0</v>
          </cell>
          <cell r="Q105">
            <v>0</v>
          </cell>
          <cell r="R105">
            <v>0</v>
          </cell>
          <cell r="S105">
            <v>0</v>
          </cell>
          <cell r="T105">
            <v>0</v>
          </cell>
        </row>
        <row r="106">
          <cell r="A106" t="str">
            <v>456WYU</v>
          </cell>
          <cell r="B106" t="str">
            <v>456</v>
          </cell>
          <cell r="C106" t="str">
            <v>WYU</v>
          </cell>
          <cell r="D106">
            <v>-24.9</v>
          </cell>
          <cell r="F106" t="str">
            <v>456WYU</v>
          </cell>
          <cell r="G106" t="str">
            <v>456</v>
          </cell>
          <cell r="H106" t="str">
            <v>WYU</v>
          </cell>
          <cell r="I106">
            <v>-24.9</v>
          </cell>
          <cell r="L106" t="str">
            <v>254105S</v>
          </cell>
          <cell r="M106">
            <v>0</v>
          </cell>
          <cell r="N106">
            <v>0</v>
          </cell>
          <cell r="O106">
            <v>-83642.64791666661</v>
          </cell>
          <cell r="P106">
            <v>0</v>
          </cell>
          <cell r="Q106">
            <v>0</v>
          </cell>
          <cell r="R106">
            <v>0</v>
          </cell>
          <cell r="S106">
            <v>0</v>
          </cell>
          <cell r="T106">
            <v>0</v>
          </cell>
        </row>
        <row r="107">
          <cell r="A107" t="str">
            <v>500CAGE</v>
          </cell>
          <cell r="B107" t="str">
            <v>500</v>
          </cell>
          <cell r="C107" t="str">
            <v>CAGE</v>
          </cell>
          <cell r="D107">
            <v>3402402.29</v>
          </cell>
          <cell r="F107" t="str">
            <v>500CAGE</v>
          </cell>
          <cell r="G107" t="str">
            <v>500</v>
          </cell>
          <cell r="H107" t="str">
            <v>CAGE</v>
          </cell>
          <cell r="I107">
            <v>3402402.29</v>
          </cell>
          <cell r="L107" t="str">
            <v>255ITC85</v>
          </cell>
          <cell r="M107">
            <v>0</v>
          </cell>
          <cell r="N107">
            <v>0</v>
          </cell>
          <cell r="O107">
            <v>1645.6848</v>
          </cell>
          <cell r="P107">
            <v>0</v>
          </cell>
          <cell r="Q107">
            <v>0</v>
          </cell>
          <cell r="R107">
            <v>0</v>
          </cell>
          <cell r="S107">
            <v>0</v>
          </cell>
          <cell r="T107">
            <v>0</v>
          </cell>
        </row>
        <row r="108">
          <cell r="A108" t="str">
            <v>500CAGW</v>
          </cell>
          <cell r="B108" t="str">
            <v>500</v>
          </cell>
          <cell r="C108" t="str">
            <v>CAGW</v>
          </cell>
          <cell r="D108">
            <v>42089.73</v>
          </cell>
          <cell r="F108" t="str">
            <v>500CAGW</v>
          </cell>
          <cell r="G108" t="str">
            <v>500</v>
          </cell>
          <cell r="H108" t="str">
            <v>CAGW</v>
          </cell>
          <cell r="I108">
            <v>42089.73</v>
          </cell>
          <cell r="L108" t="str">
            <v>281SG</v>
          </cell>
          <cell r="M108">
            <v>0</v>
          </cell>
          <cell r="N108">
            <v>0</v>
          </cell>
          <cell r="O108">
            <v>17100498.415908832</v>
          </cell>
          <cell r="P108">
            <v>0</v>
          </cell>
          <cell r="Q108">
            <v>0</v>
          </cell>
          <cell r="R108">
            <v>0</v>
          </cell>
          <cell r="S108">
            <v>0</v>
          </cell>
          <cell r="T108">
            <v>0</v>
          </cell>
        </row>
        <row r="109">
          <cell r="A109" t="str">
            <v>500JBG</v>
          </cell>
          <cell r="B109" t="str">
            <v>500</v>
          </cell>
          <cell r="C109" t="str">
            <v>JBG</v>
          </cell>
          <cell r="D109">
            <v>14619096.869999999</v>
          </cell>
          <cell r="F109" t="str">
            <v>500JBG</v>
          </cell>
          <cell r="G109" t="str">
            <v>500</v>
          </cell>
          <cell r="H109" t="str">
            <v>JBG</v>
          </cell>
          <cell r="I109">
            <v>14619096.869999999</v>
          </cell>
          <cell r="L109" t="str">
            <v>282CAEE</v>
          </cell>
          <cell r="M109">
            <v>0</v>
          </cell>
          <cell r="N109">
            <v>0</v>
          </cell>
          <cell r="O109">
            <v>0</v>
          </cell>
          <cell r="P109">
            <v>0</v>
          </cell>
          <cell r="Q109">
            <v>0</v>
          </cell>
          <cell r="R109">
            <v>0</v>
          </cell>
          <cell r="S109">
            <v>0</v>
          </cell>
          <cell r="T109">
            <v>0</v>
          </cell>
        </row>
        <row r="110">
          <cell r="A110" t="str">
            <v>500SG</v>
          </cell>
          <cell r="B110" t="str">
            <v>500</v>
          </cell>
          <cell r="C110" t="str">
            <v>SG</v>
          </cell>
          <cell r="D110">
            <v>28134</v>
          </cell>
          <cell r="F110" t="str">
            <v>500SG</v>
          </cell>
          <cell r="G110" t="str">
            <v>500</v>
          </cell>
          <cell r="H110" t="str">
            <v>SG</v>
          </cell>
          <cell r="I110">
            <v>28134</v>
          </cell>
          <cell r="L110" t="str">
            <v>282CAGE</v>
          </cell>
          <cell r="M110">
            <v>0</v>
          </cell>
          <cell r="N110">
            <v>0</v>
          </cell>
          <cell r="O110">
            <v>0</v>
          </cell>
          <cell r="P110">
            <v>0</v>
          </cell>
          <cell r="Q110">
            <v>0</v>
          </cell>
          <cell r="R110">
            <v>0</v>
          </cell>
          <cell r="S110">
            <v>0</v>
          </cell>
          <cell r="T110">
            <v>0</v>
          </cell>
        </row>
        <row r="111">
          <cell r="A111" t="str">
            <v>501CAEE</v>
          </cell>
          <cell r="B111" t="str">
            <v>501</v>
          </cell>
          <cell r="C111" t="str">
            <v>CAEE</v>
          </cell>
          <cell r="D111">
            <v>15974567.699999999</v>
          </cell>
          <cell r="F111" t="str">
            <v>501CAEE</v>
          </cell>
          <cell r="G111" t="str">
            <v>501</v>
          </cell>
          <cell r="H111" t="str">
            <v>CAEE</v>
          </cell>
          <cell r="I111">
            <v>15974567.699999999</v>
          </cell>
          <cell r="L111" t="str">
            <v>282CAGW</v>
          </cell>
          <cell r="M111">
            <v>0</v>
          </cell>
          <cell r="N111">
            <v>0</v>
          </cell>
          <cell r="O111">
            <v>-433774.82147404109</v>
          </cell>
          <cell r="P111">
            <v>0</v>
          </cell>
          <cell r="Q111">
            <v>0</v>
          </cell>
          <cell r="R111">
            <v>0</v>
          </cell>
          <cell r="S111">
            <v>0</v>
          </cell>
          <cell r="T111">
            <v>0</v>
          </cell>
        </row>
        <row r="112">
          <cell r="A112" t="str">
            <v>501CAEW</v>
          </cell>
          <cell r="B112" t="str">
            <v>501</v>
          </cell>
          <cell r="C112" t="str">
            <v>CAEW</v>
          </cell>
          <cell r="D112">
            <v>0</v>
          </cell>
          <cell r="F112" t="str">
            <v>501CAEW</v>
          </cell>
          <cell r="G112" t="str">
            <v>501</v>
          </cell>
          <cell r="H112" t="str">
            <v>CAEW</v>
          </cell>
          <cell r="I112">
            <v>0</v>
          </cell>
          <cell r="L112" t="str">
            <v>282CIAC</v>
          </cell>
          <cell r="M112">
            <v>0</v>
          </cell>
          <cell r="N112">
            <v>0</v>
          </cell>
          <cell r="O112">
            <v>4931.1901055461976</v>
          </cell>
          <cell r="P112">
            <v>0</v>
          </cell>
          <cell r="Q112">
            <v>0</v>
          </cell>
          <cell r="R112">
            <v>0</v>
          </cell>
          <cell r="S112">
            <v>0</v>
          </cell>
          <cell r="T112">
            <v>0</v>
          </cell>
        </row>
        <row r="113">
          <cell r="A113" t="str">
            <v>501CAGW</v>
          </cell>
          <cell r="B113" t="str">
            <v>501</v>
          </cell>
          <cell r="C113" t="str">
            <v>CAGW</v>
          </cell>
          <cell r="D113">
            <v>1697750.15</v>
          </cell>
          <cell r="F113" t="str">
            <v>501CAGW</v>
          </cell>
          <cell r="G113" t="str">
            <v>501</v>
          </cell>
          <cell r="H113" t="str">
            <v>CAGW</v>
          </cell>
          <cell r="I113">
            <v>1697750.15</v>
          </cell>
          <cell r="L113" t="str">
            <v>282CN</v>
          </cell>
          <cell r="M113">
            <v>0</v>
          </cell>
          <cell r="N113">
            <v>0</v>
          </cell>
          <cell r="O113">
            <v>-4070.7784516775464</v>
          </cell>
          <cell r="P113">
            <v>0</v>
          </cell>
          <cell r="Q113">
            <v>0</v>
          </cell>
          <cell r="R113">
            <v>0</v>
          </cell>
          <cell r="S113">
            <v>0</v>
          </cell>
          <cell r="T113">
            <v>0</v>
          </cell>
        </row>
        <row r="114">
          <cell r="A114" t="str">
            <v>501JBE</v>
          </cell>
          <cell r="B114" t="str">
            <v>501</v>
          </cell>
          <cell r="C114" t="str">
            <v>JBE</v>
          </cell>
          <cell r="D114">
            <v>-99848.76</v>
          </cell>
          <cell r="F114" t="str">
            <v>501JBE</v>
          </cell>
          <cell r="G114" t="str">
            <v>501</v>
          </cell>
          <cell r="H114" t="str">
            <v>JBE</v>
          </cell>
          <cell r="I114">
            <v>-99848.76</v>
          </cell>
          <cell r="L114" t="str">
            <v>282DITBAL</v>
          </cell>
          <cell r="M114">
            <v>0</v>
          </cell>
          <cell r="N114">
            <v>0</v>
          </cell>
          <cell r="O114">
            <v>216529780.82724714</v>
          </cell>
          <cell r="P114">
            <v>0</v>
          </cell>
          <cell r="Q114">
            <v>0</v>
          </cell>
          <cell r="R114">
            <v>0</v>
          </cell>
          <cell r="S114">
            <v>0</v>
          </cell>
          <cell r="T114">
            <v>0</v>
          </cell>
        </row>
        <row r="115">
          <cell r="A115" t="str">
            <v>501SE</v>
          </cell>
          <cell r="B115" t="str">
            <v>501</v>
          </cell>
          <cell r="C115" t="str">
            <v>SE</v>
          </cell>
          <cell r="D115">
            <v>106198.3</v>
          </cell>
          <cell r="F115" t="str">
            <v>501SE</v>
          </cell>
          <cell r="G115" t="str">
            <v>501</v>
          </cell>
          <cell r="H115" t="str">
            <v>SE</v>
          </cell>
          <cell r="I115">
            <v>106198.3</v>
          </cell>
          <cell r="L115" t="str">
            <v>282JBE</v>
          </cell>
          <cell r="M115">
            <v>0</v>
          </cell>
          <cell r="N115">
            <v>0</v>
          </cell>
          <cell r="O115">
            <v>-157.11332839514162</v>
          </cell>
          <cell r="P115">
            <v>0</v>
          </cell>
          <cell r="Q115">
            <v>0</v>
          </cell>
          <cell r="R115">
            <v>0</v>
          </cell>
          <cell r="S115">
            <v>0</v>
          </cell>
          <cell r="T115">
            <v>0</v>
          </cell>
        </row>
        <row r="116">
          <cell r="A116" t="str">
            <v>502CAGE</v>
          </cell>
          <cell r="B116" t="str">
            <v>502</v>
          </cell>
          <cell r="C116" t="str">
            <v>CAGE</v>
          </cell>
          <cell r="D116">
            <v>38853097.039999999</v>
          </cell>
          <cell r="F116" t="str">
            <v>502CAGE</v>
          </cell>
          <cell r="G116" t="str">
            <v>502</v>
          </cell>
          <cell r="H116" t="str">
            <v>CAGE</v>
          </cell>
          <cell r="I116">
            <v>38853097.039999999</v>
          </cell>
          <cell r="L116" t="str">
            <v>282JBG</v>
          </cell>
          <cell r="M116">
            <v>0</v>
          </cell>
          <cell r="N116">
            <v>0</v>
          </cell>
          <cell r="O116">
            <v>708857.2506576461</v>
          </cell>
          <cell r="P116">
            <v>0</v>
          </cell>
          <cell r="Q116">
            <v>0</v>
          </cell>
          <cell r="R116">
            <v>0</v>
          </cell>
          <cell r="S116">
            <v>0</v>
          </cell>
          <cell r="T116">
            <v>0</v>
          </cell>
        </row>
        <row r="117">
          <cell r="A117" t="str">
            <v>502CAGW</v>
          </cell>
          <cell r="B117" t="str">
            <v>502</v>
          </cell>
          <cell r="C117" t="str">
            <v>CAGW</v>
          </cell>
          <cell r="D117">
            <v>868394.23</v>
          </cell>
          <cell r="F117" t="str">
            <v>502CAGW</v>
          </cell>
          <cell r="G117" t="str">
            <v>502</v>
          </cell>
          <cell r="H117" t="str">
            <v>CAGW</v>
          </cell>
          <cell r="I117">
            <v>868394.23</v>
          </cell>
          <cell r="L117" t="str">
            <v>282OTHER</v>
          </cell>
          <cell r="M117">
            <v>0</v>
          </cell>
          <cell r="N117">
            <v>0</v>
          </cell>
          <cell r="O117">
            <v>0</v>
          </cell>
          <cell r="P117">
            <v>0</v>
          </cell>
          <cell r="Q117">
            <v>0</v>
          </cell>
          <cell r="R117">
            <v>0</v>
          </cell>
          <cell r="S117">
            <v>0</v>
          </cell>
          <cell r="T117">
            <v>0</v>
          </cell>
        </row>
        <row r="118">
          <cell r="A118" t="str">
            <v>502JBG</v>
          </cell>
          <cell r="B118" t="str">
            <v>502</v>
          </cell>
          <cell r="C118" t="str">
            <v>JBG</v>
          </cell>
          <cell r="D118">
            <v>4195088.07</v>
          </cell>
          <cell r="F118" t="str">
            <v>502JBG</v>
          </cell>
          <cell r="G118" t="str">
            <v>502</v>
          </cell>
          <cell r="H118" t="str">
            <v>JBG</v>
          </cell>
          <cell r="I118">
            <v>4195088.07</v>
          </cell>
          <cell r="L118" t="str">
            <v>282S</v>
          </cell>
          <cell r="M118">
            <v>0</v>
          </cell>
          <cell r="N118">
            <v>0</v>
          </cell>
          <cell r="O118">
            <v>-237124211.95733187</v>
          </cell>
          <cell r="P118">
            <v>0</v>
          </cell>
          <cell r="Q118">
            <v>0</v>
          </cell>
          <cell r="R118">
            <v>0</v>
          </cell>
          <cell r="S118">
            <v>0</v>
          </cell>
          <cell r="T118">
            <v>0</v>
          </cell>
        </row>
        <row r="119">
          <cell r="A119" t="str">
            <v>505CAGE</v>
          </cell>
          <cell r="B119" t="str">
            <v>505</v>
          </cell>
          <cell r="C119" t="str">
            <v>CAGE</v>
          </cell>
          <cell r="D119">
            <v>3899693.81</v>
          </cell>
          <cell r="F119" t="str">
            <v>505CAGE</v>
          </cell>
          <cell r="G119" t="str">
            <v>505</v>
          </cell>
          <cell r="H119" t="str">
            <v>CAGE</v>
          </cell>
          <cell r="I119">
            <v>3899693.81</v>
          </cell>
          <cell r="L119" t="str">
            <v>282SE</v>
          </cell>
          <cell r="M119">
            <v>0</v>
          </cell>
          <cell r="N119">
            <v>0</v>
          </cell>
          <cell r="O119">
            <v>-3635.7593425918258</v>
          </cell>
          <cell r="P119">
            <v>0</v>
          </cell>
          <cell r="Q119">
            <v>0</v>
          </cell>
          <cell r="R119">
            <v>0</v>
          </cell>
          <cell r="S119">
            <v>0</v>
          </cell>
          <cell r="T119">
            <v>0</v>
          </cell>
        </row>
        <row r="120">
          <cell r="A120" t="str">
            <v>505CAGW</v>
          </cell>
          <cell r="B120" t="str">
            <v>505</v>
          </cell>
          <cell r="C120" t="str">
            <v>CAGW</v>
          </cell>
          <cell r="D120">
            <v>46461.17</v>
          </cell>
          <cell r="F120" t="str">
            <v>505CAGW</v>
          </cell>
          <cell r="G120" t="str">
            <v>505</v>
          </cell>
          <cell r="H120" t="str">
            <v>CAGW</v>
          </cell>
          <cell r="I120">
            <v>46461.17</v>
          </cell>
          <cell r="L120" t="str">
            <v>282SG</v>
          </cell>
          <cell r="M120">
            <v>0</v>
          </cell>
          <cell r="N120">
            <v>0</v>
          </cell>
          <cell r="O120">
            <v>837968.24445211492</v>
          </cell>
          <cell r="P120">
            <v>0</v>
          </cell>
          <cell r="Q120">
            <v>0</v>
          </cell>
          <cell r="R120">
            <v>0</v>
          </cell>
          <cell r="S120">
            <v>0</v>
          </cell>
          <cell r="T120">
            <v>0</v>
          </cell>
        </row>
        <row r="121">
          <cell r="A121" t="str">
            <v>505JBG</v>
          </cell>
          <cell r="B121" t="str">
            <v>505</v>
          </cell>
          <cell r="C121" t="str">
            <v>JBG</v>
          </cell>
          <cell r="D121">
            <v>2940.57</v>
          </cell>
          <cell r="F121" t="str">
            <v>505JBG</v>
          </cell>
          <cell r="G121" t="str">
            <v>505</v>
          </cell>
          <cell r="H121" t="str">
            <v>JBG</v>
          </cell>
          <cell r="I121">
            <v>2940.57</v>
          </cell>
          <cell r="L121" t="str">
            <v>282SNP</v>
          </cell>
          <cell r="M121">
            <v>0</v>
          </cell>
          <cell r="N121">
            <v>0</v>
          </cell>
          <cell r="O121">
            <v>3215.4289467180342</v>
          </cell>
          <cell r="P121">
            <v>0</v>
          </cell>
          <cell r="Q121">
            <v>0</v>
          </cell>
          <cell r="R121">
            <v>0</v>
          </cell>
          <cell r="S121">
            <v>0</v>
          </cell>
          <cell r="T121">
            <v>0</v>
          </cell>
        </row>
        <row r="122">
          <cell r="A122" t="str">
            <v>506CAGE</v>
          </cell>
          <cell r="B122" t="str">
            <v>506</v>
          </cell>
          <cell r="C122" t="str">
            <v>CAGE</v>
          </cell>
          <cell r="D122">
            <v>64703432.32</v>
          </cell>
          <cell r="F122" t="str">
            <v>506CAGE</v>
          </cell>
          <cell r="G122" t="str">
            <v>506</v>
          </cell>
          <cell r="H122" t="str">
            <v>CAGE</v>
          </cell>
          <cell r="I122">
            <v>64703432.32</v>
          </cell>
          <cell r="L122" t="str">
            <v>282SNPD</v>
          </cell>
          <cell r="M122">
            <v>0</v>
          </cell>
          <cell r="N122">
            <v>0</v>
          </cell>
          <cell r="O122">
            <v>17799.031408424002</v>
          </cell>
          <cell r="P122">
            <v>0</v>
          </cell>
          <cell r="Q122">
            <v>0</v>
          </cell>
          <cell r="R122">
            <v>0</v>
          </cell>
          <cell r="S122">
            <v>0</v>
          </cell>
          <cell r="T122">
            <v>0</v>
          </cell>
        </row>
        <row r="123">
          <cell r="A123" t="str">
            <v>506CAGW</v>
          </cell>
          <cell r="B123" t="str">
            <v>506</v>
          </cell>
          <cell r="C123" t="str">
            <v>CAGW</v>
          </cell>
          <cell r="D123">
            <v>1171505.9099999999</v>
          </cell>
          <cell r="F123" t="str">
            <v>506CAGW</v>
          </cell>
          <cell r="G123" t="str">
            <v>506</v>
          </cell>
          <cell r="H123" t="str">
            <v>CAGW</v>
          </cell>
          <cell r="I123">
            <v>1171505.9099999999</v>
          </cell>
          <cell r="L123" t="str">
            <v>282SO</v>
          </cell>
          <cell r="M123">
            <v>0</v>
          </cell>
          <cell r="N123">
            <v>0</v>
          </cell>
          <cell r="O123">
            <v>-1010778.2914801931</v>
          </cell>
          <cell r="P123">
            <v>0</v>
          </cell>
          <cell r="Q123">
            <v>0</v>
          </cell>
          <cell r="R123">
            <v>0</v>
          </cell>
          <cell r="S123">
            <v>0</v>
          </cell>
          <cell r="T123">
            <v>0</v>
          </cell>
        </row>
        <row r="124">
          <cell r="A124" t="str">
            <v>506JBG</v>
          </cell>
          <cell r="B124" t="str">
            <v>506</v>
          </cell>
          <cell r="C124" t="str">
            <v>JBG</v>
          </cell>
          <cell r="D124">
            <v>-10856643.32</v>
          </cell>
          <cell r="F124" t="str">
            <v>506JBG</v>
          </cell>
          <cell r="G124" t="str">
            <v>506</v>
          </cell>
          <cell r="H124" t="str">
            <v>JBG</v>
          </cell>
          <cell r="I124">
            <v>-10856643.32</v>
          </cell>
          <cell r="L124" t="str">
            <v>283CAEE</v>
          </cell>
          <cell r="M124">
            <v>0</v>
          </cell>
          <cell r="N124">
            <v>0</v>
          </cell>
          <cell r="O124">
            <v>0</v>
          </cell>
          <cell r="P124">
            <v>0</v>
          </cell>
          <cell r="Q124">
            <v>0</v>
          </cell>
          <cell r="R124">
            <v>0</v>
          </cell>
          <cell r="S124">
            <v>0</v>
          </cell>
          <cell r="T124">
            <v>0</v>
          </cell>
        </row>
        <row r="125">
          <cell r="A125" t="str">
            <v>507CAGE</v>
          </cell>
          <cell r="B125" t="str">
            <v>507</v>
          </cell>
          <cell r="C125" t="str">
            <v>CAGE</v>
          </cell>
          <cell r="D125">
            <v>113197.09</v>
          </cell>
          <cell r="F125" t="str">
            <v>507CAGE</v>
          </cell>
          <cell r="G125" t="str">
            <v>507</v>
          </cell>
          <cell r="H125" t="str">
            <v>CAGE</v>
          </cell>
          <cell r="I125">
            <v>113197.09</v>
          </cell>
          <cell r="L125" t="str">
            <v>283CAGE</v>
          </cell>
          <cell r="M125">
            <v>0</v>
          </cell>
          <cell r="N125">
            <v>0</v>
          </cell>
          <cell r="O125">
            <v>0</v>
          </cell>
          <cell r="P125">
            <v>0</v>
          </cell>
          <cell r="Q125">
            <v>0</v>
          </cell>
          <cell r="R125">
            <v>0</v>
          </cell>
          <cell r="S125">
            <v>0</v>
          </cell>
          <cell r="T125">
            <v>0</v>
          </cell>
        </row>
        <row r="126">
          <cell r="A126" t="str">
            <v>507CAGW</v>
          </cell>
          <cell r="B126" t="str">
            <v>507</v>
          </cell>
          <cell r="C126" t="str">
            <v>CAGW</v>
          </cell>
          <cell r="D126">
            <v>20596.330000000002</v>
          </cell>
          <cell r="F126" t="str">
            <v>507CAGW</v>
          </cell>
          <cell r="G126" t="str">
            <v>507</v>
          </cell>
          <cell r="H126" t="str">
            <v>CAGW</v>
          </cell>
          <cell r="I126">
            <v>20596.330000000002</v>
          </cell>
          <cell r="L126" t="str">
            <v>283CAGW</v>
          </cell>
          <cell r="M126">
            <v>0</v>
          </cell>
          <cell r="N126">
            <v>0</v>
          </cell>
          <cell r="O126">
            <v>616878.2386865794</v>
          </cell>
          <cell r="P126">
            <v>0</v>
          </cell>
          <cell r="Q126">
            <v>0</v>
          </cell>
          <cell r="R126">
            <v>0</v>
          </cell>
          <cell r="S126">
            <v>0</v>
          </cell>
          <cell r="T126">
            <v>0</v>
          </cell>
        </row>
        <row r="127">
          <cell r="A127" t="str">
            <v>507JBG</v>
          </cell>
          <cell r="B127" t="str">
            <v>507</v>
          </cell>
          <cell r="C127" t="str">
            <v>JBG</v>
          </cell>
          <cell r="D127">
            <v>362251.79</v>
          </cell>
          <cell r="F127" t="str">
            <v>507JBG</v>
          </cell>
          <cell r="G127" t="str">
            <v>507</v>
          </cell>
          <cell r="H127" t="str">
            <v>JBG</v>
          </cell>
          <cell r="I127">
            <v>362251.79</v>
          </cell>
          <cell r="L127" t="str">
            <v>283GPS</v>
          </cell>
          <cell r="M127">
            <v>0</v>
          </cell>
          <cell r="N127">
            <v>0</v>
          </cell>
          <cell r="O127">
            <v>527877.22889231658</v>
          </cell>
          <cell r="P127">
            <v>0</v>
          </cell>
          <cell r="Q127">
            <v>0</v>
          </cell>
          <cell r="R127">
            <v>0</v>
          </cell>
          <cell r="S127">
            <v>0</v>
          </cell>
          <cell r="T127">
            <v>0</v>
          </cell>
        </row>
        <row r="128">
          <cell r="A128" t="str">
            <v>510CAGE</v>
          </cell>
          <cell r="B128" t="str">
            <v>510</v>
          </cell>
          <cell r="C128" t="str">
            <v>CAGE</v>
          </cell>
          <cell r="D128">
            <v>6461485.1500000004</v>
          </cell>
          <cell r="F128" t="str">
            <v>510CAGE</v>
          </cell>
          <cell r="G128" t="str">
            <v>510</v>
          </cell>
          <cell r="H128" t="str">
            <v>CAGE</v>
          </cell>
          <cell r="I128">
            <v>6461485.1500000004</v>
          </cell>
          <cell r="L128" t="str">
            <v>283OTHER</v>
          </cell>
          <cell r="M128">
            <v>0</v>
          </cell>
          <cell r="N128">
            <v>0</v>
          </cell>
          <cell r="O128">
            <v>0</v>
          </cell>
          <cell r="P128">
            <v>0</v>
          </cell>
          <cell r="Q128">
            <v>0</v>
          </cell>
          <cell r="R128">
            <v>0</v>
          </cell>
          <cell r="S128">
            <v>0</v>
          </cell>
          <cell r="T128">
            <v>0</v>
          </cell>
        </row>
        <row r="129">
          <cell r="A129" t="str">
            <v>510CAGW</v>
          </cell>
          <cell r="B129" t="str">
            <v>510</v>
          </cell>
          <cell r="C129" t="str">
            <v>CAGW</v>
          </cell>
          <cell r="D129">
            <v>247231.73</v>
          </cell>
          <cell r="F129" t="str">
            <v>510CAGW</v>
          </cell>
          <cell r="G129" t="str">
            <v>510</v>
          </cell>
          <cell r="H129" t="str">
            <v>CAGW</v>
          </cell>
          <cell r="I129">
            <v>247231.73</v>
          </cell>
          <cell r="L129" t="str">
            <v>283S</v>
          </cell>
          <cell r="M129">
            <v>0</v>
          </cell>
          <cell r="N129">
            <v>0</v>
          </cell>
          <cell r="O129">
            <v>111513.79166666669</v>
          </cell>
          <cell r="P129">
            <v>0</v>
          </cell>
          <cell r="Q129">
            <v>0</v>
          </cell>
          <cell r="R129">
            <v>0</v>
          </cell>
          <cell r="S129">
            <v>0</v>
          </cell>
          <cell r="T129">
            <v>0</v>
          </cell>
        </row>
        <row r="130">
          <cell r="A130" t="str">
            <v>510JBG</v>
          </cell>
          <cell r="B130" t="str">
            <v>510</v>
          </cell>
          <cell r="C130" t="str">
            <v>JBG</v>
          </cell>
          <cell r="D130">
            <v>622762.93999999994</v>
          </cell>
          <cell r="F130" t="str">
            <v>510JBG</v>
          </cell>
          <cell r="G130" t="str">
            <v>510</v>
          </cell>
          <cell r="H130" t="str">
            <v>JBG</v>
          </cell>
          <cell r="I130">
            <v>622762.93999999994</v>
          </cell>
          <cell r="L130" t="str">
            <v>283SNP</v>
          </cell>
          <cell r="M130">
            <v>0</v>
          </cell>
          <cell r="N130">
            <v>0</v>
          </cell>
          <cell r="O130">
            <v>208024.29977341852</v>
          </cell>
          <cell r="P130">
            <v>0</v>
          </cell>
          <cell r="Q130">
            <v>0</v>
          </cell>
          <cell r="R130">
            <v>0</v>
          </cell>
          <cell r="S130">
            <v>0</v>
          </cell>
          <cell r="T130">
            <v>0</v>
          </cell>
        </row>
        <row r="131">
          <cell r="A131" t="str">
            <v>511CAGE</v>
          </cell>
          <cell r="B131" t="str">
            <v>511</v>
          </cell>
          <cell r="C131" t="str">
            <v>CAGE</v>
          </cell>
          <cell r="D131">
            <v>18580400.850000001</v>
          </cell>
          <cell r="F131" t="str">
            <v>511CAGE</v>
          </cell>
          <cell r="G131" t="str">
            <v>511</v>
          </cell>
          <cell r="H131" t="str">
            <v>CAGE</v>
          </cell>
          <cell r="I131">
            <v>18580400.850000001</v>
          </cell>
          <cell r="L131" t="str">
            <v>283SO</v>
          </cell>
          <cell r="M131">
            <v>0</v>
          </cell>
          <cell r="N131">
            <v>0</v>
          </cell>
          <cell r="O131">
            <v>768041.18593976775</v>
          </cell>
          <cell r="P131">
            <v>0</v>
          </cell>
          <cell r="Q131">
            <v>0</v>
          </cell>
          <cell r="R131">
            <v>0</v>
          </cell>
          <cell r="S131">
            <v>0</v>
          </cell>
          <cell r="T131">
            <v>0</v>
          </cell>
        </row>
        <row r="132">
          <cell r="A132" t="str">
            <v>511CAGW</v>
          </cell>
          <cell r="B132" t="str">
            <v>511</v>
          </cell>
          <cell r="C132" t="str">
            <v>CAGW</v>
          </cell>
          <cell r="D132">
            <v>370814.25</v>
          </cell>
          <cell r="F132" t="str">
            <v>511CAGW</v>
          </cell>
          <cell r="G132" t="str">
            <v>511</v>
          </cell>
          <cell r="H132" t="str">
            <v>CAGW</v>
          </cell>
          <cell r="I132">
            <v>370814.25</v>
          </cell>
          <cell r="L132" t="str">
            <v>302CAGE</v>
          </cell>
          <cell r="M132">
            <v>0</v>
          </cell>
          <cell r="N132">
            <v>0</v>
          </cell>
          <cell r="O132">
            <v>0</v>
          </cell>
          <cell r="P132">
            <v>0</v>
          </cell>
          <cell r="Q132">
            <v>0</v>
          </cell>
          <cell r="R132">
            <v>0</v>
          </cell>
          <cell r="S132">
            <v>0</v>
          </cell>
          <cell r="T132">
            <v>0</v>
          </cell>
        </row>
        <row r="133">
          <cell r="A133" t="str">
            <v>511JBG</v>
          </cell>
          <cell r="B133" t="str">
            <v>511</v>
          </cell>
          <cell r="C133" t="str">
            <v>JBG</v>
          </cell>
          <cell r="D133">
            <v>11044905.33</v>
          </cell>
          <cell r="F133" t="str">
            <v>511JBG</v>
          </cell>
          <cell r="G133" t="str">
            <v>511</v>
          </cell>
          <cell r="H133" t="str">
            <v>JBG</v>
          </cell>
          <cell r="I133">
            <v>11044905.33</v>
          </cell>
          <cell r="L133" t="str">
            <v>302CAGW</v>
          </cell>
          <cell r="M133">
            <v>0</v>
          </cell>
          <cell r="N133">
            <v>0</v>
          </cell>
          <cell r="O133">
            <v>0</v>
          </cell>
          <cell r="P133">
            <v>0</v>
          </cell>
          <cell r="Q133">
            <v>0</v>
          </cell>
          <cell r="R133">
            <v>0</v>
          </cell>
          <cell r="S133">
            <v>0</v>
          </cell>
          <cell r="T133">
            <v>0</v>
          </cell>
        </row>
        <row r="134">
          <cell r="A134" t="str">
            <v>512CAGE</v>
          </cell>
          <cell r="B134" t="str">
            <v>512</v>
          </cell>
          <cell r="C134" t="str">
            <v>CAGE</v>
          </cell>
          <cell r="D134">
            <v>73858928.379999995</v>
          </cell>
          <cell r="F134" t="str">
            <v>512CAGE</v>
          </cell>
          <cell r="G134" t="str">
            <v>512</v>
          </cell>
          <cell r="H134" t="str">
            <v>CAGE</v>
          </cell>
          <cell r="I134">
            <v>73858928.379999995</v>
          </cell>
          <cell r="L134" t="str">
            <v>303CAEE</v>
          </cell>
          <cell r="M134">
            <v>0</v>
          </cell>
          <cell r="N134">
            <v>0</v>
          </cell>
          <cell r="O134">
            <v>0</v>
          </cell>
          <cell r="P134">
            <v>0</v>
          </cell>
          <cell r="Q134">
            <v>0</v>
          </cell>
          <cell r="R134">
            <v>0</v>
          </cell>
          <cell r="S134">
            <v>0</v>
          </cell>
          <cell r="T134">
            <v>0</v>
          </cell>
        </row>
        <row r="135">
          <cell r="A135" t="str">
            <v>512CAGW</v>
          </cell>
          <cell r="B135" t="str">
            <v>512</v>
          </cell>
          <cell r="C135" t="str">
            <v>CAGW</v>
          </cell>
          <cell r="D135">
            <v>2694696.89</v>
          </cell>
          <cell r="F135" t="str">
            <v>512CAGW</v>
          </cell>
          <cell r="G135" t="str">
            <v>512</v>
          </cell>
          <cell r="H135" t="str">
            <v>CAGW</v>
          </cell>
          <cell r="I135">
            <v>2694696.89</v>
          </cell>
          <cell r="L135" t="str">
            <v>303CAGE</v>
          </cell>
          <cell r="M135">
            <v>0</v>
          </cell>
          <cell r="N135">
            <v>0</v>
          </cell>
          <cell r="O135">
            <v>0</v>
          </cell>
          <cell r="P135">
            <v>0</v>
          </cell>
          <cell r="Q135">
            <v>0</v>
          </cell>
          <cell r="R135">
            <v>0</v>
          </cell>
          <cell r="S135">
            <v>0</v>
          </cell>
          <cell r="T135">
            <v>0</v>
          </cell>
        </row>
        <row r="136">
          <cell r="A136" t="str">
            <v>512JBG</v>
          </cell>
          <cell r="B136" t="str">
            <v>512</v>
          </cell>
          <cell r="C136" t="str">
            <v>JBG</v>
          </cell>
          <cell r="D136">
            <v>26652580.98</v>
          </cell>
          <cell r="F136" t="str">
            <v>512JBG</v>
          </cell>
          <cell r="G136" t="str">
            <v>512</v>
          </cell>
          <cell r="H136" t="str">
            <v>JBG</v>
          </cell>
          <cell r="I136">
            <v>26652580.98</v>
          </cell>
          <cell r="L136" t="str">
            <v>303CAGW</v>
          </cell>
          <cell r="M136">
            <v>0</v>
          </cell>
          <cell r="N136">
            <v>0</v>
          </cell>
          <cell r="O136">
            <v>0</v>
          </cell>
          <cell r="P136">
            <v>0</v>
          </cell>
          <cell r="Q136">
            <v>0</v>
          </cell>
          <cell r="R136">
            <v>0</v>
          </cell>
          <cell r="S136">
            <v>0</v>
          </cell>
          <cell r="T136">
            <v>0</v>
          </cell>
        </row>
        <row r="137">
          <cell r="A137" t="str">
            <v>513CAGE</v>
          </cell>
          <cell r="B137" t="str">
            <v>513</v>
          </cell>
          <cell r="C137" t="str">
            <v>CAGE</v>
          </cell>
          <cell r="D137">
            <v>22635728.039999999</v>
          </cell>
          <cell r="F137" t="str">
            <v>513CAGE</v>
          </cell>
          <cell r="G137" t="str">
            <v>513</v>
          </cell>
          <cell r="H137" t="str">
            <v>CAGE</v>
          </cell>
          <cell r="I137">
            <v>22635728.039999999</v>
          </cell>
          <cell r="L137" t="str">
            <v>303CN</v>
          </cell>
          <cell r="M137">
            <v>0</v>
          </cell>
          <cell r="N137">
            <v>0</v>
          </cell>
          <cell r="O137">
            <v>0</v>
          </cell>
          <cell r="P137">
            <v>0</v>
          </cell>
          <cell r="Q137">
            <v>0</v>
          </cell>
          <cell r="R137">
            <v>0</v>
          </cell>
          <cell r="S137">
            <v>0</v>
          </cell>
          <cell r="T137">
            <v>0</v>
          </cell>
        </row>
        <row r="138">
          <cell r="A138" t="str">
            <v>513CAGW</v>
          </cell>
          <cell r="B138" t="str">
            <v>513</v>
          </cell>
          <cell r="C138" t="str">
            <v>CAGW</v>
          </cell>
          <cell r="D138">
            <v>538266.84</v>
          </cell>
          <cell r="F138" t="str">
            <v>513CAGW</v>
          </cell>
          <cell r="G138" t="str">
            <v>513</v>
          </cell>
          <cell r="H138" t="str">
            <v>CAGW</v>
          </cell>
          <cell r="I138">
            <v>538266.84</v>
          </cell>
          <cell r="L138" t="str">
            <v>303S</v>
          </cell>
          <cell r="M138">
            <v>0</v>
          </cell>
          <cell r="N138">
            <v>0</v>
          </cell>
          <cell r="O138">
            <v>0</v>
          </cell>
          <cell r="P138">
            <v>0</v>
          </cell>
          <cell r="Q138">
            <v>0</v>
          </cell>
          <cell r="R138">
            <v>0</v>
          </cell>
          <cell r="S138">
            <v>0</v>
          </cell>
          <cell r="T138">
            <v>0</v>
          </cell>
        </row>
        <row r="139">
          <cell r="A139" t="str">
            <v>513JBG</v>
          </cell>
          <cell r="B139" t="str">
            <v>513</v>
          </cell>
          <cell r="C139" t="str">
            <v>JBG</v>
          </cell>
          <cell r="D139">
            <v>7917751.4900000002</v>
          </cell>
          <cell r="F139" t="str">
            <v>513JBG</v>
          </cell>
          <cell r="G139" t="str">
            <v>513</v>
          </cell>
          <cell r="H139" t="str">
            <v>JBG</v>
          </cell>
          <cell r="I139">
            <v>7917751.4900000002</v>
          </cell>
          <cell r="L139" t="str">
            <v>303SG</v>
          </cell>
          <cell r="M139">
            <v>0</v>
          </cell>
          <cell r="N139">
            <v>0</v>
          </cell>
          <cell r="O139">
            <v>0</v>
          </cell>
          <cell r="P139">
            <v>0</v>
          </cell>
          <cell r="Q139">
            <v>0</v>
          </cell>
          <cell r="R139">
            <v>0</v>
          </cell>
          <cell r="S139">
            <v>0</v>
          </cell>
          <cell r="T139">
            <v>0</v>
          </cell>
        </row>
        <row r="140">
          <cell r="A140" t="str">
            <v>514CAGE</v>
          </cell>
          <cell r="B140" t="str">
            <v>514</v>
          </cell>
          <cell r="C140" t="str">
            <v>CAGE</v>
          </cell>
          <cell r="D140">
            <v>11863409.810000001</v>
          </cell>
          <cell r="F140" t="str">
            <v>514CAGE</v>
          </cell>
          <cell r="G140" t="str">
            <v>514</v>
          </cell>
          <cell r="H140" t="str">
            <v>CAGE</v>
          </cell>
          <cell r="I140">
            <v>11863409.810000001</v>
          </cell>
          <cell r="L140" t="str">
            <v>303SO</v>
          </cell>
          <cell r="M140">
            <v>0</v>
          </cell>
          <cell r="N140">
            <v>0</v>
          </cell>
          <cell r="O140">
            <v>0</v>
          </cell>
          <cell r="P140">
            <v>0</v>
          </cell>
          <cell r="Q140">
            <v>0</v>
          </cell>
          <cell r="R140">
            <v>0</v>
          </cell>
          <cell r="S140">
            <v>0</v>
          </cell>
          <cell r="T140">
            <v>0</v>
          </cell>
        </row>
        <row r="141">
          <cell r="A141" t="str">
            <v>514CAGW</v>
          </cell>
          <cell r="B141" t="str">
            <v>514</v>
          </cell>
          <cell r="C141" t="str">
            <v>CAGW</v>
          </cell>
          <cell r="D141">
            <v>347859.41</v>
          </cell>
          <cell r="F141" t="str">
            <v>514CAGW</v>
          </cell>
          <cell r="G141" t="str">
            <v>514</v>
          </cell>
          <cell r="H141" t="str">
            <v>CAGW</v>
          </cell>
          <cell r="I141">
            <v>347859.41</v>
          </cell>
          <cell r="L141" t="str">
            <v>310CAGE</v>
          </cell>
          <cell r="M141">
            <v>0</v>
          </cell>
          <cell r="N141">
            <v>0</v>
          </cell>
          <cell r="O141">
            <v>0</v>
          </cell>
          <cell r="P141">
            <v>0</v>
          </cell>
          <cell r="Q141">
            <v>0</v>
          </cell>
          <cell r="R141">
            <v>0</v>
          </cell>
          <cell r="S141">
            <v>0</v>
          </cell>
          <cell r="T141">
            <v>0</v>
          </cell>
        </row>
        <row r="142">
          <cell r="A142" t="str">
            <v>514JBG</v>
          </cell>
          <cell r="B142" t="str">
            <v>514</v>
          </cell>
          <cell r="C142" t="str">
            <v>JBG</v>
          </cell>
          <cell r="D142">
            <v>2566169.04</v>
          </cell>
          <cell r="F142" t="str">
            <v>514JBG</v>
          </cell>
          <cell r="G142" t="str">
            <v>514</v>
          </cell>
          <cell r="H142" t="str">
            <v>JBG</v>
          </cell>
          <cell r="I142">
            <v>2566169.04</v>
          </cell>
          <cell r="L142" t="str">
            <v>310CAGW</v>
          </cell>
          <cell r="M142">
            <v>0</v>
          </cell>
          <cell r="N142">
            <v>0</v>
          </cell>
          <cell r="O142">
            <v>0</v>
          </cell>
          <cell r="P142">
            <v>0</v>
          </cell>
          <cell r="Q142">
            <v>0</v>
          </cell>
          <cell r="R142">
            <v>0</v>
          </cell>
          <cell r="S142">
            <v>0</v>
          </cell>
          <cell r="T142">
            <v>0</v>
          </cell>
        </row>
        <row r="143">
          <cell r="A143" t="str">
            <v>535CAGE</v>
          </cell>
          <cell r="B143" t="str">
            <v>535</v>
          </cell>
          <cell r="C143" t="str">
            <v>CAGE</v>
          </cell>
          <cell r="D143">
            <v>514852.5</v>
          </cell>
          <cell r="F143" t="str">
            <v>535CAGE</v>
          </cell>
          <cell r="G143" t="str">
            <v>535</v>
          </cell>
          <cell r="H143" t="str">
            <v>CAGE</v>
          </cell>
          <cell r="I143">
            <v>514852.5</v>
          </cell>
          <cell r="L143" t="str">
            <v>311CAGE</v>
          </cell>
          <cell r="M143">
            <v>0</v>
          </cell>
          <cell r="N143">
            <v>0</v>
          </cell>
          <cell r="O143">
            <v>0</v>
          </cell>
          <cell r="P143">
            <v>0</v>
          </cell>
          <cell r="Q143">
            <v>0</v>
          </cell>
          <cell r="R143">
            <v>0</v>
          </cell>
          <cell r="S143">
            <v>0</v>
          </cell>
          <cell r="T143">
            <v>0</v>
          </cell>
        </row>
        <row r="144">
          <cell r="A144" t="str">
            <v>535CAGW</v>
          </cell>
          <cell r="B144" t="str">
            <v>535</v>
          </cell>
          <cell r="C144" t="str">
            <v>CAGW</v>
          </cell>
          <cell r="D144">
            <v>7037096.4200000009</v>
          </cell>
          <cell r="F144" t="str">
            <v>535CAGW</v>
          </cell>
          <cell r="G144" t="str">
            <v>535</v>
          </cell>
          <cell r="H144" t="str">
            <v>CAGW</v>
          </cell>
          <cell r="I144">
            <v>7037096.4200000009</v>
          </cell>
          <cell r="L144" t="str">
            <v>311CAGW</v>
          </cell>
          <cell r="M144">
            <v>0</v>
          </cell>
          <cell r="N144">
            <v>0</v>
          </cell>
          <cell r="O144">
            <v>0</v>
          </cell>
          <cell r="P144">
            <v>0</v>
          </cell>
          <cell r="Q144">
            <v>0</v>
          </cell>
          <cell r="R144">
            <v>0</v>
          </cell>
          <cell r="S144">
            <v>0</v>
          </cell>
          <cell r="T144">
            <v>0</v>
          </cell>
        </row>
        <row r="145">
          <cell r="A145" t="str">
            <v>536CAGE</v>
          </cell>
          <cell r="B145" t="str">
            <v>536</v>
          </cell>
          <cell r="C145" t="str">
            <v>CAGE</v>
          </cell>
          <cell r="D145">
            <v>20400.060000000005</v>
          </cell>
          <cell r="F145" t="str">
            <v>536CAGE</v>
          </cell>
          <cell r="G145" t="str">
            <v>536</v>
          </cell>
          <cell r="H145" t="str">
            <v>CAGE</v>
          </cell>
          <cell r="I145">
            <v>20400.060000000005</v>
          </cell>
          <cell r="L145" t="str">
            <v>311JBG</v>
          </cell>
          <cell r="M145">
            <v>0</v>
          </cell>
          <cell r="N145">
            <v>0</v>
          </cell>
          <cell r="O145">
            <v>0</v>
          </cell>
          <cell r="P145">
            <v>0</v>
          </cell>
          <cell r="Q145">
            <v>0</v>
          </cell>
          <cell r="R145">
            <v>0</v>
          </cell>
          <cell r="S145">
            <v>0</v>
          </cell>
          <cell r="T145">
            <v>0</v>
          </cell>
        </row>
        <row r="146">
          <cell r="A146" t="str">
            <v>536CAGW</v>
          </cell>
          <cell r="B146" t="str">
            <v>536</v>
          </cell>
          <cell r="C146" t="str">
            <v>CAGW</v>
          </cell>
          <cell r="D146">
            <v>177200.59</v>
          </cell>
          <cell r="F146" t="str">
            <v>536CAGW</v>
          </cell>
          <cell r="G146" t="str">
            <v>536</v>
          </cell>
          <cell r="H146" t="str">
            <v>CAGW</v>
          </cell>
          <cell r="I146">
            <v>177200.59</v>
          </cell>
          <cell r="L146" t="str">
            <v>312CAGE</v>
          </cell>
          <cell r="M146">
            <v>0</v>
          </cell>
          <cell r="N146">
            <v>0</v>
          </cell>
          <cell r="O146">
            <v>0</v>
          </cell>
          <cell r="P146">
            <v>0</v>
          </cell>
          <cell r="Q146">
            <v>0</v>
          </cell>
          <cell r="R146">
            <v>0</v>
          </cell>
          <cell r="S146">
            <v>0</v>
          </cell>
          <cell r="T146">
            <v>0</v>
          </cell>
        </row>
        <row r="147">
          <cell r="A147" t="str">
            <v>537CAGE</v>
          </cell>
          <cell r="B147" t="str">
            <v>537</v>
          </cell>
          <cell r="C147" t="str">
            <v>CAGE</v>
          </cell>
          <cell r="D147">
            <v>278135.73</v>
          </cell>
          <cell r="F147" t="str">
            <v>537CAGE</v>
          </cell>
          <cell r="G147" t="str">
            <v>537</v>
          </cell>
          <cell r="H147" t="str">
            <v>CAGE</v>
          </cell>
          <cell r="I147">
            <v>278135.73</v>
          </cell>
          <cell r="L147" t="str">
            <v>312CAGW</v>
          </cell>
          <cell r="M147">
            <v>0</v>
          </cell>
          <cell r="N147">
            <v>0</v>
          </cell>
          <cell r="O147">
            <v>-28327255.80891481</v>
          </cell>
          <cell r="P147">
            <v>0</v>
          </cell>
          <cell r="Q147">
            <v>0</v>
          </cell>
          <cell r="R147">
            <v>0</v>
          </cell>
          <cell r="S147">
            <v>0</v>
          </cell>
          <cell r="T147">
            <v>0</v>
          </cell>
        </row>
        <row r="148">
          <cell r="A148" t="str">
            <v>537CAGW</v>
          </cell>
          <cell r="B148" t="str">
            <v>537</v>
          </cell>
          <cell r="C148" t="str">
            <v>CAGW</v>
          </cell>
          <cell r="D148">
            <v>3731643.79</v>
          </cell>
          <cell r="F148" t="str">
            <v>537CAGW</v>
          </cell>
          <cell r="G148" t="str">
            <v>537</v>
          </cell>
          <cell r="H148" t="str">
            <v>CAGW</v>
          </cell>
          <cell r="I148">
            <v>3731643.79</v>
          </cell>
          <cell r="L148" t="str">
            <v>312JBG</v>
          </cell>
          <cell r="M148">
            <v>0</v>
          </cell>
          <cell r="N148">
            <v>0</v>
          </cell>
          <cell r="O148">
            <v>1262880.8318027877</v>
          </cell>
          <cell r="P148">
            <v>0</v>
          </cell>
          <cell r="Q148">
            <v>0</v>
          </cell>
          <cell r="R148">
            <v>0</v>
          </cell>
          <cell r="S148">
            <v>0</v>
          </cell>
          <cell r="T148">
            <v>0</v>
          </cell>
        </row>
        <row r="149">
          <cell r="A149" t="str">
            <v>539CAGE</v>
          </cell>
          <cell r="B149" t="str">
            <v>539</v>
          </cell>
          <cell r="C149" t="str">
            <v>CAGE</v>
          </cell>
          <cell r="D149">
            <v>5467922.2999999998</v>
          </cell>
          <cell r="F149" t="str">
            <v>539CAGE</v>
          </cell>
          <cell r="G149" t="str">
            <v>539</v>
          </cell>
          <cell r="H149" t="str">
            <v>CAGE</v>
          </cell>
          <cell r="I149">
            <v>5467922.2999999998</v>
          </cell>
          <cell r="L149" t="str">
            <v>312S</v>
          </cell>
          <cell r="M149">
            <v>0</v>
          </cell>
          <cell r="N149">
            <v>0</v>
          </cell>
          <cell r="O149">
            <v>-360048.63899999904</v>
          </cell>
          <cell r="P149">
            <v>0</v>
          </cell>
          <cell r="Q149">
            <v>0</v>
          </cell>
          <cell r="R149">
            <v>0</v>
          </cell>
          <cell r="S149">
            <v>0</v>
          </cell>
          <cell r="T149">
            <v>0</v>
          </cell>
        </row>
        <row r="150">
          <cell r="A150" t="str">
            <v>539CAGW</v>
          </cell>
          <cell r="B150" t="str">
            <v>539</v>
          </cell>
          <cell r="C150" t="str">
            <v>CAGW</v>
          </cell>
          <cell r="D150">
            <v>11661663.65</v>
          </cell>
          <cell r="F150" t="str">
            <v>539CAGW</v>
          </cell>
          <cell r="G150" t="str">
            <v>539</v>
          </cell>
          <cell r="H150" t="str">
            <v>CAGW</v>
          </cell>
          <cell r="I150">
            <v>11661663.65</v>
          </cell>
          <cell r="L150" t="str">
            <v>314CAGE</v>
          </cell>
          <cell r="M150">
            <v>0</v>
          </cell>
          <cell r="N150">
            <v>0</v>
          </cell>
          <cell r="O150">
            <v>0</v>
          </cell>
          <cell r="P150">
            <v>0</v>
          </cell>
          <cell r="Q150">
            <v>0</v>
          </cell>
          <cell r="R150">
            <v>0</v>
          </cell>
          <cell r="S150">
            <v>0</v>
          </cell>
          <cell r="T150">
            <v>0</v>
          </cell>
        </row>
        <row r="151">
          <cell r="A151" t="str">
            <v>540CAGE</v>
          </cell>
          <cell r="B151" t="str">
            <v>540</v>
          </cell>
          <cell r="C151" t="str">
            <v>CAGE</v>
          </cell>
          <cell r="D151">
            <v>7530.9899999999961</v>
          </cell>
          <cell r="F151" t="str">
            <v>540CAGE</v>
          </cell>
          <cell r="G151" t="str">
            <v>540</v>
          </cell>
          <cell r="H151" t="str">
            <v>CAGE</v>
          </cell>
          <cell r="I151">
            <v>7530.9899999999961</v>
          </cell>
          <cell r="L151" t="str">
            <v>314CAGW</v>
          </cell>
          <cell r="M151">
            <v>0</v>
          </cell>
          <cell r="N151">
            <v>0</v>
          </cell>
          <cell r="O151">
            <v>0</v>
          </cell>
          <cell r="P151">
            <v>0</v>
          </cell>
          <cell r="Q151">
            <v>0</v>
          </cell>
          <cell r="R151">
            <v>0</v>
          </cell>
          <cell r="S151">
            <v>0</v>
          </cell>
          <cell r="T151">
            <v>0</v>
          </cell>
        </row>
        <row r="152">
          <cell r="A152" t="str">
            <v>540CAGW</v>
          </cell>
          <cell r="B152" t="str">
            <v>540</v>
          </cell>
          <cell r="C152" t="str">
            <v>CAGW</v>
          </cell>
          <cell r="D152">
            <v>1067592.8</v>
          </cell>
          <cell r="F152" t="str">
            <v>540CAGW</v>
          </cell>
          <cell r="G152" t="str">
            <v>540</v>
          </cell>
          <cell r="H152" t="str">
            <v>CAGW</v>
          </cell>
          <cell r="I152">
            <v>1067592.8</v>
          </cell>
          <cell r="L152" t="str">
            <v>314JBG</v>
          </cell>
          <cell r="M152">
            <v>0</v>
          </cell>
          <cell r="N152">
            <v>0</v>
          </cell>
          <cell r="O152">
            <v>0</v>
          </cell>
          <cell r="P152">
            <v>0</v>
          </cell>
          <cell r="Q152">
            <v>0</v>
          </cell>
          <cell r="R152">
            <v>0</v>
          </cell>
          <cell r="S152">
            <v>0</v>
          </cell>
          <cell r="T152">
            <v>0</v>
          </cell>
        </row>
        <row r="153">
          <cell r="A153" t="str">
            <v>541CAGW</v>
          </cell>
          <cell r="B153" t="str">
            <v>541</v>
          </cell>
          <cell r="C153" t="str">
            <v>CAGW</v>
          </cell>
          <cell r="D153">
            <v>505.82</v>
          </cell>
          <cell r="F153" t="str">
            <v>541CAGW</v>
          </cell>
          <cell r="G153" t="str">
            <v>541</v>
          </cell>
          <cell r="H153" t="str">
            <v>CAGW</v>
          </cell>
          <cell r="I153">
            <v>505.82</v>
          </cell>
          <cell r="L153" t="str">
            <v>315CAGE</v>
          </cell>
          <cell r="M153">
            <v>0</v>
          </cell>
          <cell r="N153">
            <v>0</v>
          </cell>
          <cell r="O153">
            <v>0</v>
          </cell>
          <cell r="P153">
            <v>0</v>
          </cell>
          <cell r="Q153">
            <v>0</v>
          </cell>
          <cell r="R153">
            <v>0</v>
          </cell>
          <cell r="S153">
            <v>0</v>
          </cell>
          <cell r="T153">
            <v>0</v>
          </cell>
        </row>
        <row r="154">
          <cell r="A154" t="str">
            <v>542CAGE</v>
          </cell>
          <cell r="B154" t="str">
            <v>542</v>
          </cell>
          <cell r="C154" t="str">
            <v>CAGE</v>
          </cell>
          <cell r="D154">
            <v>325009.99000000005</v>
          </cell>
          <cell r="F154" t="str">
            <v>542CAGE</v>
          </cell>
          <cell r="G154" t="str">
            <v>542</v>
          </cell>
          <cell r="H154" t="str">
            <v>CAGE</v>
          </cell>
          <cell r="I154">
            <v>325009.99000000005</v>
          </cell>
          <cell r="L154" t="str">
            <v>315CAGW</v>
          </cell>
          <cell r="M154">
            <v>0</v>
          </cell>
          <cell r="N154">
            <v>0</v>
          </cell>
          <cell r="O154">
            <v>0</v>
          </cell>
          <cell r="P154">
            <v>0</v>
          </cell>
          <cell r="Q154">
            <v>0</v>
          </cell>
          <cell r="R154">
            <v>0</v>
          </cell>
          <cell r="S154">
            <v>0</v>
          </cell>
          <cell r="T154">
            <v>0</v>
          </cell>
        </row>
        <row r="155">
          <cell r="A155" t="str">
            <v>542CAGW</v>
          </cell>
          <cell r="B155" t="str">
            <v>542</v>
          </cell>
          <cell r="C155" t="str">
            <v>CAGW</v>
          </cell>
          <cell r="D155">
            <v>831064.08000000007</v>
          </cell>
          <cell r="F155" t="str">
            <v>542CAGW</v>
          </cell>
          <cell r="G155" t="str">
            <v>542</v>
          </cell>
          <cell r="H155" t="str">
            <v>CAGW</v>
          </cell>
          <cell r="I155">
            <v>831064.08000000007</v>
          </cell>
          <cell r="L155" t="str">
            <v>315JBG</v>
          </cell>
          <cell r="M155">
            <v>0</v>
          </cell>
          <cell r="N155">
            <v>0</v>
          </cell>
          <cell r="O155">
            <v>0</v>
          </cell>
          <cell r="P155">
            <v>0</v>
          </cell>
          <cell r="Q155">
            <v>0</v>
          </cell>
          <cell r="R155">
            <v>0</v>
          </cell>
          <cell r="S155">
            <v>0</v>
          </cell>
          <cell r="T155">
            <v>0</v>
          </cell>
        </row>
        <row r="156">
          <cell r="A156" t="str">
            <v>543CAGE</v>
          </cell>
          <cell r="B156" t="str">
            <v>543</v>
          </cell>
          <cell r="C156" t="str">
            <v>CAGE</v>
          </cell>
          <cell r="D156">
            <v>443907.57</v>
          </cell>
          <cell r="F156" t="str">
            <v>543CAGE</v>
          </cell>
          <cell r="G156" t="str">
            <v>543</v>
          </cell>
          <cell r="H156" t="str">
            <v>CAGE</v>
          </cell>
          <cell r="I156">
            <v>443907.57</v>
          </cell>
          <cell r="L156" t="str">
            <v>316CAGE</v>
          </cell>
          <cell r="M156">
            <v>0</v>
          </cell>
          <cell r="N156">
            <v>0</v>
          </cell>
          <cell r="O156">
            <v>0</v>
          </cell>
          <cell r="P156">
            <v>0</v>
          </cell>
          <cell r="Q156">
            <v>0</v>
          </cell>
          <cell r="R156">
            <v>0</v>
          </cell>
          <cell r="S156">
            <v>0</v>
          </cell>
          <cell r="T156">
            <v>0</v>
          </cell>
        </row>
        <row r="157">
          <cell r="A157" t="str">
            <v>543CAGW</v>
          </cell>
          <cell r="B157" t="str">
            <v>543</v>
          </cell>
          <cell r="C157" t="str">
            <v>CAGW</v>
          </cell>
          <cell r="D157">
            <v>1848162.8399999999</v>
          </cell>
          <cell r="F157" t="str">
            <v>543CAGW</v>
          </cell>
          <cell r="G157" t="str">
            <v>543</v>
          </cell>
          <cell r="H157" t="str">
            <v>CAGW</v>
          </cell>
          <cell r="I157">
            <v>1848162.8399999999</v>
          </cell>
          <cell r="L157" t="str">
            <v>316CAGW</v>
          </cell>
          <cell r="M157">
            <v>0</v>
          </cell>
          <cell r="N157">
            <v>0</v>
          </cell>
          <cell r="O157">
            <v>0</v>
          </cell>
          <cell r="P157">
            <v>0</v>
          </cell>
          <cell r="Q157">
            <v>0</v>
          </cell>
          <cell r="R157">
            <v>0</v>
          </cell>
          <cell r="S157">
            <v>0</v>
          </cell>
          <cell r="T157">
            <v>0</v>
          </cell>
        </row>
        <row r="158">
          <cell r="A158" t="str">
            <v>544CAGE</v>
          </cell>
          <cell r="B158" t="str">
            <v>544</v>
          </cell>
          <cell r="C158" t="str">
            <v>CAGE</v>
          </cell>
          <cell r="D158">
            <v>728271.62</v>
          </cell>
          <cell r="F158" t="str">
            <v>544CAGE</v>
          </cell>
          <cell r="G158" t="str">
            <v>544</v>
          </cell>
          <cell r="H158" t="str">
            <v>CAGE</v>
          </cell>
          <cell r="I158">
            <v>728271.62</v>
          </cell>
          <cell r="L158" t="str">
            <v>316JBG</v>
          </cell>
          <cell r="M158">
            <v>0</v>
          </cell>
          <cell r="N158">
            <v>0</v>
          </cell>
          <cell r="O158">
            <v>0</v>
          </cell>
          <cell r="P158">
            <v>0</v>
          </cell>
          <cell r="Q158">
            <v>0</v>
          </cell>
          <cell r="R158">
            <v>0</v>
          </cell>
          <cell r="S158">
            <v>0</v>
          </cell>
          <cell r="T158">
            <v>0</v>
          </cell>
        </row>
        <row r="159">
          <cell r="A159" t="str">
            <v>544CAGW</v>
          </cell>
          <cell r="B159" t="str">
            <v>544</v>
          </cell>
          <cell r="C159" t="str">
            <v>CAGW</v>
          </cell>
          <cell r="D159">
            <v>2179698.5099999998</v>
          </cell>
          <cell r="F159" t="str">
            <v>544CAGW</v>
          </cell>
          <cell r="G159" t="str">
            <v>544</v>
          </cell>
          <cell r="H159" t="str">
            <v>CAGW</v>
          </cell>
          <cell r="I159">
            <v>2179698.5099999998</v>
          </cell>
          <cell r="L159" t="str">
            <v>330CAGE</v>
          </cell>
          <cell r="M159">
            <v>0</v>
          </cell>
          <cell r="N159">
            <v>0</v>
          </cell>
          <cell r="O159">
            <v>0</v>
          </cell>
          <cell r="P159">
            <v>0</v>
          </cell>
          <cell r="Q159">
            <v>0</v>
          </cell>
          <cell r="R159">
            <v>0</v>
          </cell>
          <cell r="S159">
            <v>0</v>
          </cell>
          <cell r="T159">
            <v>0</v>
          </cell>
        </row>
        <row r="160">
          <cell r="A160" t="str">
            <v>545CAGE</v>
          </cell>
          <cell r="B160" t="str">
            <v>545</v>
          </cell>
          <cell r="C160" t="str">
            <v>CAGE</v>
          </cell>
          <cell r="D160">
            <v>959243.72999999952</v>
          </cell>
          <cell r="F160" t="str">
            <v>545CAGE</v>
          </cell>
          <cell r="G160" t="str">
            <v>545</v>
          </cell>
          <cell r="H160" t="str">
            <v>CAGE</v>
          </cell>
          <cell r="I160">
            <v>959243.72999999952</v>
          </cell>
          <cell r="L160" t="str">
            <v>330CAGW</v>
          </cell>
          <cell r="M160">
            <v>0</v>
          </cell>
          <cell r="N160">
            <v>0</v>
          </cell>
          <cell r="O160">
            <v>0</v>
          </cell>
          <cell r="P160">
            <v>0</v>
          </cell>
          <cell r="Q160">
            <v>0</v>
          </cell>
          <cell r="R160">
            <v>0</v>
          </cell>
          <cell r="S160">
            <v>0</v>
          </cell>
          <cell r="T160">
            <v>0</v>
          </cell>
        </row>
        <row r="161">
          <cell r="A161" t="str">
            <v>545CAGW</v>
          </cell>
          <cell r="B161" t="str">
            <v>545</v>
          </cell>
          <cell r="C161" t="str">
            <v>CAGW</v>
          </cell>
          <cell r="D161">
            <v>3327671.6999999997</v>
          </cell>
          <cell r="F161" t="str">
            <v>545CAGW</v>
          </cell>
          <cell r="G161" t="str">
            <v>545</v>
          </cell>
          <cell r="H161" t="str">
            <v>CAGW</v>
          </cell>
          <cell r="I161">
            <v>3327671.6999999997</v>
          </cell>
          <cell r="L161" t="str">
            <v>331CAGE</v>
          </cell>
          <cell r="M161">
            <v>0</v>
          </cell>
          <cell r="N161">
            <v>0</v>
          </cell>
          <cell r="O161">
            <v>0</v>
          </cell>
          <cell r="P161">
            <v>0</v>
          </cell>
          <cell r="Q161">
            <v>0</v>
          </cell>
          <cell r="R161">
            <v>0</v>
          </cell>
          <cell r="S161">
            <v>0</v>
          </cell>
          <cell r="T161">
            <v>0</v>
          </cell>
        </row>
        <row r="162">
          <cell r="A162" t="str">
            <v>546CAGE</v>
          </cell>
          <cell r="B162" t="str">
            <v>546</v>
          </cell>
          <cell r="C162" t="str">
            <v>CAGE</v>
          </cell>
          <cell r="D162">
            <v>256383.77</v>
          </cell>
          <cell r="F162" t="str">
            <v>546CAGE</v>
          </cell>
          <cell r="G162" t="str">
            <v>546</v>
          </cell>
          <cell r="H162" t="str">
            <v>CAGE</v>
          </cell>
          <cell r="I162">
            <v>256383.77</v>
          </cell>
          <cell r="L162" t="str">
            <v>331CAGW</v>
          </cell>
          <cell r="M162">
            <v>0</v>
          </cell>
          <cell r="N162">
            <v>0</v>
          </cell>
          <cell r="O162">
            <v>0</v>
          </cell>
          <cell r="P162">
            <v>0</v>
          </cell>
          <cell r="Q162">
            <v>0</v>
          </cell>
          <cell r="R162">
            <v>0</v>
          </cell>
          <cell r="S162">
            <v>0</v>
          </cell>
          <cell r="T162">
            <v>0</v>
          </cell>
        </row>
        <row r="163">
          <cell r="A163" t="str">
            <v>546CAGW</v>
          </cell>
          <cell r="B163" t="str">
            <v>546</v>
          </cell>
          <cell r="C163" t="str">
            <v>CAGW</v>
          </cell>
          <cell r="D163">
            <v>192328.76</v>
          </cell>
          <cell r="F163" t="str">
            <v>546CAGW</v>
          </cell>
          <cell r="G163" t="str">
            <v>546</v>
          </cell>
          <cell r="H163" t="str">
            <v>CAGW</v>
          </cell>
          <cell r="I163">
            <v>192328.76</v>
          </cell>
          <cell r="L163" t="str">
            <v>332CAGE</v>
          </cell>
          <cell r="M163">
            <v>0</v>
          </cell>
          <cell r="N163">
            <v>0</v>
          </cell>
          <cell r="O163">
            <v>0</v>
          </cell>
          <cell r="P163">
            <v>0</v>
          </cell>
          <cell r="Q163">
            <v>0</v>
          </cell>
          <cell r="R163">
            <v>0</v>
          </cell>
          <cell r="S163">
            <v>0</v>
          </cell>
          <cell r="T163">
            <v>0</v>
          </cell>
        </row>
        <row r="164">
          <cell r="A164" t="str">
            <v>548CAGE</v>
          </cell>
          <cell r="B164" t="str">
            <v>548</v>
          </cell>
          <cell r="C164" t="str">
            <v>CAGE</v>
          </cell>
          <cell r="D164">
            <v>5291127.07</v>
          </cell>
          <cell r="F164" t="str">
            <v>548CAGE</v>
          </cell>
          <cell r="G164" t="str">
            <v>548</v>
          </cell>
          <cell r="H164" t="str">
            <v>CAGE</v>
          </cell>
          <cell r="I164">
            <v>5291127.07</v>
          </cell>
          <cell r="L164" t="str">
            <v>332CAGW</v>
          </cell>
          <cell r="M164">
            <v>0</v>
          </cell>
          <cell r="N164">
            <v>0</v>
          </cell>
          <cell r="O164">
            <v>11397611.757083787</v>
          </cell>
          <cell r="P164">
            <v>0</v>
          </cell>
          <cell r="Q164">
            <v>0</v>
          </cell>
          <cell r="R164">
            <v>0</v>
          </cell>
          <cell r="S164">
            <v>0</v>
          </cell>
          <cell r="T164">
            <v>0</v>
          </cell>
        </row>
        <row r="165">
          <cell r="A165" t="str">
            <v>548CAGW</v>
          </cell>
          <cell r="B165" t="str">
            <v>548</v>
          </cell>
          <cell r="C165" t="str">
            <v>CAGW</v>
          </cell>
          <cell r="D165">
            <v>9115274.0199999996</v>
          </cell>
          <cell r="F165" t="str">
            <v>548CAGW</v>
          </cell>
          <cell r="G165" t="str">
            <v>548</v>
          </cell>
          <cell r="H165" t="str">
            <v>CAGW</v>
          </cell>
          <cell r="I165">
            <v>9115274.0199999996</v>
          </cell>
          <cell r="L165" t="str">
            <v>333CAGE</v>
          </cell>
          <cell r="M165">
            <v>0</v>
          </cell>
          <cell r="N165">
            <v>0</v>
          </cell>
          <cell r="O165">
            <v>0</v>
          </cell>
          <cell r="P165">
            <v>0</v>
          </cell>
          <cell r="Q165">
            <v>0</v>
          </cell>
          <cell r="R165">
            <v>0</v>
          </cell>
          <cell r="S165">
            <v>0</v>
          </cell>
          <cell r="T165">
            <v>0</v>
          </cell>
        </row>
        <row r="166">
          <cell r="A166" t="str">
            <v>549CAGE</v>
          </cell>
          <cell r="B166" t="str">
            <v>549</v>
          </cell>
          <cell r="C166" t="str">
            <v>CAGE</v>
          </cell>
          <cell r="D166">
            <v>4961258.55</v>
          </cell>
          <cell r="F166" t="str">
            <v>549CAGE</v>
          </cell>
          <cell r="G166" t="str">
            <v>549</v>
          </cell>
          <cell r="H166" t="str">
            <v>CAGE</v>
          </cell>
          <cell r="I166">
            <v>4961258.55</v>
          </cell>
          <cell r="L166" t="str">
            <v>333CAGW</v>
          </cell>
          <cell r="M166">
            <v>0</v>
          </cell>
          <cell r="N166">
            <v>0</v>
          </cell>
          <cell r="O166">
            <v>0</v>
          </cell>
          <cell r="P166">
            <v>0</v>
          </cell>
          <cell r="Q166">
            <v>0</v>
          </cell>
          <cell r="R166">
            <v>0</v>
          </cell>
          <cell r="S166">
            <v>0</v>
          </cell>
          <cell r="T166">
            <v>0</v>
          </cell>
        </row>
        <row r="167">
          <cell r="A167" t="str">
            <v>549CAGW</v>
          </cell>
          <cell r="B167" t="str">
            <v>549</v>
          </cell>
          <cell r="C167" t="str">
            <v>CAGW</v>
          </cell>
          <cell r="D167">
            <v>3725557.01</v>
          </cell>
          <cell r="F167" t="str">
            <v>549CAGW</v>
          </cell>
          <cell r="G167" t="str">
            <v>549</v>
          </cell>
          <cell r="H167" t="str">
            <v>CAGW</v>
          </cell>
          <cell r="I167">
            <v>3725557.01</v>
          </cell>
          <cell r="L167" t="str">
            <v>334CAGE</v>
          </cell>
          <cell r="M167">
            <v>0</v>
          </cell>
          <cell r="N167">
            <v>0</v>
          </cell>
          <cell r="O167">
            <v>0</v>
          </cell>
          <cell r="P167">
            <v>0</v>
          </cell>
          <cell r="Q167">
            <v>0</v>
          </cell>
          <cell r="R167">
            <v>0</v>
          </cell>
          <cell r="S167">
            <v>0</v>
          </cell>
          <cell r="T167">
            <v>0</v>
          </cell>
        </row>
        <row r="168">
          <cell r="A168" t="str">
            <v>549OR</v>
          </cell>
          <cell r="B168" t="str">
            <v>549</v>
          </cell>
          <cell r="C168" t="str">
            <v>OR</v>
          </cell>
          <cell r="D168">
            <v>50150.65</v>
          </cell>
          <cell r="F168" t="str">
            <v>549OR</v>
          </cell>
          <cell r="G168" t="str">
            <v>549</v>
          </cell>
          <cell r="H168" t="str">
            <v>OR</v>
          </cell>
          <cell r="I168">
            <v>50150.65</v>
          </cell>
          <cell r="L168" t="str">
            <v>334CAGW</v>
          </cell>
          <cell r="M168">
            <v>0</v>
          </cell>
          <cell r="N168">
            <v>0</v>
          </cell>
          <cell r="O168">
            <v>0</v>
          </cell>
          <cell r="P168">
            <v>0</v>
          </cell>
          <cell r="Q168">
            <v>0</v>
          </cell>
          <cell r="R168">
            <v>0</v>
          </cell>
          <cell r="S168">
            <v>0</v>
          </cell>
          <cell r="T168">
            <v>0</v>
          </cell>
        </row>
        <row r="169">
          <cell r="A169" t="str">
            <v>549SG</v>
          </cell>
          <cell r="B169" t="str">
            <v>549</v>
          </cell>
          <cell r="C169" t="str">
            <v>SG</v>
          </cell>
          <cell r="D169">
            <v>1845205.58</v>
          </cell>
          <cell r="F169" t="str">
            <v>549SG</v>
          </cell>
          <cell r="G169" t="str">
            <v>549</v>
          </cell>
          <cell r="H169" t="str">
            <v>SG</v>
          </cell>
          <cell r="I169">
            <v>1845205.58</v>
          </cell>
          <cell r="L169" t="str">
            <v>335CAGE</v>
          </cell>
          <cell r="M169">
            <v>0</v>
          </cell>
          <cell r="N169">
            <v>0</v>
          </cell>
          <cell r="O169">
            <v>0</v>
          </cell>
          <cell r="P169">
            <v>0</v>
          </cell>
          <cell r="Q169">
            <v>0</v>
          </cell>
          <cell r="R169">
            <v>0</v>
          </cell>
          <cell r="S169">
            <v>0</v>
          </cell>
          <cell r="T169">
            <v>0</v>
          </cell>
        </row>
        <row r="170">
          <cell r="A170" t="str">
            <v>550CAGE</v>
          </cell>
          <cell r="B170" t="str">
            <v>550</v>
          </cell>
          <cell r="C170" t="str">
            <v>CAGE</v>
          </cell>
          <cell r="D170">
            <v>2521423.2999999998</v>
          </cell>
          <cell r="F170" t="str">
            <v>550CAGE</v>
          </cell>
          <cell r="G170" t="str">
            <v>550</v>
          </cell>
          <cell r="H170" t="str">
            <v>CAGE</v>
          </cell>
          <cell r="I170">
            <v>2521423.2999999998</v>
          </cell>
          <cell r="L170" t="str">
            <v>335CAGW</v>
          </cell>
          <cell r="M170">
            <v>0</v>
          </cell>
          <cell r="N170">
            <v>0</v>
          </cell>
          <cell r="O170">
            <v>0</v>
          </cell>
          <cell r="P170">
            <v>0</v>
          </cell>
          <cell r="Q170">
            <v>0</v>
          </cell>
          <cell r="R170">
            <v>0</v>
          </cell>
          <cell r="S170">
            <v>0</v>
          </cell>
          <cell r="T170">
            <v>0</v>
          </cell>
        </row>
        <row r="171">
          <cell r="A171" t="str">
            <v>550CAGW</v>
          </cell>
          <cell r="B171" t="str">
            <v>550</v>
          </cell>
          <cell r="C171" t="str">
            <v>CAGW</v>
          </cell>
          <cell r="D171">
            <v>1715342.49</v>
          </cell>
          <cell r="F171" t="str">
            <v>550CAGW</v>
          </cell>
          <cell r="G171" t="str">
            <v>550</v>
          </cell>
          <cell r="H171" t="str">
            <v>CAGW</v>
          </cell>
          <cell r="I171">
            <v>1715342.49</v>
          </cell>
          <cell r="L171" t="str">
            <v>336CAGE</v>
          </cell>
          <cell r="M171">
            <v>0</v>
          </cell>
          <cell r="N171">
            <v>0</v>
          </cell>
          <cell r="O171">
            <v>0</v>
          </cell>
          <cell r="P171">
            <v>0</v>
          </cell>
          <cell r="Q171">
            <v>0</v>
          </cell>
          <cell r="R171">
            <v>0</v>
          </cell>
          <cell r="S171">
            <v>0</v>
          </cell>
          <cell r="T171">
            <v>0</v>
          </cell>
        </row>
        <row r="172">
          <cell r="A172" t="str">
            <v>550OR</v>
          </cell>
          <cell r="B172" t="str">
            <v>550</v>
          </cell>
          <cell r="C172" t="str">
            <v>OR</v>
          </cell>
          <cell r="D172">
            <v>403382.64</v>
          </cell>
          <cell r="F172" t="str">
            <v>550OR</v>
          </cell>
          <cell r="G172" t="str">
            <v>550</v>
          </cell>
          <cell r="H172" t="str">
            <v>OR</v>
          </cell>
          <cell r="I172">
            <v>403382.64</v>
          </cell>
          <cell r="L172" t="str">
            <v>336CAGW</v>
          </cell>
          <cell r="M172">
            <v>0</v>
          </cell>
          <cell r="N172">
            <v>0</v>
          </cell>
          <cell r="O172">
            <v>0</v>
          </cell>
          <cell r="P172">
            <v>0</v>
          </cell>
          <cell r="Q172">
            <v>0</v>
          </cell>
          <cell r="R172">
            <v>0</v>
          </cell>
          <cell r="S172">
            <v>0</v>
          </cell>
          <cell r="T172">
            <v>0</v>
          </cell>
        </row>
        <row r="173">
          <cell r="A173" t="str">
            <v>550SG</v>
          </cell>
          <cell r="B173" t="str">
            <v>550</v>
          </cell>
          <cell r="C173" t="str">
            <v>SG</v>
          </cell>
          <cell r="D173">
            <v>9404.76</v>
          </cell>
          <cell r="F173" t="str">
            <v>550SG</v>
          </cell>
          <cell r="G173" t="str">
            <v>550</v>
          </cell>
          <cell r="H173" t="str">
            <v>SG</v>
          </cell>
          <cell r="I173">
            <v>9404.76</v>
          </cell>
          <cell r="L173" t="str">
            <v>340CAGE</v>
          </cell>
          <cell r="M173">
            <v>0</v>
          </cell>
          <cell r="N173">
            <v>0</v>
          </cell>
          <cell r="O173">
            <v>0</v>
          </cell>
          <cell r="P173">
            <v>0</v>
          </cell>
          <cell r="Q173">
            <v>0</v>
          </cell>
          <cell r="R173">
            <v>0</v>
          </cell>
          <cell r="S173">
            <v>0</v>
          </cell>
          <cell r="T173">
            <v>0</v>
          </cell>
        </row>
        <row r="174">
          <cell r="A174" t="str">
            <v>552CAGE</v>
          </cell>
          <cell r="B174" t="str">
            <v>552</v>
          </cell>
          <cell r="C174" t="str">
            <v>CAGE</v>
          </cell>
          <cell r="D174">
            <v>2979292.44</v>
          </cell>
          <cell r="F174" t="str">
            <v>552CAGE</v>
          </cell>
          <cell r="G174" t="str">
            <v>552</v>
          </cell>
          <cell r="H174" t="str">
            <v>CAGE</v>
          </cell>
          <cell r="I174">
            <v>2979292.44</v>
          </cell>
          <cell r="L174" t="str">
            <v>341CAGE</v>
          </cell>
          <cell r="M174">
            <v>0</v>
          </cell>
          <cell r="N174">
            <v>0</v>
          </cell>
          <cell r="O174">
            <v>0</v>
          </cell>
          <cell r="P174">
            <v>0</v>
          </cell>
          <cell r="Q174">
            <v>0</v>
          </cell>
          <cell r="R174">
            <v>0</v>
          </cell>
          <cell r="S174">
            <v>0</v>
          </cell>
          <cell r="T174">
            <v>0</v>
          </cell>
        </row>
        <row r="175">
          <cell r="A175" t="str">
            <v>552CAGW</v>
          </cell>
          <cell r="B175" t="str">
            <v>552</v>
          </cell>
          <cell r="C175" t="str">
            <v>CAGW</v>
          </cell>
          <cell r="D175">
            <v>49829.77</v>
          </cell>
          <cell r="F175" t="str">
            <v>552CAGW</v>
          </cell>
          <cell r="G175" t="str">
            <v>552</v>
          </cell>
          <cell r="H175" t="str">
            <v>CAGW</v>
          </cell>
          <cell r="I175">
            <v>49829.77</v>
          </cell>
          <cell r="L175" t="str">
            <v>341CAGW</v>
          </cell>
          <cell r="M175">
            <v>0</v>
          </cell>
          <cell r="N175">
            <v>0</v>
          </cell>
          <cell r="O175">
            <v>0</v>
          </cell>
          <cell r="P175">
            <v>0</v>
          </cell>
          <cell r="Q175">
            <v>0</v>
          </cell>
          <cell r="R175">
            <v>0</v>
          </cell>
          <cell r="S175">
            <v>0</v>
          </cell>
          <cell r="T175">
            <v>0</v>
          </cell>
        </row>
        <row r="176">
          <cell r="A176" t="str">
            <v>553CAGE</v>
          </cell>
          <cell r="B176" t="str">
            <v>553</v>
          </cell>
          <cell r="C176" t="str">
            <v>CAGE</v>
          </cell>
          <cell r="D176">
            <v>11195244.619999999</v>
          </cell>
          <cell r="F176" t="str">
            <v>553CAGE</v>
          </cell>
          <cell r="G176" t="str">
            <v>553</v>
          </cell>
          <cell r="H176" t="str">
            <v>CAGE</v>
          </cell>
          <cell r="I176">
            <v>11195244.619999999</v>
          </cell>
          <cell r="L176" t="str">
            <v>342CAGE</v>
          </cell>
          <cell r="M176">
            <v>0</v>
          </cell>
          <cell r="N176">
            <v>0</v>
          </cell>
          <cell r="O176">
            <v>0</v>
          </cell>
          <cell r="P176">
            <v>0</v>
          </cell>
          <cell r="Q176">
            <v>0</v>
          </cell>
          <cell r="R176">
            <v>0</v>
          </cell>
          <cell r="S176">
            <v>0</v>
          </cell>
          <cell r="T176">
            <v>0</v>
          </cell>
        </row>
        <row r="177">
          <cell r="A177" t="str">
            <v>553CAGW</v>
          </cell>
          <cell r="B177" t="str">
            <v>553</v>
          </cell>
          <cell r="C177" t="str">
            <v>CAGW</v>
          </cell>
          <cell r="D177">
            <v>6418274.79</v>
          </cell>
          <cell r="F177" t="str">
            <v>553CAGW</v>
          </cell>
          <cell r="G177" t="str">
            <v>553</v>
          </cell>
          <cell r="H177" t="str">
            <v>CAGW</v>
          </cell>
          <cell r="I177">
            <v>6418274.79</v>
          </cell>
          <cell r="L177" t="str">
            <v>343CAGE</v>
          </cell>
          <cell r="M177">
            <v>0</v>
          </cell>
          <cell r="N177">
            <v>0</v>
          </cell>
          <cell r="O177">
            <v>0</v>
          </cell>
          <cell r="P177">
            <v>0</v>
          </cell>
          <cell r="Q177">
            <v>0</v>
          </cell>
          <cell r="R177">
            <v>0</v>
          </cell>
          <cell r="S177">
            <v>0</v>
          </cell>
          <cell r="T177">
            <v>0</v>
          </cell>
        </row>
        <row r="178">
          <cell r="A178" t="str">
            <v>554CAGE</v>
          </cell>
          <cell r="B178" t="str">
            <v>554</v>
          </cell>
          <cell r="C178" t="str">
            <v>CAGE</v>
          </cell>
          <cell r="D178">
            <v>2746297.94</v>
          </cell>
          <cell r="F178" t="str">
            <v>554CAGE</v>
          </cell>
          <cell r="G178" t="str">
            <v>554</v>
          </cell>
          <cell r="H178" t="str">
            <v>CAGE</v>
          </cell>
          <cell r="I178">
            <v>2746297.94</v>
          </cell>
          <cell r="L178" t="str">
            <v>343CAGW</v>
          </cell>
          <cell r="M178">
            <v>0</v>
          </cell>
          <cell r="N178">
            <v>0</v>
          </cell>
          <cell r="O178">
            <v>0</v>
          </cell>
          <cell r="P178">
            <v>0</v>
          </cell>
          <cell r="Q178">
            <v>0</v>
          </cell>
          <cell r="R178">
            <v>0</v>
          </cell>
          <cell r="S178">
            <v>0</v>
          </cell>
          <cell r="T178">
            <v>0</v>
          </cell>
        </row>
        <row r="179">
          <cell r="A179" t="str">
            <v>554CAGW</v>
          </cell>
          <cell r="B179" t="str">
            <v>554</v>
          </cell>
          <cell r="C179" t="str">
            <v>CAGW</v>
          </cell>
          <cell r="D179">
            <v>375256.77</v>
          </cell>
          <cell r="F179" t="str">
            <v>554CAGW</v>
          </cell>
          <cell r="G179" t="str">
            <v>554</v>
          </cell>
          <cell r="H179" t="str">
            <v>CAGW</v>
          </cell>
          <cell r="I179">
            <v>375256.77</v>
          </cell>
          <cell r="L179" t="str">
            <v>344CAGE</v>
          </cell>
          <cell r="M179">
            <v>0</v>
          </cell>
          <cell r="N179">
            <v>0</v>
          </cell>
          <cell r="O179">
            <v>0</v>
          </cell>
          <cell r="P179">
            <v>0</v>
          </cell>
          <cell r="Q179">
            <v>0</v>
          </cell>
          <cell r="R179">
            <v>0</v>
          </cell>
          <cell r="S179">
            <v>0</v>
          </cell>
          <cell r="T179">
            <v>0</v>
          </cell>
        </row>
        <row r="180">
          <cell r="A180" t="str">
            <v>555ID</v>
          </cell>
          <cell r="B180" t="str">
            <v>555</v>
          </cell>
          <cell r="C180" t="str">
            <v>ID</v>
          </cell>
          <cell r="D180">
            <v>0</v>
          </cell>
          <cell r="F180" t="str">
            <v>555ID</v>
          </cell>
          <cell r="G180" t="str">
            <v>555</v>
          </cell>
          <cell r="H180" t="str">
            <v>ID</v>
          </cell>
          <cell r="I180">
            <v>0</v>
          </cell>
          <cell r="L180" t="str">
            <v>344CAGW</v>
          </cell>
          <cell r="M180">
            <v>0</v>
          </cell>
          <cell r="N180">
            <v>0</v>
          </cell>
          <cell r="O180">
            <v>0</v>
          </cell>
          <cell r="P180">
            <v>0</v>
          </cell>
          <cell r="Q180">
            <v>0</v>
          </cell>
          <cell r="R180">
            <v>0</v>
          </cell>
          <cell r="S180">
            <v>0</v>
          </cell>
          <cell r="T180">
            <v>0</v>
          </cell>
        </row>
        <row r="181">
          <cell r="A181" t="str">
            <v>555OR</v>
          </cell>
          <cell r="B181" t="str">
            <v>555</v>
          </cell>
          <cell r="C181" t="str">
            <v>OR</v>
          </cell>
          <cell r="D181">
            <v>0</v>
          </cell>
          <cell r="F181" t="str">
            <v>555OR</v>
          </cell>
          <cell r="G181" t="str">
            <v>555</v>
          </cell>
          <cell r="H181" t="str">
            <v>OR</v>
          </cell>
          <cell r="I181">
            <v>0</v>
          </cell>
          <cell r="L181" t="str">
            <v>345CAGE</v>
          </cell>
          <cell r="M181">
            <v>0</v>
          </cell>
          <cell r="N181">
            <v>0</v>
          </cell>
          <cell r="O181">
            <v>0</v>
          </cell>
          <cell r="P181">
            <v>0</v>
          </cell>
          <cell r="Q181">
            <v>0</v>
          </cell>
          <cell r="R181">
            <v>0</v>
          </cell>
          <cell r="S181">
            <v>0</v>
          </cell>
          <cell r="T181">
            <v>0</v>
          </cell>
        </row>
        <row r="182">
          <cell r="A182" t="str">
            <v>555OTHER</v>
          </cell>
          <cell r="B182" t="str">
            <v>555</v>
          </cell>
          <cell r="C182" t="str">
            <v>OTHER</v>
          </cell>
          <cell r="D182">
            <v>158405</v>
          </cell>
          <cell r="F182" t="str">
            <v>555OTHER</v>
          </cell>
          <cell r="G182" t="str">
            <v>555</v>
          </cell>
          <cell r="H182" t="str">
            <v>OTHER</v>
          </cell>
          <cell r="I182">
            <v>158405</v>
          </cell>
          <cell r="L182" t="str">
            <v>345CAGW</v>
          </cell>
          <cell r="M182">
            <v>0</v>
          </cell>
          <cell r="N182">
            <v>0</v>
          </cell>
          <cell r="O182">
            <v>0</v>
          </cell>
          <cell r="P182">
            <v>0</v>
          </cell>
          <cell r="Q182">
            <v>0</v>
          </cell>
          <cell r="R182">
            <v>0</v>
          </cell>
          <cell r="S182">
            <v>0</v>
          </cell>
          <cell r="T182">
            <v>0</v>
          </cell>
        </row>
        <row r="183">
          <cell r="A183" t="str">
            <v>555WA</v>
          </cell>
          <cell r="B183" t="str">
            <v>555</v>
          </cell>
          <cell r="C183" t="str">
            <v>WA</v>
          </cell>
          <cell r="D183">
            <v>0</v>
          </cell>
          <cell r="F183" t="str">
            <v>555WA</v>
          </cell>
          <cell r="G183" t="str">
            <v>555</v>
          </cell>
          <cell r="H183" t="str">
            <v>WA</v>
          </cell>
          <cell r="I183">
            <v>0</v>
          </cell>
          <cell r="L183" t="str">
            <v>346CAGE</v>
          </cell>
          <cell r="M183">
            <v>0</v>
          </cell>
          <cell r="N183">
            <v>0</v>
          </cell>
          <cell r="O183">
            <v>0</v>
          </cell>
          <cell r="P183">
            <v>0</v>
          </cell>
          <cell r="Q183">
            <v>0</v>
          </cell>
          <cell r="R183">
            <v>0</v>
          </cell>
          <cell r="S183">
            <v>0</v>
          </cell>
          <cell r="T183">
            <v>0</v>
          </cell>
        </row>
        <row r="184">
          <cell r="A184" t="str">
            <v>556SG</v>
          </cell>
          <cell r="B184" t="str">
            <v>556</v>
          </cell>
          <cell r="C184" t="str">
            <v>SG</v>
          </cell>
          <cell r="D184">
            <v>1439705.99</v>
          </cell>
          <cell r="F184" t="str">
            <v>556SG</v>
          </cell>
          <cell r="G184" t="str">
            <v>556</v>
          </cell>
          <cell r="H184" t="str">
            <v>SG</v>
          </cell>
          <cell r="I184">
            <v>1439705.99</v>
          </cell>
          <cell r="L184" t="str">
            <v>346CAGW</v>
          </cell>
          <cell r="M184">
            <v>0</v>
          </cell>
          <cell r="N184">
            <v>0</v>
          </cell>
          <cell r="O184">
            <v>0</v>
          </cell>
          <cell r="P184">
            <v>0</v>
          </cell>
          <cell r="Q184">
            <v>0</v>
          </cell>
          <cell r="R184">
            <v>0</v>
          </cell>
          <cell r="S184">
            <v>0</v>
          </cell>
          <cell r="T184">
            <v>0</v>
          </cell>
        </row>
        <row r="185">
          <cell r="A185" t="str">
            <v>557CAGE</v>
          </cell>
          <cell r="B185" t="str">
            <v>557</v>
          </cell>
          <cell r="C185" t="str">
            <v>CAGE</v>
          </cell>
          <cell r="D185">
            <v>16179663.76</v>
          </cell>
          <cell r="F185" t="str">
            <v>557CAGE</v>
          </cell>
          <cell r="G185" t="str">
            <v>557</v>
          </cell>
          <cell r="H185" t="str">
            <v>CAGE</v>
          </cell>
          <cell r="I185">
            <v>16179663.76</v>
          </cell>
          <cell r="L185" t="str">
            <v>350CAGE</v>
          </cell>
          <cell r="M185">
            <v>0</v>
          </cell>
          <cell r="N185">
            <v>0</v>
          </cell>
          <cell r="O185">
            <v>0</v>
          </cell>
          <cell r="P185">
            <v>0</v>
          </cell>
          <cell r="Q185">
            <v>0</v>
          </cell>
          <cell r="R185">
            <v>0</v>
          </cell>
          <cell r="S185">
            <v>0</v>
          </cell>
          <cell r="T185">
            <v>0</v>
          </cell>
        </row>
        <row r="186">
          <cell r="A186" t="str">
            <v>557CAGW</v>
          </cell>
          <cell r="B186" t="str">
            <v>557</v>
          </cell>
          <cell r="C186" t="str">
            <v>CAGW</v>
          </cell>
          <cell r="D186">
            <v>169087.74</v>
          </cell>
          <cell r="F186" t="str">
            <v>557CAGW</v>
          </cell>
          <cell r="G186" t="str">
            <v>557</v>
          </cell>
          <cell r="H186" t="str">
            <v>CAGW</v>
          </cell>
          <cell r="I186">
            <v>169087.74</v>
          </cell>
          <cell r="L186" t="str">
            <v>350CAGW</v>
          </cell>
          <cell r="M186">
            <v>0</v>
          </cell>
          <cell r="N186">
            <v>0</v>
          </cell>
          <cell r="O186">
            <v>0</v>
          </cell>
          <cell r="P186">
            <v>0</v>
          </cell>
          <cell r="Q186">
            <v>0</v>
          </cell>
          <cell r="R186">
            <v>0</v>
          </cell>
          <cell r="S186">
            <v>0</v>
          </cell>
          <cell r="T186">
            <v>0</v>
          </cell>
        </row>
        <row r="187">
          <cell r="A187" t="str">
            <v>557ID</v>
          </cell>
          <cell r="B187" t="str">
            <v>557</v>
          </cell>
          <cell r="C187" t="str">
            <v>ID</v>
          </cell>
          <cell r="D187">
            <v>-32973.24</v>
          </cell>
          <cell r="F187" t="str">
            <v>557ID</v>
          </cell>
          <cell r="G187" t="str">
            <v>557</v>
          </cell>
          <cell r="H187" t="str">
            <v>ID</v>
          </cell>
          <cell r="I187">
            <v>-32973.24</v>
          </cell>
          <cell r="L187" t="str">
            <v>352CAGE</v>
          </cell>
          <cell r="M187">
            <v>0</v>
          </cell>
          <cell r="N187">
            <v>0</v>
          </cell>
          <cell r="O187">
            <v>0</v>
          </cell>
          <cell r="P187">
            <v>0</v>
          </cell>
          <cell r="Q187">
            <v>0</v>
          </cell>
          <cell r="R187">
            <v>0</v>
          </cell>
          <cell r="S187">
            <v>0</v>
          </cell>
          <cell r="T187">
            <v>0</v>
          </cell>
        </row>
        <row r="188">
          <cell r="A188" t="str">
            <v>557JBE</v>
          </cell>
          <cell r="B188" t="str">
            <v>557</v>
          </cell>
          <cell r="C188" t="str">
            <v>JBE</v>
          </cell>
          <cell r="D188">
            <v>8943.98</v>
          </cell>
          <cell r="F188" t="str">
            <v>557JBE</v>
          </cell>
          <cell r="G188" t="str">
            <v>557</v>
          </cell>
          <cell r="H188" t="str">
            <v>JBE</v>
          </cell>
          <cell r="I188">
            <v>8943.98</v>
          </cell>
          <cell r="L188" t="str">
            <v>352CAGW</v>
          </cell>
          <cell r="M188">
            <v>0</v>
          </cell>
          <cell r="N188">
            <v>0</v>
          </cell>
          <cell r="O188">
            <v>0</v>
          </cell>
          <cell r="P188">
            <v>0</v>
          </cell>
          <cell r="Q188">
            <v>0</v>
          </cell>
          <cell r="R188">
            <v>0</v>
          </cell>
          <cell r="S188">
            <v>0</v>
          </cell>
          <cell r="T188">
            <v>0</v>
          </cell>
        </row>
        <row r="189">
          <cell r="A189" t="str">
            <v>557JBG</v>
          </cell>
          <cell r="B189" t="str">
            <v>557</v>
          </cell>
          <cell r="C189" t="str">
            <v>JBG</v>
          </cell>
          <cell r="D189">
            <v>2173845.2999999998</v>
          </cell>
          <cell r="F189" t="str">
            <v>557JBG</v>
          </cell>
          <cell r="G189" t="str">
            <v>557</v>
          </cell>
          <cell r="H189" t="str">
            <v>JBG</v>
          </cell>
          <cell r="I189">
            <v>2173845.2999999998</v>
          </cell>
          <cell r="L189" t="str">
            <v>352JBG</v>
          </cell>
          <cell r="M189">
            <v>0</v>
          </cell>
          <cell r="N189">
            <v>0</v>
          </cell>
          <cell r="O189">
            <v>0</v>
          </cell>
          <cell r="P189">
            <v>0</v>
          </cell>
          <cell r="Q189">
            <v>0</v>
          </cell>
          <cell r="R189">
            <v>0</v>
          </cell>
          <cell r="S189">
            <v>0</v>
          </cell>
          <cell r="T189">
            <v>0</v>
          </cell>
        </row>
        <row r="190">
          <cell r="A190" t="str">
            <v>557OR</v>
          </cell>
          <cell r="B190" t="str">
            <v>557</v>
          </cell>
          <cell r="C190" t="str">
            <v>OR</v>
          </cell>
          <cell r="D190">
            <v>-53813.04</v>
          </cell>
          <cell r="F190" t="str">
            <v>557OR</v>
          </cell>
          <cell r="G190" t="str">
            <v>557</v>
          </cell>
          <cell r="H190" t="str">
            <v>OR</v>
          </cell>
          <cell r="I190">
            <v>-53813.04</v>
          </cell>
          <cell r="L190" t="str">
            <v>353CAGE</v>
          </cell>
          <cell r="M190">
            <v>0</v>
          </cell>
          <cell r="N190">
            <v>0</v>
          </cell>
          <cell r="O190">
            <v>0</v>
          </cell>
          <cell r="P190">
            <v>0</v>
          </cell>
          <cell r="Q190">
            <v>0</v>
          </cell>
          <cell r="R190">
            <v>0</v>
          </cell>
          <cell r="S190">
            <v>0</v>
          </cell>
          <cell r="T190">
            <v>0</v>
          </cell>
        </row>
        <row r="191">
          <cell r="A191" t="str">
            <v>557SG</v>
          </cell>
          <cell r="B191" t="str">
            <v>557</v>
          </cell>
          <cell r="C191" t="str">
            <v>SG</v>
          </cell>
          <cell r="D191">
            <v>48040159.979999997</v>
          </cell>
          <cell r="F191" t="str">
            <v>557SG</v>
          </cell>
          <cell r="G191" t="str">
            <v>557</v>
          </cell>
          <cell r="H191" t="str">
            <v>SG</v>
          </cell>
          <cell r="I191">
            <v>48040159.979999997</v>
          </cell>
          <cell r="L191" t="str">
            <v>353CAGW</v>
          </cell>
          <cell r="M191">
            <v>0</v>
          </cell>
          <cell r="N191">
            <v>0</v>
          </cell>
          <cell r="O191">
            <v>0</v>
          </cell>
          <cell r="P191">
            <v>0</v>
          </cell>
          <cell r="Q191">
            <v>0</v>
          </cell>
          <cell r="R191">
            <v>0</v>
          </cell>
          <cell r="S191">
            <v>0</v>
          </cell>
          <cell r="T191">
            <v>0</v>
          </cell>
        </row>
        <row r="192">
          <cell r="A192" t="str">
            <v>557WA</v>
          </cell>
          <cell r="B192" t="str">
            <v>557</v>
          </cell>
          <cell r="C192" t="str">
            <v>WA</v>
          </cell>
          <cell r="D192">
            <v>-97006.2</v>
          </cell>
          <cell r="F192" t="str">
            <v>557WA</v>
          </cell>
          <cell r="G192" t="str">
            <v>557</v>
          </cell>
          <cell r="H192" t="str">
            <v>WA</v>
          </cell>
          <cell r="I192">
            <v>-97006.2</v>
          </cell>
          <cell r="L192" t="str">
            <v>353JBG</v>
          </cell>
          <cell r="M192">
            <v>0</v>
          </cell>
          <cell r="N192">
            <v>0</v>
          </cell>
          <cell r="O192">
            <v>0</v>
          </cell>
          <cell r="P192">
            <v>0</v>
          </cell>
          <cell r="Q192">
            <v>0</v>
          </cell>
          <cell r="R192">
            <v>0</v>
          </cell>
          <cell r="S192">
            <v>0</v>
          </cell>
          <cell r="T192">
            <v>0</v>
          </cell>
        </row>
        <row r="193">
          <cell r="A193" t="str">
            <v>560CAGE</v>
          </cell>
          <cell r="B193" t="str">
            <v>560</v>
          </cell>
          <cell r="C193" t="str">
            <v>CAGE</v>
          </cell>
          <cell r="D193">
            <v>639898.46</v>
          </cell>
          <cell r="F193" t="str">
            <v>560CAGE</v>
          </cell>
          <cell r="G193" t="str">
            <v>560</v>
          </cell>
          <cell r="H193" t="str">
            <v>CAGE</v>
          </cell>
          <cell r="I193">
            <v>639898.46</v>
          </cell>
          <cell r="L193" t="str">
            <v>354CAGE</v>
          </cell>
          <cell r="M193">
            <v>0</v>
          </cell>
          <cell r="N193">
            <v>0</v>
          </cell>
          <cell r="O193">
            <v>0</v>
          </cell>
          <cell r="P193">
            <v>0</v>
          </cell>
          <cell r="Q193">
            <v>0</v>
          </cell>
          <cell r="R193">
            <v>0</v>
          </cell>
          <cell r="S193">
            <v>0</v>
          </cell>
          <cell r="T193">
            <v>0</v>
          </cell>
        </row>
        <row r="194">
          <cell r="A194" t="str">
            <v>560CAGW</v>
          </cell>
          <cell r="B194" t="str">
            <v>560</v>
          </cell>
          <cell r="C194" t="str">
            <v>CAGW</v>
          </cell>
          <cell r="D194">
            <v>683103.67</v>
          </cell>
          <cell r="F194" t="str">
            <v>560CAGW</v>
          </cell>
          <cell r="G194" t="str">
            <v>560</v>
          </cell>
          <cell r="H194" t="str">
            <v>CAGW</v>
          </cell>
          <cell r="I194">
            <v>683103.67</v>
          </cell>
          <cell r="L194" t="str">
            <v>354CAGW</v>
          </cell>
          <cell r="M194">
            <v>0</v>
          </cell>
          <cell r="N194">
            <v>0</v>
          </cell>
          <cell r="O194">
            <v>0</v>
          </cell>
          <cell r="P194">
            <v>0</v>
          </cell>
          <cell r="Q194">
            <v>0</v>
          </cell>
          <cell r="R194">
            <v>0</v>
          </cell>
          <cell r="S194">
            <v>0</v>
          </cell>
          <cell r="T194">
            <v>0</v>
          </cell>
        </row>
        <row r="195">
          <cell r="A195" t="str">
            <v>560ID</v>
          </cell>
          <cell r="B195" t="str">
            <v>560</v>
          </cell>
          <cell r="C195" t="str">
            <v>ID</v>
          </cell>
          <cell r="D195">
            <v>0</v>
          </cell>
          <cell r="F195" t="str">
            <v>560ID</v>
          </cell>
          <cell r="G195" t="str">
            <v>560</v>
          </cell>
          <cell r="H195" t="str">
            <v>ID</v>
          </cell>
          <cell r="I195">
            <v>0</v>
          </cell>
          <cell r="L195" t="str">
            <v>355CAGE</v>
          </cell>
          <cell r="M195">
            <v>0</v>
          </cell>
          <cell r="N195">
            <v>0</v>
          </cell>
          <cell r="O195">
            <v>0</v>
          </cell>
          <cell r="P195">
            <v>0</v>
          </cell>
          <cell r="Q195">
            <v>0</v>
          </cell>
          <cell r="R195">
            <v>0</v>
          </cell>
          <cell r="S195">
            <v>0</v>
          </cell>
          <cell r="T195">
            <v>0</v>
          </cell>
        </row>
        <row r="196">
          <cell r="A196" t="str">
            <v>560SG</v>
          </cell>
          <cell r="B196" t="str">
            <v>560</v>
          </cell>
          <cell r="C196" t="str">
            <v>SG</v>
          </cell>
          <cell r="D196">
            <v>4908707.1100000003</v>
          </cell>
          <cell r="F196" t="str">
            <v>560SG</v>
          </cell>
          <cell r="G196" t="str">
            <v>560</v>
          </cell>
          <cell r="H196" t="str">
            <v>SG</v>
          </cell>
          <cell r="I196">
            <v>4908707.1100000003</v>
          </cell>
          <cell r="L196" t="str">
            <v>355CAGW</v>
          </cell>
          <cell r="M196">
            <v>0</v>
          </cell>
          <cell r="N196">
            <v>0</v>
          </cell>
          <cell r="O196">
            <v>0</v>
          </cell>
          <cell r="P196">
            <v>0</v>
          </cell>
          <cell r="Q196">
            <v>0</v>
          </cell>
          <cell r="R196">
            <v>0</v>
          </cell>
          <cell r="S196">
            <v>0</v>
          </cell>
          <cell r="T196">
            <v>0</v>
          </cell>
        </row>
        <row r="197">
          <cell r="A197" t="str">
            <v>561CAGE</v>
          </cell>
          <cell r="B197" t="str">
            <v>561</v>
          </cell>
          <cell r="C197" t="str">
            <v>CAGE</v>
          </cell>
          <cell r="D197">
            <v>1114579.46</v>
          </cell>
          <cell r="F197" t="str">
            <v>561CAGE</v>
          </cell>
          <cell r="G197" t="str">
            <v>561</v>
          </cell>
          <cell r="H197" t="str">
            <v>CAGE</v>
          </cell>
          <cell r="I197">
            <v>1114579.46</v>
          </cell>
          <cell r="L197" t="str">
            <v>355JBG</v>
          </cell>
          <cell r="M197">
            <v>0</v>
          </cell>
          <cell r="N197">
            <v>0</v>
          </cell>
          <cell r="O197">
            <v>0</v>
          </cell>
          <cell r="P197">
            <v>0</v>
          </cell>
          <cell r="Q197">
            <v>0</v>
          </cell>
          <cell r="R197">
            <v>0</v>
          </cell>
          <cell r="S197">
            <v>0</v>
          </cell>
          <cell r="T197">
            <v>0</v>
          </cell>
        </row>
        <row r="198">
          <cell r="A198" t="str">
            <v>561CAGW</v>
          </cell>
          <cell r="B198" t="str">
            <v>561</v>
          </cell>
          <cell r="C198" t="str">
            <v>CAGW</v>
          </cell>
          <cell r="D198">
            <v>310088.57</v>
          </cell>
          <cell r="F198" t="str">
            <v>561CAGW</v>
          </cell>
          <cell r="G198" t="str">
            <v>561</v>
          </cell>
          <cell r="H198" t="str">
            <v>CAGW</v>
          </cell>
          <cell r="I198">
            <v>310088.57</v>
          </cell>
          <cell r="L198" t="str">
            <v>356CAGE</v>
          </cell>
          <cell r="M198">
            <v>0</v>
          </cell>
          <cell r="N198">
            <v>0</v>
          </cell>
          <cell r="O198">
            <v>0</v>
          </cell>
          <cell r="P198">
            <v>0</v>
          </cell>
          <cell r="Q198">
            <v>0</v>
          </cell>
          <cell r="R198">
            <v>0</v>
          </cell>
          <cell r="S198">
            <v>0</v>
          </cell>
          <cell r="T198">
            <v>0</v>
          </cell>
        </row>
        <row r="199">
          <cell r="A199" t="str">
            <v>561SG</v>
          </cell>
          <cell r="B199" t="str">
            <v>561</v>
          </cell>
          <cell r="C199" t="str">
            <v>SG</v>
          </cell>
          <cell r="D199">
            <v>8152539.7199999997</v>
          </cell>
          <cell r="F199" t="str">
            <v>561SG</v>
          </cell>
          <cell r="G199" t="str">
            <v>561</v>
          </cell>
          <cell r="H199" t="str">
            <v>SG</v>
          </cell>
          <cell r="I199">
            <v>8152539.7199999997</v>
          </cell>
          <cell r="L199" t="str">
            <v>356CAGW</v>
          </cell>
          <cell r="M199">
            <v>0</v>
          </cell>
          <cell r="N199">
            <v>0</v>
          </cell>
          <cell r="O199">
            <v>0</v>
          </cell>
          <cell r="P199">
            <v>0</v>
          </cell>
          <cell r="Q199">
            <v>0</v>
          </cell>
          <cell r="R199">
            <v>0</v>
          </cell>
          <cell r="S199">
            <v>0</v>
          </cell>
          <cell r="T199">
            <v>0</v>
          </cell>
        </row>
        <row r="200">
          <cell r="A200" t="str">
            <v>562CAGE</v>
          </cell>
          <cell r="B200" t="str">
            <v>562</v>
          </cell>
          <cell r="C200" t="str">
            <v>CAGE</v>
          </cell>
          <cell r="D200">
            <v>1560327.79</v>
          </cell>
          <cell r="F200" t="str">
            <v>562CAGE</v>
          </cell>
          <cell r="G200" t="str">
            <v>562</v>
          </cell>
          <cell r="H200" t="str">
            <v>CAGE</v>
          </cell>
          <cell r="I200">
            <v>1560327.79</v>
          </cell>
          <cell r="L200" t="str">
            <v>356JBG</v>
          </cell>
          <cell r="M200">
            <v>0</v>
          </cell>
          <cell r="N200">
            <v>0</v>
          </cell>
          <cell r="O200">
            <v>0</v>
          </cell>
          <cell r="P200">
            <v>0</v>
          </cell>
          <cell r="Q200">
            <v>0</v>
          </cell>
          <cell r="R200">
            <v>0</v>
          </cell>
          <cell r="S200">
            <v>0</v>
          </cell>
          <cell r="T200">
            <v>0</v>
          </cell>
        </row>
        <row r="201">
          <cell r="A201" t="str">
            <v>562CAGW</v>
          </cell>
          <cell r="B201" t="str">
            <v>562</v>
          </cell>
          <cell r="C201" t="str">
            <v>CAGW</v>
          </cell>
          <cell r="D201">
            <v>436088.33</v>
          </cell>
          <cell r="F201" t="str">
            <v>562CAGW</v>
          </cell>
          <cell r="G201" t="str">
            <v>562</v>
          </cell>
          <cell r="H201" t="str">
            <v>CAGW</v>
          </cell>
          <cell r="I201">
            <v>436088.33</v>
          </cell>
          <cell r="L201" t="str">
            <v>356SG</v>
          </cell>
          <cell r="M201">
            <v>0</v>
          </cell>
          <cell r="N201">
            <v>0</v>
          </cell>
          <cell r="O201">
            <v>0</v>
          </cell>
          <cell r="P201">
            <v>0</v>
          </cell>
          <cell r="Q201">
            <v>0</v>
          </cell>
          <cell r="R201">
            <v>0</v>
          </cell>
          <cell r="S201">
            <v>0</v>
          </cell>
          <cell r="T201">
            <v>0</v>
          </cell>
        </row>
        <row r="202">
          <cell r="A202" t="str">
            <v>562JBG</v>
          </cell>
          <cell r="B202" t="str">
            <v>562</v>
          </cell>
          <cell r="C202" t="str">
            <v>JBG</v>
          </cell>
          <cell r="D202">
            <v>42373.61</v>
          </cell>
          <cell r="F202" t="str">
            <v>562JBG</v>
          </cell>
          <cell r="G202" t="str">
            <v>562</v>
          </cell>
          <cell r="H202" t="str">
            <v>JBG</v>
          </cell>
          <cell r="I202">
            <v>42373.61</v>
          </cell>
          <cell r="L202" t="str">
            <v>357CAGW</v>
          </cell>
          <cell r="M202">
            <v>0</v>
          </cell>
          <cell r="N202">
            <v>0</v>
          </cell>
          <cell r="O202">
            <v>0</v>
          </cell>
          <cell r="P202">
            <v>0</v>
          </cell>
          <cell r="Q202">
            <v>0</v>
          </cell>
          <cell r="R202">
            <v>0</v>
          </cell>
          <cell r="S202">
            <v>0</v>
          </cell>
          <cell r="T202">
            <v>0</v>
          </cell>
        </row>
        <row r="203">
          <cell r="A203" t="str">
            <v>562SG</v>
          </cell>
          <cell r="B203" t="str">
            <v>562</v>
          </cell>
          <cell r="C203" t="str">
            <v>SG</v>
          </cell>
          <cell r="D203">
            <v>990803.7</v>
          </cell>
          <cell r="F203" t="str">
            <v>562SG</v>
          </cell>
          <cell r="G203" t="str">
            <v>562</v>
          </cell>
          <cell r="H203" t="str">
            <v>SG</v>
          </cell>
          <cell r="I203">
            <v>990803.7</v>
          </cell>
          <cell r="L203" t="str">
            <v>358CAGW</v>
          </cell>
          <cell r="M203">
            <v>0</v>
          </cell>
          <cell r="N203">
            <v>0</v>
          </cell>
          <cell r="O203">
            <v>0</v>
          </cell>
          <cell r="P203">
            <v>0</v>
          </cell>
          <cell r="Q203">
            <v>0</v>
          </cell>
          <cell r="R203">
            <v>0</v>
          </cell>
          <cell r="S203">
            <v>0</v>
          </cell>
          <cell r="T203">
            <v>0</v>
          </cell>
        </row>
        <row r="204">
          <cell r="A204" t="str">
            <v>563CAGE</v>
          </cell>
          <cell r="B204" t="str">
            <v>563</v>
          </cell>
          <cell r="C204" t="str">
            <v>CAGE</v>
          </cell>
          <cell r="D204">
            <v>339160.92</v>
          </cell>
          <cell r="F204" t="str">
            <v>563CAGE</v>
          </cell>
          <cell r="G204" t="str">
            <v>563</v>
          </cell>
          <cell r="H204" t="str">
            <v>CAGE</v>
          </cell>
          <cell r="I204">
            <v>339160.92</v>
          </cell>
          <cell r="L204" t="str">
            <v>359CAGW</v>
          </cell>
          <cell r="M204">
            <v>0</v>
          </cell>
          <cell r="N204">
            <v>0</v>
          </cell>
          <cell r="O204">
            <v>0</v>
          </cell>
          <cell r="P204">
            <v>0</v>
          </cell>
          <cell r="Q204">
            <v>0</v>
          </cell>
          <cell r="R204">
            <v>0</v>
          </cell>
          <cell r="S204">
            <v>0</v>
          </cell>
          <cell r="T204">
            <v>0</v>
          </cell>
        </row>
        <row r="205">
          <cell r="A205" t="str">
            <v>563CAGW</v>
          </cell>
          <cell r="B205" t="str">
            <v>563</v>
          </cell>
          <cell r="C205" t="str">
            <v>CAGW</v>
          </cell>
          <cell r="D205">
            <v>14127.9</v>
          </cell>
          <cell r="F205" t="str">
            <v>563CAGW</v>
          </cell>
          <cell r="G205" t="str">
            <v>563</v>
          </cell>
          <cell r="H205" t="str">
            <v>CAGW</v>
          </cell>
          <cell r="I205">
            <v>14127.9</v>
          </cell>
          <cell r="L205" t="str">
            <v>360S</v>
          </cell>
          <cell r="M205">
            <v>0</v>
          </cell>
          <cell r="N205">
            <v>0</v>
          </cell>
          <cell r="O205">
            <v>8533785</v>
          </cell>
          <cell r="P205">
            <v>0</v>
          </cell>
          <cell r="Q205">
            <v>0</v>
          </cell>
          <cell r="R205">
            <v>0</v>
          </cell>
          <cell r="S205">
            <v>0</v>
          </cell>
          <cell r="T205">
            <v>0</v>
          </cell>
        </row>
        <row r="206">
          <cell r="A206" t="str">
            <v>566CAGE</v>
          </cell>
          <cell r="B206" t="str">
            <v>566</v>
          </cell>
          <cell r="C206" t="str">
            <v>CAGE</v>
          </cell>
          <cell r="D206">
            <v>256168.62</v>
          </cell>
          <cell r="F206" t="str">
            <v>566CAGE</v>
          </cell>
          <cell r="G206" t="str">
            <v>566</v>
          </cell>
          <cell r="H206" t="str">
            <v>CAGE</v>
          </cell>
          <cell r="I206">
            <v>256168.62</v>
          </cell>
          <cell r="L206" t="str">
            <v>361S</v>
          </cell>
          <cell r="M206">
            <v>0</v>
          </cell>
          <cell r="N206">
            <v>0</v>
          </cell>
          <cell r="O206">
            <v>0</v>
          </cell>
          <cell r="P206">
            <v>0</v>
          </cell>
          <cell r="Q206">
            <v>0</v>
          </cell>
          <cell r="R206">
            <v>0</v>
          </cell>
          <cell r="S206">
            <v>0</v>
          </cell>
          <cell r="T206">
            <v>0</v>
          </cell>
        </row>
        <row r="207">
          <cell r="A207" t="str">
            <v>566CAGW</v>
          </cell>
          <cell r="B207" t="str">
            <v>566</v>
          </cell>
          <cell r="C207" t="str">
            <v>CAGW</v>
          </cell>
          <cell r="D207">
            <v>593445.77</v>
          </cell>
          <cell r="F207" t="str">
            <v>566CAGW</v>
          </cell>
          <cell r="G207" t="str">
            <v>566</v>
          </cell>
          <cell r="H207" t="str">
            <v>CAGW</v>
          </cell>
          <cell r="I207">
            <v>593445.77</v>
          </cell>
          <cell r="L207" t="str">
            <v>362S</v>
          </cell>
          <cell r="M207">
            <v>0</v>
          </cell>
          <cell r="N207">
            <v>0</v>
          </cell>
          <cell r="O207">
            <v>0</v>
          </cell>
          <cell r="P207">
            <v>0</v>
          </cell>
          <cell r="Q207">
            <v>0</v>
          </cell>
          <cell r="R207">
            <v>0</v>
          </cell>
          <cell r="S207">
            <v>0</v>
          </cell>
          <cell r="T207">
            <v>0</v>
          </cell>
        </row>
        <row r="208">
          <cell r="A208" t="str">
            <v>566SG</v>
          </cell>
          <cell r="B208" t="str">
            <v>566</v>
          </cell>
          <cell r="C208" t="str">
            <v>SG</v>
          </cell>
          <cell r="D208">
            <v>3313028.39</v>
          </cell>
          <cell r="F208" t="str">
            <v>566SG</v>
          </cell>
          <cell r="G208" t="str">
            <v>566</v>
          </cell>
          <cell r="H208" t="str">
            <v>SG</v>
          </cell>
          <cell r="I208">
            <v>3313028.39</v>
          </cell>
          <cell r="L208" t="str">
            <v>364S</v>
          </cell>
          <cell r="M208">
            <v>0</v>
          </cell>
          <cell r="N208">
            <v>0</v>
          </cell>
          <cell r="O208">
            <v>65966.158050000668</v>
          </cell>
          <cell r="P208">
            <v>0</v>
          </cell>
          <cell r="Q208">
            <v>0</v>
          </cell>
          <cell r="R208">
            <v>0</v>
          </cell>
          <cell r="S208">
            <v>0</v>
          </cell>
          <cell r="T208">
            <v>0</v>
          </cell>
        </row>
        <row r="209">
          <cell r="A209" t="str">
            <v>567CAGE</v>
          </cell>
          <cell r="B209" t="str">
            <v>567</v>
          </cell>
          <cell r="C209" t="str">
            <v>CAGE</v>
          </cell>
          <cell r="D209">
            <v>1374558.38</v>
          </cell>
          <cell r="F209" t="str">
            <v>567CAGE</v>
          </cell>
          <cell r="G209" t="str">
            <v>567</v>
          </cell>
          <cell r="H209" t="str">
            <v>CAGE</v>
          </cell>
          <cell r="I209">
            <v>1374558.38</v>
          </cell>
          <cell r="L209" t="str">
            <v>365S</v>
          </cell>
          <cell r="M209">
            <v>0</v>
          </cell>
          <cell r="N209">
            <v>0</v>
          </cell>
          <cell r="O209">
            <v>0</v>
          </cell>
          <cell r="P209">
            <v>0</v>
          </cell>
          <cell r="Q209">
            <v>0</v>
          </cell>
          <cell r="R209">
            <v>0</v>
          </cell>
          <cell r="S209">
            <v>0</v>
          </cell>
          <cell r="T209">
            <v>0</v>
          </cell>
        </row>
        <row r="210">
          <cell r="A210" t="str">
            <v>567CAGW</v>
          </cell>
          <cell r="B210" t="str">
            <v>567</v>
          </cell>
          <cell r="C210" t="str">
            <v>CAGW</v>
          </cell>
          <cell r="D210">
            <v>1380767.84</v>
          </cell>
          <cell r="F210" t="str">
            <v>567CAGW</v>
          </cell>
          <cell r="G210" t="str">
            <v>567</v>
          </cell>
          <cell r="H210" t="str">
            <v>CAGW</v>
          </cell>
          <cell r="I210">
            <v>1380767.84</v>
          </cell>
          <cell r="L210" t="str">
            <v>366S</v>
          </cell>
          <cell r="M210">
            <v>0</v>
          </cell>
          <cell r="N210">
            <v>0</v>
          </cell>
          <cell r="O210">
            <v>0</v>
          </cell>
          <cell r="P210">
            <v>0</v>
          </cell>
          <cell r="Q210">
            <v>0</v>
          </cell>
          <cell r="R210">
            <v>0</v>
          </cell>
          <cell r="S210">
            <v>0</v>
          </cell>
          <cell r="T210">
            <v>0</v>
          </cell>
        </row>
        <row r="211">
          <cell r="A211" t="str">
            <v>567SG</v>
          </cell>
          <cell r="B211" t="str">
            <v>567</v>
          </cell>
          <cell r="C211" t="str">
            <v>SG</v>
          </cell>
          <cell r="D211">
            <v>-110</v>
          </cell>
          <cell r="F211" t="str">
            <v>567SG</v>
          </cell>
          <cell r="G211" t="str">
            <v>567</v>
          </cell>
          <cell r="H211" t="str">
            <v>SG</v>
          </cell>
          <cell r="I211">
            <v>-110</v>
          </cell>
          <cell r="L211" t="str">
            <v>367S</v>
          </cell>
          <cell r="M211">
            <v>0</v>
          </cell>
          <cell r="N211">
            <v>0</v>
          </cell>
          <cell r="O211">
            <v>0</v>
          </cell>
          <cell r="P211">
            <v>0</v>
          </cell>
          <cell r="Q211">
            <v>0</v>
          </cell>
          <cell r="R211">
            <v>0</v>
          </cell>
          <cell r="S211">
            <v>0</v>
          </cell>
          <cell r="T211">
            <v>0</v>
          </cell>
        </row>
        <row r="212">
          <cell r="A212" t="str">
            <v>568CAGE</v>
          </cell>
          <cell r="B212" t="str">
            <v>568</v>
          </cell>
          <cell r="C212" t="str">
            <v>CAGE</v>
          </cell>
          <cell r="D212">
            <v>459466.96</v>
          </cell>
          <cell r="F212" t="str">
            <v>568CAGE</v>
          </cell>
          <cell r="G212" t="str">
            <v>568</v>
          </cell>
          <cell r="H212" t="str">
            <v>CAGE</v>
          </cell>
          <cell r="I212">
            <v>459466.96</v>
          </cell>
          <cell r="L212" t="str">
            <v>368S</v>
          </cell>
          <cell r="M212">
            <v>0</v>
          </cell>
          <cell r="N212">
            <v>0</v>
          </cell>
          <cell r="O212">
            <v>0</v>
          </cell>
          <cell r="P212">
            <v>0</v>
          </cell>
          <cell r="Q212">
            <v>0</v>
          </cell>
          <cell r="R212">
            <v>0</v>
          </cell>
          <cell r="S212">
            <v>0</v>
          </cell>
          <cell r="T212">
            <v>0</v>
          </cell>
        </row>
        <row r="213">
          <cell r="A213" t="str">
            <v>568CAGW</v>
          </cell>
          <cell r="B213" t="str">
            <v>568</v>
          </cell>
          <cell r="C213" t="str">
            <v>CAGW</v>
          </cell>
          <cell r="D213">
            <v>349020.4</v>
          </cell>
          <cell r="F213" t="str">
            <v>568CAGW</v>
          </cell>
          <cell r="G213" t="str">
            <v>568</v>
          </cell>
          <cell r="H213" t="str">
            <v>CAGW</v>
          </cell>
          <cell r="I213">
            <v>349020.4</v>
          </cell>
          <cell r="L213" t="str">
            <v>369S</v>
          </cell>
          <cell r="M213">
            <v>0</v>
          </cell>
          <cell r="N213">
            <v>0</v>
          </cell>
          <cell r="O213">
            <v>0</v>
          </cell>
          <cell r="P213">
            <v>0</v>
          </cell>
          <cell r="Q213">
            <v>0</v>
          </cell>
          <cell r="R213">
            <v>0</v>
          </cell>
          <cell r="S213">
            <v>0</v>
          </cell>
          <cell r="T213">
            <v>0</v>
          </cell>
        </row>
        <row r="214">
          <cell r="A214" t="str">
            <v>568SG</v>
          </cell>
          <cell r="B214" t="str">
            <v>568</v>
          </cell>
          <cell r="C214" t="str">
            <v>SG</v>
          </cell>
          <cell r="D214">
            <v>799671.84</v>
          </cell>
          <cell r="F214" t="str">
            <v>568SG</v>
          </cell>
          <cell r="G214" t="str">
            <v>568</v>
          </cell>
          <cell r="H214" t="str">
            <v>SG</v>
          </cell>
          <cell r="I214">
            <v>799671.84</v>
          </cell>
          <cell r="L214" t="str">
            <v>370S</v>
          </cell>
          <cell r="M214">
            <v>0</v>
          </cell>
          <cell r="N214">
            <v>0</v>
          </cell>
          <cell r="O214">
            <v>0</v>
          </cell>
          <cell r="P214">
            <v>0</v>
          </cell>
          <cell r="Q214">
            <v>0</v>
          </cell>
          <cell r="R214">
            <v>0</v>
          </cell>
          <cell r="S214">
            <v>0</v>
          </cell>
          <cell r="T214">
            <v>0</v>
          </cell>
        </row>
        <row r="215">
          <cell r="A215" t="str">
            <v>569CAGE</v>
          </cell>
          <cell r="B215" t="str">
            <v>569</v>
          </cell>
          <cell r="C215" t="str">
            <v>CAGE</v>
          </cell>
          <cell r="D215">
            <v>42069.32</v>
          </cell>
          <cell r="F215" t="str">
            <v>569CAGE</v>
          </cell>
          <cell r="G215" t="str">
            <v>569</v>
          </cell>
          <cell r="H215" t="str">
            <v>CAGE</v>
          </cell>
          <cell r="I215">
            <v>42069.32</v>
          </cell>
          <cell r="L215" t="str">
            <v>371S</v>
          </cell>
          <cell r="M215">
            <v>0</v>
          </cell>
          <cell r="N215">
            <v>0</v>
          </cell>
          <cell r="O215">
            <v>0</v>
          </cell>
          <cell r="P215">
            <v>0</v>
          </cell>
          <cell r="Q215">
            <v>0</v>
          </cell>
          <cell r="R215">
            <v>0</v>
          </cell>
          <cell r="S215">
            <v>0</v>
          </cell>
          <cell r="T215">
            <v>0</v>
          </cell>
        </row>
        <row r="216">
          <cell r="A216" t="str">
            <v>569CAGW</v>
          </cell>
          <cell r="B216" t="str">
            <v>569</v>
          </cell>
          <cell r="C216" t="str">
            <v>CAGW</v>
          </cell>
          <cell r="D216">
            <v>843.59</v>
          </cell>
          <cell r="F216" t="str">
            <v>569CAGW</v>
          </cell>
          <cell r="G216" t="str">
            <v>569</v>
          </cell>
          <cell r="H216" t="str">
            <v>CAGW</v>
          </cell>
          <cell r="I216">
            <v>843.59</v>
          </cell>
          <cell r="L216" t="str">
            <v>373S</v>
          </cell>
          <cell r="M216">
            <v>0</v>
          </cell>
          <cell r="N216">
            <v>0</v>
          </cell>
          <cell r="O216">
            <v>0</v>
          </cell>
          <cell r="P216">
            <v>0</v>
          </cell>
          <cell r="Q216">
            <v>0</v>
          </cell>
          <cell r="R216">
            <v>0</v>
          </cell>
          <cell r="S216">
            <v>0</v>
          </cell>
          <cell r="T216">
            <v>0</v>
          </cell>
        </row>
        <row r="217">
          <cell r="A217" t="str">
            <v>569SG</v>
          </cell>
          <cell r="B217" t="str">
            <v>569</v>
          </cell>
          <cell r="C217" t="str">
            <v>SG</v>
          </cell>
          <cell r="D217">
            <v>4289220.47</v>
          </cell>
          <cell r="F217" t="str">
            <v>569SG</v>
          </cell>
          <cell r="G217" t="str">
            <v>569</v>
          </cell>
          <cell r="H217" t="str">
            <v>SG</v>
          </cell>
          <cell r="I217">
            <v>4289220.47</v>
          </cell>
          <cell r="L217" t="str">
            <v>389S</v>
          </cell>
          <cell r="M217">
            <v>0</v>
          </cell>
          <cell r="N217">
            <v>0</v>
          </cell>
          <cell r="O217">
            <v>0</v>
          </cell>
          <cell r="P217">
            <v>0</v>
          </cell>
          <cell r="Q217">
            <v>0</v>
          </cell>
          <cell r="R217">
            <v>0</v>
          </cell>
          <cell r="S217">
            <v>0</v>
          </cell>
          <cell r="T217">
            <v>0</v>
          </cell>
        </row>
        <row r="218">
          <cell r="A218" t="str">
            <v>570CAGE</v>
          </cell>
          <cell r="B218" t="str">
            <v>570</v>
          </cell>
          <cell r="C218" t="str">
            <v>CAGE</v>
          </cell>
          <cell r="D218">
            <v>6530130.8600000003</v>
          </cell>
          <cell r="F218" t="str">
            <v>570CAGE</v>
          </cell>
          <cell r="G218" t="str">
            <v>570</v>
          </cell>
          <cell r="H218" t="str">
            <v>CAGE</v>
          </cell>
          <cell r="I218">
            <v>6530130.8600000003</v>
          </cell>
          <cell r="L218" t="str">
            <v>389SO</v>
          </cell>
          <cell r="M218">
            <v>0</v>
          </cell>
          <cell r="N218">
            <v>0</v>
          </cell>
          <cell r="O218">
            <v>0</v>
          </cell>
          <cell r="P218">
            <v>0</v>
          </cell>
          <cell r="Q218">
            <v>0</v>
          </cell>
          <cell r="R218">
            <v>0</v>
          </cell>
          <cell r="S218">
            <v>0</v>
          </cell>
          <cell r="T218">
            <v>0</v>
          </cell>
        </row>
        <row r="219">
          <cell r="A219" t="str">
            <v>570CAGW</v>
          </cell>
          <cell r="B219" t="str">
            <v>570</v>
          </cell>
          <cell r="C219" t="str">
            <v>CAGW</v>
          </cell>
          <cell r="D219">
            <v>3047213.49</v>
          </cell>
          <cell r="F219" t="str">
            <v>570CAGW</v>
          </cell>
          <cell r="G219" t="str">
            <v>570</v>
          </cell>
          <cell r="H219" t="str">
            <v>CAGW</v>
          </cell>
          <cell r="I219">
            <v>3047213.49</v>
          </cell>
          <cell r="L219" t="str">
            <v>390CAGE</v>
          </cell>
          <cell r="M219">
            <v>0</v>
          </cell>
          <cell r="N219">
            <v>0</v>
          </cell>
          <cell r="O219">
            <v>0</v>
          </cell>
          <cell r="P219">
            <v>0</v>
          </cell>
          <cell r="Q219">
            <v>0</v>
          </cell>
          <cell r="R219">
            <v>0</v>
          </cell>
          <cell r="S219">
            <v>0</v>
          </cell>
          <cell r="T219">
            <v>0</v>
          </cell>
        </row>
        <row r="220">
          <cell r="A220" t="str">
            <v>570JBG</v>
          </cell>
          <cell r="B220" t="str">
            <v>570</v>
          </cell>
          <cell r="C220" t="str">
            <v>JBG</v>
          </cell>
          <cell r="D220">
            <v>87124.69</v>
          </cell>
          <cell r="F220" t="str">
            <v>570JBG</v>
          </cell>
          <cell r="G220" t="str">
            <v>570</v>
          </cell>
          <cell r="H220" t="str">
            <v>JBG</v>
          </cell>
          <cell r="I220">
            <v>87124.69</v>
          </cell>
          <cell r="L220" t="str">
            <v>390CAGW</v>
          </cell>
          <cell r="M220">
            <v>0</v>
          </cell>
          <cell r="N220">
            <v>0</v>
          </cell>
          <cell r="O220">
            <v>0</v>
          </cell>
          <cell r="P220">
            <v>0</v>
          </cell>
          <cell r="Q220">
            <v>0</v>
          </cell>
          <cell r="R220">
            <v>0</v>
          </cell>
          <cell r="S220">
            <v>0</v>
          </cell>
          <cell r="T220">
            <v>0</v>
          </cell>
        </row>
        <row r="221">
          <cell r="A221" t="str">
            <v>570SG</v>
          </cell>
          <cell r="B221" t="str">
            <v>570</v>
          </cell>
          <cell r="C221" t="str">
            <v>SG</v>
          </cell>
          <cell r="D221">
            <v>477283.48</v>
          </cell>
          <cell r="F221" t="str">
            <v>570SG</v>
          </cell>
          <cell r="G221" t="str">
            <v>570</v>
          </cell>
          <cell r="H221" t="str">
            <v>SG</v>
          </cell>
          <cell r="I221">
            <v>477283.48</v>
          </cell>
          <cell r="L221" t="str">
            <v>390CN</v>
          </cell>
          <cell r="M221">
            <v>0</v>
          </cell>
          <cell r="N221">
            <v>0</v>
          </cell>
          <cell r="O221">
            <v>0</v>
          </cell>
          <cell r="P221">
            <v>0</v>
          </cell>
          <cell r="Q221">
            <v>0</v>
          </cell>
          <cell r="R221">
            <v>0</v>
          </cell>
          <cell r="S221">
            <v>0</v>
          </cell>
          <cell r="T221">
            <v>0</v>
          </cell>
        </row>
        <row r="222">
          <cell r="A222" t="str">
            <v>571CAGE</v>
          </cell>
          <cell r="B222" t="str">
            <v>571</v>
          </cell>
          <cell r="C222" t="str">
            <v>CAGE</v>
          </cell>
          <cell r="D222">
            <v>10174378.189999999</v>
          </cell>
          <cell r="F222" t="str">
            <v>571CAGE</v>
          </cell>
          <cell r="G222" t="str">
            <v>571</v>
          </cell>
          <cell r="H222" t="str">
            <v>CAGE</v>
          </cell>
          <cell r="I222">
            <v>10174378.189999999</v>
          </cell>
          <cell r="L222" t="str">
            <v>390S</v>
          </cell>
          <cell r="M222">
            <v>0</v>
          </cell>
          <cell r="N222">
            <v>0</v>
          </cell>
          <cell r="O222">
            <v>0</v>
          </cell>
          <cell r="P222">
            <v>0</v>
          </cell>
          <cell r="Q222">
            <v>0</v>
          </cell>
          <cell r="R222">
            <v>0</v>
          </cell>
          <cell r="S222">
            <v>0</v>
          </cell>
          <cell r="T222">
            <v>0</v>
          </cell>
        </row>
        <row r="223">
          <cell r="A223" t="str">
            <v>571CAGW</v>
          </cell>
          <cell r="B223" t="str">
            <v>571</v>
          </cell>
          <cell r="C223" t="str">
            <v>CAGW</v>
          </cell>
          <cell r="D223">
            <v>8709608.25</v>
          </cell>
          <cell r="F223" t="str">
            <v>571CAGW</v>
          </cell>
          <cell r="G223" t="str">
            <v>571</v>
          </cell>
          <cell r="H223" t="str">
            <v>CAGW</v>
          </cell>
          <cell r="I223">
            <v>8709608.25</v>
          </cell>
          <cell r="L223" t="str">
            <v>390SO</v>
          </cell>
          <cell r="M223">
            <v>0</v>
          </cell>
          <cell r="N223">
            <v>0</v>
          </cell>
          <cell r="O223">
            <v>0</v>
          </cell>
          <cell r="P223">
            <v>0</v>
          </cell>
          <cell r="Q223">
            <v>0</v>
          </cell>
          <cell r="R223">
            <v>0</v>
          </cell>
          <cell r="S223">
            <v>0</v>
          </cell>
          <cell r="T223">
            <v>0</v>
          </cell>
        </row>
        <row r="224">
          <cell r="A224" t="str">
            <v>571JBG</v>
          </cell>
          <cell r="B224" t="str">
            <v>571</v>
          </cell>
          <cell r="C224" t="str">
            <v>JBG</v>
          </cell>
          <cell r="D224">
            <v>0</v>
          </cell>
          <cell r="F224" t="str">
            <v>571JBG</v>
          </cell>
          <cell r="G224" t="str">
            <v>571</v>
          </cell>
          <cell r="H224" t="str">
            <v>JBG</v>
          </cell>
          <cell r="I224">
            <v>0</v>
          </cell>
          <cell r="L224" t="str">
            <v>391CAEE</v>
          </cell>
          <cell r="M224">
            <v>0</v>
          </cell>
          <cell r="N224">
            <v>0</v>
          </cell>
          <cell r="O224">
            <v>0</v>
          </cell>
          <cell r="P224">
            <v>0</v>
          </cell>
          <cell r="Q224">
            <v>0</v>
          </cell>
          <cell r="R224">
            <v>0</v>
          </cell>
          <cell r="S224">
            <v>0</v>
          </cell>
          <cell r="T224">
            <v>0</v>
          </cell>
        </row>
        <row r="225">
          <cell r="A225" t="str">
            <v>571SG</v>
          </cell>
          <cell r="B225" t="str">
            <v>571</v>
          </cell>
          <cell r="C225" t="str">
            <v>SG</v>
          </cell>
          <cell r="D225">
            <v>-176449.34</v>
          </cell>
          <cell r="F225" t="str">
            <v>571SG</v>
          </cell>
          <cell r="G225" t="str">
            <v>571</v>
          </cell>
          <cell r="H225" t="str">
            <v>SG</v>
          </cell>
          <cell r="I225">
            <v>-176449.34</v>
          </cell>
          <cell r="L225" t="str">
            <v>391CAGE</v>
          </cell>
          <cell r="M225">
            <v>0</v>
          </cell>
          <cell r="N225">
            <v>0</v>
          </cell>
          <cell r="O225">
            <v>0</v>
          </cell>
          <cell r="P225">
            <v>0</v>
          </cell>
          <cell r="Q225">
            <v>0</v>
          </cell>
          <cell r="R225">
            <v>0</v>
          </cell>
          <cell r="S225">
            <v>0</v>
          </cell>
          <cell r="T225">
            <v>0</v>
          </cell>
        </row>
        <row r="226">
          <cell r="A226" t="str">
            <v>572CAGE</v>
          </cell>
          <cell r="B226" t="str">
            <v>572</v>
          </cell>
          <cell r="C226" t="str">
            <v>CAGE</v>
          </cell>
          <cell r="D226">
            <v>62686.9</v>
          </cell>
          <cell r="F226" t="str">
            <v>572CAGE</v>
          </cell>
          <cell r="G226" t="str">
            <v>572</v>
          </cell>
          <cell r="H226" t="str">
            <v>CAGE</v>
          </cell>
          <cell r="I226">
            <v>62686.9</v>
          </cell>
          <cell r="L226" t="str">
            <v>391CAGW</v>
          </cell>
          <cell r="M226">
            <v>0</v>
          </cell>
          <cell r="N226">
            <v>0</v>
          </cell>
          <cell r="O226">
            <v>0</v>
          </cell>
          <cell r="P226">
            <v>0</v>
          </cell>
          <cell r="Q226">
            <v>0</v>
          </cell>
          <cell r="R226">
            <v>0</v>
          </cell>
          <cell r="S226">
            <v>0</v>
          </cell>
          <cell r="T226">
            <v>0</v>
          </cell>
        </row>
        <row r="227">
          <cell r="A227" t="str">
            <v>572CAGW</v>
          </cell>
          <cell r="B227" t="str">
            <v>572</v>
          </cell>
          <cell r="C227" t="str">
            <v>CAGW</v>
          </cell>
          <cell r="D227">
            <v>9810.83</v>
          </cell>
          <cell r="F227" t="str">
            <v>572CAGW</v>
          </cell>
          <cell r="G227" t="str">
            <v>572</v>
          </cell>
          <cell r="H227" t="str">
            <v>CAGW</v>
          </cell>
          <cell r="I227">
            <v>9810.83</v>
          </cell>
          <cell r="L227" t="str">
            <v>391CN</v>
          </cell>
          <cell r="M227">
            <v>0</v>
          </cell>
          <cell r="N227">
            <v>0</v>
          </cell>
          <cell r="O227">
            <v>0</v>
          </cell>
          <cell r="P227">
            <v>0</v>
          </cell>
          <cell r="Q227">
            <v>0</v>
          </cell>
          <cell r="R227">
            <v>0</v>
          </cell>
          <cell r="S227">
            <v>0</v>
          </cell>
          <cell r="T227">
            <v>0</v>
          </cell>
        </row>
        <row r="228">
          <cell r="A228" t="str">
            <v>573CAGE</v>
          </cell>
          <cell r="B228" t="str">
            <v>573</v>
          </cell>
          <cell r="C228" t="str">
            <v>CAGE</v>
          </cell>
          <cell r="D228">
            <v>21204.58</v>
          </cell>
          <cell r="F228" t="str">
            <v>573CAGE</v>
          </cell>
          <cell r="G228" t="str">
            <v>573</v>
          </cell>
          <cell r="H228" t="str">
            <v>CAGE</v>
          </cell>
          <cell r="I228">
            <v>21204.58</v>
          </cell>
          <cell r="L228" t="str">
            <v>391JBE</v>
          </cell>
          <cell r="M228">
            <v>0</v>
          </cell>
          <cell r="N228">
            <v>0</v>
          </cell>
          <cell r="O228">
            <v>0</v>
          </cell>
          <cell r="P228">
            <v>0</v>
          </cell>
          <cell r="Q228">
            <v>0</v>
          </cell>
          <cell r="R228">
            <v>0</v>
          </cell>
          <cell r="S228">
            <v>0</v>
          </cell>
          <cell r="T228">
            <v>0</v>
          </cell>
        </row>
        <row r="229">
          <cell r="A229" t="str">
            <v>573SG</v>
          </cell>
          <cell r="B229" t="str">
            <v>573</v>
          </cell>
          <cell r="C229" t="str">
            <v>SG</v>
          </cell>
          <cell r="D229">
            <v>494885.77</v>
          </cell>
          <cell r="F229" t="str">
            <v>573SG</v>
          </cell>
          <cell r="G229" t="str">
            <v>573</v>
          </cell>
          <cell r="H229" t="str">
            <v>SG</v>
          </cell>
          <cell r="I229">
            <v>494885.77</v>
          </cell>
          <cell r="L229" t="str">
            <v>391JBG</v>
          </cell>
          <cell r="M229">
            <v>0</v>
          </cell>
          <cell r="N229">
            <v>0</v>
          </cell>
          <cell r="O229">
            <v>0</v>
          </cell>
          <cell r="P229">
            <v>0</v>
          </cell>
          <cell r="Q229">
            <v>0</v>
          </cell>
          <cell r="R229">
            <v>0</v>
          </cell>
          <cell r="S229">
            <v>0</v>
          </cell>
          <cell r="T229">
            <v>0</v>
          </cell>
        </row>
        <row r="230">
          <cell r="A230" t="str">
            <v>580CA</v>
          </cell>
          <cell r="B230" t="str">
            <v>580</v>
          </cell>
          <cell r="C230" t="str">
            <v>CA</v>
          </cell>
          <cell r="D230">
            <v>40793.949999999997</v>
          </cell>
          <cell r="F230" t="str">
            <v>580CA</v>
          </cell>
          <cell r="G230" t="str">
            <v>580</v>
          </cell>
          <cell r="H230" t="str">
            <v>CA</v>
          </cell>
          <cell r="I230">
            <v>40793.949999999997</v>
          </cell>
          <cell r="L230" t="str">
            <v>391S</v>
          </cell>
          <cell r="M230">
            <v>0</v>
          </cell>
          <cell r="N230">
            <v>0</v>
          </cell>
          <cell r="O230">
            <v>0</v>
          </cell>
          <cell r="P230">
            <v>0</v>
          </cell>
          <cell r="Q230">
            <v>0</v>
          </cell>
          <cell r="R230">
            <v>0</v>
          </cell>
          <cell r="S230">
            <v>0</v>
          </cell>
          <cell r="T230">
            <v>0</v>
          </cell>
        </row>
        <row r="231">
          <cell r="A231" t="str">
            <v>580ID</v>
          </cell>
          <cell r="B231" t="str">
            <v>580</v>
          </cell>
          <cell r="C231" t="str">
            <v>ID</v>
          </cell>
          <cell r="D231">
            <v>43461.81</v>
          </cell>
          <cell r="F231" t="str">
            <v>580ID</v>
          </cell>
          <cell r="G231" t="str">
            <v>580</v>
          </cell>
          <cell r="H231" t="str">
            <v>ID</v>
          </cell>
          <cell r="I231">
            <v>43461.81</v>
          </cell>
          <cell r="L231" t="str">
            <v>391SO</v>
          </cell>
          <cell r="M231">
            <v>0</v>
          </cell>
          <cell r="N231">
            <v>0</v>
          </cell>
          <cell r="O231">
            <v>0</v>
          </cell>
          <cell r="P231">
            <v>0</v>
          </cell>
          <cell r="Q231">
            <v>0</v>
          </cell>
          <cell r="R231">
            <v>0</v>
          </cell>
          <cell r="S231">
            <v>0</v>
          </cell>
          <cell r="T231">
            <v>0</v>
          </cell>
        </row>
        <row r="232">
          <cell r="A232" t="str">
            <v>580OR</v>
          </cell>
          <cell r="B232" t="str">
            <v>580</v>
          </cell>
          <cell r="C232" t="str">
            <v>OR</v>
          </cell>
          <cell r="D232">
            <v>329093.02</v>
          </cell>
          <cell r="F232" t="str">
            <v>580OR</v>
          </cell>
          <cell r="G232" t="str">
            <v>580</v>
          </cell>
          <cell r="H232" t="str">
            <v>OR</v>
          </cell>
          <cell r="I232">
            <v>329093.02</v>
          </cell>
          <cell r="L232" t="str">
            <v>392CAEE</v>
          </cell>
          <cell r="M232">
            <v>0</v>
          </cell>
          <cell r="N232">
            <v>0</v>
          </cell>
          <cell r="O232">
            <v>0</v>
          </cell>
          <cell r="P232">
            <v>0</v>
          </cell>
          <cell r="Q232">
            <v>0</v>
          </cell>
          <cell r="R232">
            <v>0</v>
          </cell>
          <cell r="S232">
            <v>0</v>
          </cell>
          <cell r="T232">
            <v>0</v>
          </cell>
        </row>
        <row r="233">
          <cell r="A233" t="str">
            <v>580SNPD</v>
          </cell>
          <cell r="B233" t="str">
            <v>580</v>
          </cell>
          <cell r="C233" t="str">
            <v>SNPD</v>
          </cell>
          <cell r="D233">
            <v>11866953.76</v>
          </cell>
          <cell r="F233" t="str">
            <v>580SNPD</v>
          </cell>
          <cell r="G233" t="str">
            <v>580</v>
          </cell>
          <cell r="H233" t="str">
            <v>SNPD</v>
          </cell>
          <cell r="I233">
            <v>11866953.76</v>
          </cell>
          <cell r="L233" t="str">
            <v>392CAGE</v>
          </cell>
          <cell r="M233">
            <v>0</v>
          </cell>
          <cell r="N233">
            <v>0</v>
          </cell>
          <cell r="O233">
            <v>0</v>
          </cell>
          <cell r="P233">
            <v>0</v>
          </cell>
          <cell r="Q233">
            <v>0</v>
          </cell>
          <cell r="R233">
            <v>0</v>
          </cell>
          <cell r="S233">
            <v>0</v>
          </cell>
          <cell r="T233">
            <v>0</v>
          </cell>
        </row>
        <row r="234">
          <cell r="A234" t="str">
            <v>580UT</v>
          </cell>
          <cell r="B234" t="str">
            <v>580</v>
          </cell>
          <cell r="C234" t="str">
            <v>UT</v>
          </cell>
          <cell r="D234">
            <v>528612.42000000004</v>
          </cell>
          <cell r="F234" t="str">
            <v>580UT</v>
          </cell>
          <cell r="G234" t="str">
            <v>580</v>
          </cell>
          <cell r="H234" t="str">
            <v>UT</v>
          </cell>
          <cell r="I234">
            <v>528612.42000000004</v>
          </cell>
          <cell r="L234" t="str">
            <v>392CAGW</v>
          </cell>
          <cell r="M234">
            <v>0</v>
          </cell>
          <cell r="N234">
            <v>0</v>
          </cell>
          <cell r="O234">
            <v>0</v>
          </cell>
          <cell r="P234">
            <v>0</v>
          </cell>
          <cell r="Q234">
            <v>0</v>
          </cell>
          <cell r="R234">
            <v>0</v>
          </cell>
          <cell r="S234">
            <v>0</v>
          </cell>
          <cell r="T234">
            <v>0</v>
          </cell>
        </row>
        <row r="235">
          <cell r="A235" t="str">
            <v>580WA</v>
          </cell>
          <cell r="B235" t="str">
            <v>580</v>
          </cell>
          <cell r="C235" t="str">
            <v>WA</v>
          </cell>
          <cell r="D235">
            <v>120707.7</v>
          </cell>
          <cell r="F235" t="str">
            <v>580WA</v>
          </cell>
          <cell r="G235" t="str">
            <v>580</v>
          </cell>
          <cell r="H235" t="str">
            <v>WA</v>
          </cell>
          <cell r="I235">
            <v>120707.7</v>
          </cell>
          <cell r="L235" t="str">
            <v>392S</v>
          </cell>
          <cell r="M235">
            <v>0</v>
          </cell>
          <cell r="N235">
            <v>0</v>
          </cell>
          <cell r="O235">
            <v>0</v>
          </cell>
          <cell r="P235">
            <v>0</v>
          </cell>
          <cell r="Q235">
            <v>0</v>
          </cell>
          <cell r="R235">
            <v>0</v>
          </cell>
          <cell r="S235">
            <v>0</v>
          </cell>
          <cell r="T235">
            <v>0</v>
          </cell>
        </row>
        <row r="236">
          <cell r="A236" t="str">
            <v>580WYP</v>
          </cell>
          <cell r="B236" t="str">
            <v>580</v>
          </cell>
          <cell r="C236" t="str">
            <v>WYP</v>
          </cell>
          <cell r="D236">
            <v>120371.79</v>
          </cell>
          <cell r="F236" t="str">
            <v>580WYP</v>
          </cell>
          <cell r="G236" t="str">
            <v>580</v>
          </cell>
          <cell r="H236" t="str">
            <v>WYP</v>
          </cell>
          <cell r="I236">
            <v>120371.79</v>
          </cell>
          <cell r="L236" t="str">
            <v>392SO</v>
          </cell>
          <cell r="M236">
            <v>0</v>
          </cell>
          <cell r="N236">
            <v>0</v>
          </cell>
          <cell r="O236">
            <v>0</v>
          </cell>
          <cell r="P236">
            <v>0</v>
          </cell>
          <cell r="Q236">
            <v>0</v>
          </cell>
          <cell r="R236">
            <v>0</v>
          </cell>
          <cell r="S236">
            <v>0</v>
          </cell>
          <cell r="T236">
            <v>0</v>
          </cell>
        </row>
        <row r="237">
          <cell r="A237" t="str">
            <v>580WYU</v>
          </cell>
          <cell r="B237" t="str">
            <v>580</v>
          </cell>
          <cell r="C237" t="str">
            <v>WYU</v>
          </cell>
          <cell r="D237">
            <v>0</v>
          </cell>
          <cell r="F237" t="str">
            <v>580WYU</v>
          </cell>
          <cell r="G237" t="str">
            <v>580</v>
          </cell>
          <cell r="H237" t="str">
            <v>WYU</v>
          </cell>
          <cell r="I237">
            <v>0</v>
          </cell>
          <cell r="L237" t="str">
            <v>393CAGE</v>
          </cell>
          <cell r="M237">
            <v>0</v>
          </cell>
          <cell r="N237">
            <v>0</v>
          </cell>
          <cell r="O237">
            <v>0</v>
          </cell>
          <cell r="P237">
            <v>0</v>
          </cell>
          <cell r="Q237">
            <v>0</v>
          </cell>
          <cell r="R237">
            <v>0</v>
          </cell>
          <cell r="S237">
            <v>0</v>
          </cell>
          <cell r="T237">
            <v>0</v>
          </cell>
        </row>
        <row r="238">
          <cell r="A238" t="str">
            <v>581SNPD</v>
          </cell>
          <cell r="B238" t="str">
            <v>581</v>
          </cell>
          <cell r="C238" t="str">
            <v>SNPD</v>
          </cell>
          <cell r="D238">
            <v>12422223.380000001</v>
          </cell>
          <cell r="F238" t="str">
            <v>581SNPD</v>
          </cell>
          <cell r="G238" t="str">
            <v>581</v>
          </cell>
          <cell r="H238" t="str">
            <v>SNPD</v>
          </cell>
          <cell r="I238">
            <v>12422223.380000001</v>
          </cell>
          <cell r="L238" t="str">
            <v>393CAGW</v>
          </cell>
          <cell r="M238">
            <v>0</v>
          </cell>
          <cell r="N238">
            <v>0</v>
          </cell>
          <cell r="O238">
            <v>0</v>
          </cell>
          <cell r="P238">
            <v>0</v>
          </cell>
          <cell r="Q238">
            <v>0</v>
          </cell>
          <cell r="R238">
            <v>0</v>
          </cell>
          <cell r="S238">
            <v>0</v>
          </cell>
          <cell r="T238">
            <v>0</v>
          </cell>
        </row>
        <row r="239">
          <cell r="A239" t="str">
            <v>582CA</v>
          </cell>
          <cell r="B239" t="str">
            <v>582</v>
          </cell>
          <cell r="C239" t="str">
            <v>CA</v>
          </cell>
          <cell r="D239">
            <v>93111.7</v>
          </cell>
          <cell r="F239" t="str">
            <v>582CA</v>
          </cell>
          <cell r="G239" t="str">
            <v>582</v>
          </cell>
          <cell r="H239" t="str">
            <v>CA</v>
          </cell>
          <cell r="I239">
            <v>93111.7</v>
          </cell>
          <cell r="L239" t="str">
            <v>393S</v>
          </cell>
          <cell r="M239">
            <v>0</v>
          </cell>
          <cell r="N239">
            <v>0</v>
          </cell>
          <cell r="O239">
            <v>0</v>
          </cell>
          <cell r="P239">
            <v>0</v>
          </cell>
          <cell r="Q239">
            <v>0</v>
          </cell>
          <cell r="R239">
            <v>0</v>
          </cell>
          <cell r="S239">
            <v>0</v>
          </cell>
          <cell r="T239">
            <v>0</v>
          </cell>
        </row>
        <row r="240">
          <cell r="A240" t="str">
            <v>582ID</v>
          </cell>
          <cell r="B240" t="str">
            <v>582</v>
          </cell>
          <cell r="C240" t="str">
            <v>ID</v>
          </cell>
          <cell r="D240">
            <v>385698.7</v>
          </cell>
          <cell r="F240" t="str">
            <v>582ID</v>
          </cell>
          <cell r="G240" t="str">
            <v>582</v>
          </cell>
          <cell r="H240" t="str">
            <v>ID</v>
          </cell>
          <cell r="I240">
            <v>385698.7</v>
          </cell>
          <cell r="L240" t="str">
            <v>394CAGE</v>
          </cell>
          <cell r="M240">
            <v>0</v>
          </cell>
          <cell r="N240">
            <v>0</v>
          </cell>
          <cell r="O240">
            <v>0</v>
          </cell>
          <cell r="P240">
            <v>0</v>
          </cell>
          <cell r="Q240">
            <v>0</v>
          </cell>
          <cell r="R240">
            <v>0</v>
          </cell>
          <cell r="S240">
            <v>0</v>
          </cell>
          <cell r="T240">
            <v>0</v>
          </cell>
        </row>
        <row r="241">
          <cell r="A241" t="str">
            <v>582OR</v>
          </cell>
          <cell r="B241" t="str">
            <v>582</v>
          </cell>
          <cell r="C241" t="str">
            <v>OR</v>
          </cell>
          <cell r="D241">
            <v>951636.23</v>
          </cell>
          <cell r="F241" t="str">
            <v>582OR</v>
          </cell>
          <cell r="G241" t="str">
            <v>582</v>
          </cell>
          <cell r="H241" t="str">
            <v>OR</v>
          </cell>
          <cell r="I241">
            <v>951636.23</v>
          </cell>
          <cell r="L241" t="str">
            <v>394CAGW</v>
          </cell>
          <cell r="M241">
            <v>0</v>
          </cell>
          <cell r="N241">
            <v>0</v>
          </cell>
          <cell r="O241">
            <v>0</v>
          </cell>
          <cell r="P241">
            <v>0</v>
          </cell>
          <cell r="Q241">
            <v>0</v>
          </cell>
          <cell r="R241">
            <v>0</v>
          </cell>
          <cell r="S241">
            <v>0</v>
          </cell>
          <cell r="T241">
            <v>0</v>
          </cell>
        </row>
        <row r="242">
          <cell r="A242" t="str">
            <v>582SNPD</v>
          </cell>
          <cell r="B242" t="str">
            <v>582</v>
          </cell>
          <cell r="C242" t="str">
            <v>SNPD</v>
          </cell>
          <cell r="D242">
            <v>48476.19</v>
          </cell>
          <cell r="F242" t="str">
            <v>582SNPD</v>
          </cell>
          <cell r="G242" t="str">
            <v>582</v>
          </cell>
          <cell r="H242" t="str">
            <v>SNPD</v>
          </cell>
          <cell r="I242">
            <v>48476.19</v>
          </cell>
          <cell r="L242" t="str">
            <v>394JBG</v>
          </cell>
          <cell r="M242">
            <v>0</v>
          </cell>
          <cell r="N242">
            <v>0</v>
          </cell>
          <cell r="O242">
            <v>0</v>
          </cell>
          <cell r="P242">
            <v>0</v>
          </cell>
          <cell r="Q242">
            <v>0</v>
          </cell>
          <cell r="R242">
            <v>0</v>
          </cell>
          <cell r="S242">
            <v>0</v>
          </cell>
          <cell r="T242">
            <v>0</v>
          </cell>
        </row>
        <row r="243">
          <cell r="A243" t="str">
            <v>582UT</v>
          </cell>
          <cell r="B243" t="str">
            <v>582</v>
          </cell>
          <cell r="C243" t="str">
            <v>UT</v>
          </cell>
          <cell r="D243">
            <v>1856165.43</v>
          </cell>
          <cell r="F243" t="str">
            <v>582UT</v>
          </cell>
          <cell r="G243" t="str">
            <v>582</v>
          </cell>
          <cell r="H243" t="str">
            <v>UT</v>
          </cell>
          <cell r="I243">
            <v>1856165.43</v>
          </cell>
          <cell r="L243" t="str">
            <v>394S</v>
          </cell>
          <cell r="M243">
            <v>0</v>
          </cell>
          <cell r="N243">
            <v>0</v>
          </cell>
          <cell r="O243">
            <v>0</v>
          </cell>
          <cell r="P243">
            <v>0</v>
          </cell>
          <cell r="Q243">
            <v>0</v>
          </cell>
          <cell r="R243">
            <v>0</v>
          </cell>
          <cell r="S243">
            <v>0</v>
          </cell>
          <cell r="T243">
            <v>0</v>
          </cell>
        </row>
        <row r="244">
          <cell r="A244" t="str">
            <v>582WA</v>
          </cell>
          <cell r="B244" t="str">
            <v>582</v>
          </cell>
          <cell r="C244" t="str">
            <v>WA</v>
          </cell>
          <cell r="D244">
            <v>271465.31</v>
          </cell>
          <cell r="F244" t="str">
            <v>582WA</v>
          </cell>
          <cell r="G244" t="str">
            <v>582</v>
          </cell>
          <cell r="H244" t="str">
            <v>WA</v>
          </cell>
          <cell r="I244">
            <v>271465.31</v>
          </cell>
          <cell r="L244" t="str">
            <v>394SO</v>
          </cell>
          <cell r="M244">
            <v>0</v>
          </cell>
          <cell r="N244">
            <v>0</v>
          </cell>
          <cell r="O244">
            <v>0</v>
          </cell>
          <cell r="P244">
            <v>0</v>
          </cell>
          <cell r="Q244">
            <v>0</v>
          </cell>
          <cell r="R244">
            <v>0</v>
          </cell>
          <cell r="S244">
            <v>0</v>
          </cell>
          <cell r="T244">
            <v>0</v>
          </cell>
        </row>
        <row r="245">
          <cell r="A245" t="str">
            <v>582WYP</v>
          </cell>
          <cell r="B245" t="str">
            <v>582</v>
          </cell>
          <cell r="C245" t="str">
            <v>WYP</v>
          </cell>
          <cell r="D245">
            <v>657674</v>
          </cell>
          <cell r="F245" t="str">
            <v>582WYP</v>
          </cell>
          <cell r="G245" t="str">
            <v>582</v>
          </cell>
          <cell r="H245" t="str">
            <v>WYP</v>
          </cell>
          <cell r="I245">
            <v>657674</v>
          </cell>
          <cell r="L245" t="str">
            <v>395CAGE</v>
          </cell>
          <cell r="M245">
            <v>0</v>
          </cell>
          <cell r="N245">
            <v>0</v>
          </cell>
          <cell r="O245">
            <v>0</v>
          </cell>
          <cell r="P245">
            <v>0</v>
          </cell>
          <cell r="Q245">
            <v>0</v>
          </cell>
          <cell r="R245">
            <v>0</v>
          </cell>
          <cell r="S245">
            <v>0</v>
          </cell>
          <cell r="T245">
            <v>0</v>
          </cell>
        </row>
        <row r="246">
          <cell r="A246" t="str">
            <v>583CA</v>
          </cell>
          <cell r="B246" t="str">
            <v>583</v>
          </cell>
          <cell r="C246" t="str">
            <v>CA</v>
          </cell>
          <cell r="D246">
            <v>227350.95</v>
          </cell>
          <cell r="F246" t="str">
            <v>583CA</v>
          </cell>
          <cell r="G246" t="str">
            <v>583</v>
          </cell>
          <cell r="H246" t="str">
            <v>CA</v>
          </cell>
          <cell r="I246">
            <v>227350.95</v>
          </cell>
          <cell r="L246" t="str">
            <v>395CAGW</v>
          </cell>
          <cell r="M246">
            <v>0</v>
          </cell>
          <cell r="N246">
            <v>0</v>
          </cell>
          <cell r="O246">
            <v>0</v>
          </cell>
          <cell r="P246">
            <v>0</v>
          </cell>
          <cell r="Q246">
            <v>0</v>
          </cell>
          <cell r="R246">
            <v>0</v>
          </cell>
          <cell r="S246">
            <v>0</v>
          </cell>
          <cell r="T246">
            <v>0</v>
          </cell>
        </row>
        <row r="247">
          <cell r="A247" t="str">
            <v>583ID</v>
          </cell>
          <cell r="B247" t="str">
            <v>583</v>
          </cell>
          <cell r="C247" t="str">
            <v>ID</v>
          </cell>
          <cell r="D247">
            <v>326607.42</v>
          </cell>
          <cell r="F247" t="str">
            <v>583ID</v>
          </cell>
          <cell r="G247" t="str">
            <v>583</v>
          </cell>
          <cell r="H247" t="str">
            <v>ID</v>
          </cell>
          <cell r="I247">
            <v>326607.42</v>
          </cell>
          <cell r="L247" t="str">
            <v>395JBG</v>
          </cell>
          <cell r="M247">
            <v>0</v>
          </cell>
          <cell r="N247">
            <v>0</v>
          </cell>
          <cell r="O247">
            <v>0</v>
          </cell>
          <cell r="P247">
            <v>0</v>
          </cell>
          <cell r="Q247">
            <v>0</v>
          </cell>
          <cell r="R247">
            <v>0</v>
          </cell>
          <cell r="S247">
            <v>0</v>
          </cell>
          <cell r="T247">
            <v>0</v>
          </cell>
        </row>
        <row r="248">
          <cell r="A248" t="str">
            <v>583OR</v>
          </cell>
          <cell r="B248" t="str">
            <v>583</v>
          </cell>
          <cell r="C248" t="str">
            <v>OR</v>
          </cell>
          <cell r="D248">
            <v>2189531.15</v>
          </cell>
          <cell r="F248" t="str">
            <v>583OR</v>
          </cell>
          <cell r="G248" t="str">
            <v>583</v>
          </cell>
          <cell r="H248" t="str">
            <v>OR</v>
          </cell>
          <cell r="I248">
            <v>2189531.15</v>
          </cell>
          <cell r="L248" t="str">
            <v>395S</v>
          </cell>
          <cell r="M248">
            <v>0</v>
          </cell>
          <cell r="N248">
            <v>0</v>
          </cell>
          <cell r="O248">
            <v>0</v>
          </cell>
          <cell r="P248">
            <v>0</v>
          </cell>
          <cell r="Q248">
            <v>0</v>
          </cell>
          <cell r="R248">
            <v>0</v>
          </cell>
          <cell r="S248">
            <v>0</v>
          </cell>
          <cell r="T248">
            <v>0</v>
          </cell>
        </row>
        <row r="249">
          <cell r="A249" t="str">
            <v>583SNPD</v>
          </cell>
          <cell r="B249" t="str">
            <v>583</v>
          </cell>
          <cell r="C249" t="str">
            <v>SNPD</v>
          </cell>
          <cell r="D249">
            <v>30368.17</v>
          </cell>
          <cell r="F249" t="str">
            <v>583SNPD</v>
          </cell>
          <cell r="G249" t="str">
            <v>583</v>
          </cell>
          <cell r="H249" t="str">
            <v>SNPD</v>
          </cell>
          <cell r="I249">
            <v>30368.17</v>
          </cell>
          <cell r="L249" t="str">
            <v>395SO</v>
          </cell>
          <cell r="M249">
            <v>0</v>
          </cell>
          <cell r="N249">
            <v>0</v>
          </cell>
          <cell r="O249">
            <v>0</v>
          </cell>
          <cell r="P249">
            <v>0</v>
          </cell>
          <cell r="Q249">
            <v>0</v>
          </cell>
          <cell r="R249">
            <v>0</v>
          </cell>
          <cell r="S249">
            <v>0</v>
          </cell>
          <cell r="T249">
            <v>0</v>
          </cell>
        </row>
        <row r="250">
          <cell r="A250" t="str">
            <v>583UT</v>
          </cell>
          <cell r="B250" t="str">
            <v>583</v>
          </cell>
          <cell r="C250" t="str">
            <v>UT</v>
          </cell>
          <cell r="D250">
            <v>2363249.08</v>
          </cell>
          <cell r="F250" t="str">
            <v>583UT</v>
          </cell>
          <cell r="G250" t="str">
            <v>583</v>
          </cell>
          <cell r="H250" t="str">
            <v>UT</v>
          </cell>
          <cell r="I250">
            <v>2363249.08</v>
          </cell>
          <cell r="L250" t="str">
            <v>396CAGE</v>
          </cell>
          <cell r="M250">
            <v>0</v>
          </cell>
          <cell r="N250">
            <v>0</v>
          </cell>
          <cell r="O250">
            <v>0</v>
          </cell>
          <cell r="P250">
            <v>0</v>
          </cell>
          <cell r="Q250">
            <v>0</v>
          </cell>
          <cell r="R250">
            <v>0</v>
          </cell>
          <cell r="S250">
            <v>0</v>
          </cell>
          <cell r="T250">
            <v>0</v>
          </cell>
        </row>
        <row r="251">
          <cell r="A251" t="str">
            <v>583WA</v>
          </cell>
          <cell r="B251" t="str">
            <v>583</v>
          </cell>
          <cell r="C251" t="str">
            <v>WA</v>
          </cell>
          <cell r="D251">
            <v>405818.9</v>
          </cell>
          <cell r="F251" t="str">
            <v>583WA</v>
          </cell>
          <cell r="G251" t="str">
            <v>583</v>
          </cell>
          <cell r="H251" t="str">
            <v>WA</v>
          </cell>
          <cell r="I251">
            <v>405818.9</v>
          </cell>
          <cell r="L251" t="str">
            <v>396CAGW</v>
          </cell>
          <cell r="M251">
            <v>0</v>
          </cell>
          <cell r="N251">
            <v>0</v>
          </cell>
          <cell r="O251">
            <v>0</v>
          </cell>
          <cell r="P251">
            <v>0</v>
          </cell>
          <cell r="Q251">
            <v>0</v>
          </cell>
          <cell r="R251">
            <v>0</v>
          </cell>
          <cell r="S251">
            <v>0</v>
          </cell>
          <cell r="T251">
            <v>0</v>
          </cell>
        </row>
        <row r="252">
          <cell r="A252" t="str">
            <v>583WYP</v>
          </cell>
          <cell r="B252" t="str">
            <v>583</v>
          </cell>
          <cell r="C252" t="str">
            <v>WYP</v>
          </cell>
          <cell r="D252">
            <v>430283.87</v>
          </cell>
          <cell r="F252" t="str">
            <v>583WYP</v>
          </cell>
          <cell r="G252" t="str">
            <v>583</v>
          </cell>
          <cell r="H252" t="str">
            <v>WYP</v>
          </cell>
          <cell r="I252">
            <v>430283.87</v>
          </cell>
          <cell r="L252" t="str">
            <v>396JBG</v>
          </cell>
          <cell r="M252">
            <v>0</v>
          </cell>
          <cell r="N252">
            <v>0</v>
          </cell>
          <cell r="O252">
            <v>0</v>
          </cell>
          <cell r="P252">
            <v>0</v>
          </cell>
          <cell r="Q252">
            <v>0</v>
          </cell>
          <cell r="R252">
            <v>0</v>
          </cell>
          <cell r="S252">
            <v>0</v>
          </cell>
          <cell r="T252">
            <v>0</v>
          </cell>
        </row>
        <row r="253">
          <cell r="A253" t="str">
            <v>583WYU</v>
          </cell>
          <cell r="B253" t="str">
            <v>583</v>
          </cell>
          <cell r="C253" t="str">
            <v>WYU</v>
          </cell>
          <cell r="D253">
            <v>110776.02</v>
          </cell>
          <cell r="F253" t="str">
            <v>583WYU</v>
          </cell>
          <cell r="G253" t="str">
            <v>583</v>
          </cell>
          <cell r="H253" t="str">
            <v>WYU</v>
          </cell>
          <cell r="I253">
            <v>110776.02</v>
          </cell>
          <cell r="L253" t="str">
            <v>396S</v>
          </cell>
          <cell r="M253">
            <v>0</v>
          </cell>
          <cell r="N253">
            <v>0</v>
          </cell>
          <cell r="O253">
            <v>0</v>
          </cell>
          <cell r="P253">
            <v>0</v>
          </cell>
          <cell r="Q253">
            <v>0</v>
          </cell>
          <cell r="R253">
            <v>0</v>
          </cell>
          <cell r="S253">
            <v>0</v>
          </cell>
          <cell r="T253">
            <v>0</v>
          </cell>
        </row>
        <row r="254">
          <cell r="A254" t="str">
            <v>584UT</v>
          </cell>
          <cell r="B254" t="str">
            <v>584</v>
          </cell>
          <cell r="C254" t="str">
            <v>UT</v>
          </cell>
          <cell r="D254">
            <v>495.68</v>
          </cell>
          <cell r="F254" t="str">
            <v>584UT</v>
          </cell>
          <cell r="G254" t="str">
            <v>584</v>
          </cell>
          <cell r="H254" t="str">
            <v>UT</v>
          </cell>
          <cell r="I254">
            <v>495.68</v>
          </cell>
          <cell r="L254" t="str">
            <v>396SO</v>
          </cell>
          <cell r="M254">
            <v>0</v>
          </cell>
          <cell r="N254">
            <v>0</v>
          </cell>
          <cell r="O254">
            <v>0</v>
          </cell>
          <cell r="P254">
            <v>0</v>
          </cell>
          <cell r="Q254">
            <v>0</v>
          </cell>
          <cell r="R254">
            <v>0</v>
          </cell>
          <cell r="S254">
            <v>0</v>
          </cell>
          <cell r="T254">
            <v>0</v>
          </cell>
        </row>
        <row r="255">
          <cell r="A255" t="str">
            <v>585SNPD</v>
          </cell>
          <cell r="B255" t="str">
            <v>585</v>
          </cell>
          <cell r="C255" t="str">
            <v>SNPD</v>
          </cell>
          <cell r="D255">
            <v>202145.24</v>
          </cell>
          <cell r="F255" t="str">
            <v>585SNPD</v>
          </cell>
          <cell r="G255" t="str">
            <v>585</v>
          </cell>
          <cell r="H255" t="str">
            <v>SNPD</v>
          </cell>
          <cell r="I255">
            <v>202145.24</v>
          </cell>
          <cell r="L255" t="str">
            <v>397CAEE</v>
          </cell>
          <cell r="M255">
            <v>0</v>
          </cell>
          <cell r="N255">
            <v>0</v>
          </cell>
          <cell r="O255">
            <v>0</v>
          </cell>
          <cell r="P255">
            <v>0</v>
          </cell>
          <cell r="Q255">
            <v>0</v>
          </cell>
          <cell r="R255">
            <v>0</v>
          </cell>
          <cell r="S255">
            <v>0</v>
          </cell>
          <cell r="T255">
            <v>0</v>
          </cell>
        </row>
        <row r="256">
          <cell r="A256" t="str">
            <v>586CA</v>
          </cell>
          <cell r="B256" t="str">
            <v>586</v>
          </cell>
          <cell r="C256" t="str">
            <v>CA</v>
          </cell>
          <cell r="D256">
            <v>227738.85</v>
          </cell>
          <cell r="F256" t="str">
            <v>586CA</v>
          </cell>
          <cell r="G256" t="str">
            <v>586</v>
          </cell>
          <cell r="H256" t="str">
            <v>CA</v>
          </cell>
          <cell r="I256">
            <v>227738.85</v>
          </cell>
          <cell r="L256" t="str">
            <v>397CAGE</v>
          </cell>
          <cell r="M256">
            <v>0</v>
          </cell>
          <cell r="N256">
            <v>0</v>
          </cell>
          <cell r="O256">
            <v>0</v>
          </cell>
          <cell r="P256">
            <v>0</v>
          </cell>
          <cell r="Q256">
            <v>0</v>
          </cell>
          <cell r="R256">
            <v>0</v>
          </cell>
          <cell r="S256">
            <v>0</v>
          </cell>
          <cell r="T256">
            <v>0</v>
          </cell>
        </row>
        <row r="257">
          <cell r="A257" t="str">
            <v>586ID</v>
          </cell>
          <cell r="B257" t="str">
            <v>586</v>
          </cell>
          <cell r="C257" t="str">
            <v>ID</v>
          </cell>
          <cell r="D257">
            <v>371948.97</v>
          </cell>
          <cell r="F257" t="str">
            <v>586ID</v>
          </cell>
          <cell r="G257" t="str">
            <v>586</v>
          </cell>
          <cell r="H257" t="str">
            <v>ID</v>
          </cell>
          <cell r="I257">
            <v>371948.97</v>
          </cell>
          <cell r="L257" t="str">
            <v>397CAGW</v>
          </cell>
          <cell r="M257">
            <v>0</v>
          </cell>
          <cell r="N257">
            <v>0</v>
          </cell>
          <cell r="O257">
            <v>0</v>
          </cell>
          <cell r="P257">
            <v>0</v>
          </cell>
          <cell r="Q257">
            <v>0</v>
          </cell>
          <cell r="R257">
            <v>0</v>
          </cell>
          <cell r="S257">
            <v>0</v>
          </cell>
          <cell r="T257">
            <v>0</v>
          </cell>
        </row>
        <row r="258">
          <cell r="A258" t="str">
            <v>586OR</v>
          </cell>
          <cell r="B258" t="str">
            <v>586</v>
          </cell>
          <cell r="C258" t="str">
            <v>OR</v>
          </cell>
          <cell r="D258">
            <v>2886367.12</v>
          </cell>
          <cell r="F258" t="str">
            <v>586OR</v>
          </cell>
          <cell r="G258" t="str">
            <v>586</v>
          </cell>
          <cell r="H258" t="str">
            <v>OR</v>
          </cell>
          <cell r="I258">
            <v>2886367.12</v>
          </cell>
          <cell r="L258" t="str">
            <v>397CN</v>
          </cell>
          <cell r="M258">
            <v>0</v>
          </cell>
          <cell r="N258">
            <v>0</v>
          </cell>
          <cell r="O258">
            <v>0</v>
          </cell>
          <cell r="P258">
            <v>0</v>
          </cell>
          <cell r="Q258">
            <v>0</v>
          </cell>
          <cell r="R258">
            <v>0</v>
          </cell>
          <cell r="S258">
            <v>0</v>
          </cell>
          <cell r="T258">
            <v>0</v>
          </cell>
        </row>
        <row r="259">
          <cell r="A259" t="str">
            <v>586SNPD</v>
          </cell>
          <cell r="B259" t="str">
            <v>586</v>
          </cell>
          <cell r="C259" t="str">
            <v>SNPD</v>
          </cell>
          <cell r="D259">
            <v>391785.29</v>
          </cell>
          <cell r="F259" t="str">
            <v>586SNPD</v>
          </cell>
          <cell r="G259" t="str">
            <v>586</v>
          </cell>
          <cell r="H259" t="str">
            <v>SNPD</v>
          </cell>
          <cell r="I259">
            <v>391785.29</v>
          </cell>
          <cell r="L259" t="str">
            <v>397JBG</v>
          </cell>
          <cell r="M259">
            <v>0</v>
          </cell>
          <cell r="N259">
            <v>0</v>
          </cell>
          <cell r="O259">
            <v>0</v>
          </cell>
          <cell r="P259">
            <v>0</v>
          </cell>
          <cell r="Q259">
            <v>0</v>
          </cell>
          <cell r="R259">
            <v>0</v>
          </cell>
          <cell r="S259">
            <v>0</v>
          </cell>
          <cell r="T259">
            <v>0</v>
          </cell>
        </row>
        <row r="260">
          <cell r="A260" t="str">
            <v>586UT</v>
          </cell>
          <cell r="B260" t="str">
            <v>586</v>
          </cell>
          <cell r="C260" t="str">
            <v>UT</v>
          </cell>
          <cell r="D260">
            <v>2045547.82</v>
          </cell>
          <cell r="F260" t="str">
            <v>586UT</v>
          </cell>
          <cell r="G260" t="str">
            <v>586</v>
          </cell>
          <cell r="H260" t="str">
            <v>UT</v>
          </cell>
          <cell r="I260">
            <v>2045547.82</v>
          </cell>
          <cell r="L260" t="str">
            <v>397S</v>
          </cell>
          <cell r="M260">
            <v>0</v>
          </cell>
          <cell r="N260">
            <v>0</v>
          </cell>
          <cell r="O260">
            <v>0</v>
          </cell>
          <cell r="P260">
            <v>0</v>
          </cell>
          <cell r="Q260">
            <v>0</v>
          </cell>
          <cell r="R260">
            <v>0</v>
          </cell>
          <cell r="S260">
            <v>0</v>
          </cell>
          <cell r="T260">
            <v>0</v>
          </cell>
        </row>
        <row r="261">
          <cell r="A261" t="str">
            <v>586WA</v>
          </cell>
          <cell r="B261" t="str">
            <v>586</v>
          </cell>
          <cell r="C261" t="str">
            <v>WA</v>
          </cell>
          <cell r="D261">
            <v>537622.77</v>
          </cell>
          <cell r="F261" t="str">
            <v>586WA</v>
          </cell>
          <cell r="G261" t="str">
            <v>586</v>
          </cell>
          <cell r="H261" t="str">
            <v>WA</v>
          </cell>
          <cell r="I261">
            <v>537622.77</v>
          </cell>
          <cell r="L261" t="str">
            <v>397SO</v>
          </cell>
          <cell r="M261">
            <v>0</v>
          </cell>
          <cell r="N261">
            <v>0</v>
          </cell>
          <cell r="O261">
            <v>0</v>
          </cell>
          <cell r="P261">
            <v>0</v>
          </cell>
          <cell r="Q261">
            <v>0</v>
          </cell>
          <cell r="R261">
            <v>0</v>
          </cell>
          <cell r="S261">
            <v>0</v>
          </cell>
          <cell r="T261">
            <v>0</v>
          </cell>
        </row>
        <row r="262">
          <cell r="A262" t="str">
            <v>586WYP</v>
          </cell>
          <cell r="B262" t="str">
            <v>586</v>
          </cell>
          <cell r="C262" t="str">
            <v>WYP</v>
          </cell>
          <cell r="D262">
            <v>509216.77</v>
          </cell>
          <cell r="F262" t="str">
            <v>586WYP</v>
          </cell>
          <cell r="G262" t="str">
            <v>586</v>
          </cell>
          <cell r="H262" t="str">
            <v>WYP</v>
          </cell>
          <cell r="I262">
            <v>509216.77</v>
          </cell>
          <cell r="L262" t="str">
            <v>398CAGE</v>
          </cell>
          <cell r="M262">
            <v>0</v>
          </cell>
          <cell r="N262">
            <v>0</v>
          </cell>
          <cell r="O262">
            <v>0</v>
          </cell>
          <cell r="P262">
            <v>0</v>
          </cell>
          <cell r="Q262">
            <v>0</v>
          </cell>
          <cell r="R262">
            <v>0</v>
          </cell>
          <cell r="S262">
            <v>0</v>
          </cell>
          <cell r="T262">
            <v>0</v>
          </cell>
        </row>
        <row r="263">
          <cell r="A263" t="str">
            <v>586WYU</v>
          </cell>
          <cell r="B263" t="str">
            <v>586</v>
          </cell>
          <cell r="C263" t="str">
            <v>WYU</v>
          </cell>
          <cell r="D263">
            <v>102756.19</v>
          </cell>
          <cell r="F263" t="str">
            <v>586WYU</v>
          </cell>
          <cell r="G263" t="str">
            <v>586</v>
          </cell>
          <cell r="H263" t="str">
            <v>WYU</v>
          </cell>
          <cell r="I263">
            <v>102756.19</v>
          </cell>
          <cell r="L263" t="str">
            <v>398CAGW</v>
          </cell>
          <cell r="M263">
            <v>0</v>
          </cell>
          <cell r="N263">
            <v>0</v>
          </cell>
          <cell r="O263">
            <v>0</v>
          </cell>
          <cell r="P263">
            <v>0</v>
          </cell>
          <cell r="Q263">
            <v>0</v>
          </cell>
          <cell r="R263">
            <v>0</v>
          </cell>
          <cell r="S263">
            <v>0</v>
          </cell>
          <cell r="T263">
            <v>0</v>
          </cell>
        </row>
        <row r="264">
          <cell r="A264" t="str">
            <v>587CA</v>
          </cell>
          <cell r="B264" t="str">
            <v>587</v>
          </cell>
          <cell r="C264" t="str">
            <v>CA</v>
          </cell>
          <cell r="D264">
            <v>535500.42000000004</v>
          </cell>
          <cell r="F264" t="str">
            <v>587CA</v>
          </cell>
          <cell r="G264" t="str">
            <v>587</v>
          </cell>
          <cell r="H264" t="str">
            <v>CA</v>
          </cell>
          <cell r="I264">
            <v>535500.42000000004</v>
          </cell>
          <cell r="L264" t="str">
            <v>398JBG</v>
          </cell>
          <cell r="M264">
            <v>0</v>
          </cell>
          <cell r="N264">
            <v>0</v>
          </cell>
          <cell r="O264">
            <v>0</v>
          </cell>
          <cell r="P264">
            <v>0</v>
          </cell>
          <cell r="Q264">
            <v>0</v>
          </cell>
          <cell r="R264">
            <v>0</v>
          </cell>
          <cell r="S264">
            <v>0</v>
          </cell>
          <cell r="T264">
            <v>0</v>
          </cell>
        </row>
        <row r="265">
          <cell r="A265" t="str">
            <v>587ID</v>
          </cell>
          <cell r="B265" t="str">
            <v>587</v>
          </cell>
          <cell r="C265" t="str">
            <v>ID</v>
          </cell>
          <cell r="D265">
            <v>575017.81000000006</v>
          </cell>
          <cell r="F265" t="str">
            <v>587ID</v>
          </cell>
          <cell r="G265" t="str">
            <v>587</v>
          </cell>
          <cell r="H265" t="str">
            <v>ID</v>
          </cell>
          <cell r="I265">
            <v>575017.81000000006</v>
          </cell>
          <cell r="L265" t="str">
            <v>398S</v>
          </cell>
          <cell r="M265">
            <v>0</v>
          </cell>
          <cell r="N265">
            <v>0</v>
          </cell>
          <cell r="O265">
            <v>0</v>
          </cell>
          <cell r="P265">
            <v>0</v>
          </cell>
          <cell r="Q265">
            <v>0</v>
          </cell>
          <cell r="R265">
            <v>0</v>
          </cell>
          <cell r="S265">
            <v>0</v>
          </cell>
          <cell r="T265">
            <v>0</v>
          </cell>
        </row>
        <row r="266">
          <cell r="A266" t="str">
            <v>587OR</v>
          </cell>
          <cell r="B266" t="str">
            <v>587</v>
          </cell>
          <cell r="C266" t="str">
            <v>OR</v>
          </cell>
          <cell r="D266">
            <v>4352166.38</v>
          </cell>
          <cell r="F266" t="str">
            <v>587OR</v>
          </cell>
          <cell r="G266" t="str">
            <v>587</v>
          </cell>
          <cell r="H266" t="str">
            <v>OR</v>
          </cell>
          <cell r="I266">
            <v>4352166.38</v>
          </cell>
          <cell r="L266" t="str">
            <v>398SO</v>
          </cell>
          <cell r="M266">
            <v>0</v>
          </cell>
          <cell r="N266">
            <v>0</v>
          </cell>
          <cell r="O266">
            <v>0</v>
          </cell>
          <cell r="P266">
            <v>0</v>
          </cell>
          <cell r="Q266">
            <v>0</v>
          </cell>
          <cell r="R266">
            <v>0</v>
          </cell>
          <cell r="S266">
            <v>0</v>
          </cell>
          <cell r="T266">
            <v>0</v>
          </cell>
        </row>
        <row r="267">
          <cell r="A267" t="str">
            <v>587UT</v>
          </cell>
          <cell r="B267" t="str">
            <v>587</v>
          </cell>
          <cell r="C267" t="str">
            <v>UT</v>
          </cell>
          <cell r="D267">
            <v>3826644.01</v>
          </cell>
          <cell r="F267" t="str">
            <v>587UT</v>
          </cell>
          <cell r="G267" t="str">
            <v>587</v>
          </cell>
          <cell r="H267" t="str">
            <v>UT</v>
          </cell>
          <cell r="I267">
            <v>3826644.01</v>
          </cell>
          <cell r="L267" t="str">
            <v>399CAEE</v>
          </cell>
          <cell r="M267">
            <v>0</v>
          </cell>
          <cell r="N267">
            <v>0</v>
          </cell>
          <cell r="O267">
            <v>0</v>
          </cell>
          <cell r="P267">
            <v>0</v>
          </cell>
          <cell r="Q267">
            <v>0</v>
          </cell>
          <cell r="R267">
            <v>0</v>
          </cell>
          <cell r="S267">
            <v>0</v>
          </cell>
          <cell r="T267">
            <v>0</v>
          </cell>
        </row>
        <row r="268">
          <cell r="A268" t="str">
            <v>587WA</v>
          </cell>
          <cell r="B268" t="str">
            <v>587</v>
          </cell>
          <cell r="C268" t="str">
            <v>WA</v>
          </cell>
          <cell r="D268">
            <v>937780.99</v>
          </cell>
          <cell r="F268" t="str">
            <v>587WA</v>
          </cell>
          <cell r="G268" t="str">
            <v>587</v>
          </cell>
          <cell r="H268" t="str">
            <v>WA</v>
          </cell>
          <cell r="I268">
            <v>937780.99</v>
          </cell>
          <cell r="L268" t="str">
            <v>399JBE</v>
          </cell>
          <cell r="M268">
            <v>0</v>
          </cell>
          <cell r="N268">
            <v>0</v>
          </cell>
          <cell r="O268">
            <v>69500552.513709083</v>
          </cell>
          <cell r="P268">
            <v>0</v>
          </cell>
          <cell r="Q268">
            <v>0</v>
          </cell>
          <cell r="R268">
            <v>0</v>
          </cell>
          <cell r="S268">
            <v>0</v>
          </cell>
          <cell r="T268">
            <v>0</v>
          </cell>
        </row>
        <row r="269">
          <cell r="A269" t="str">
            <v>587WYP</v>
          </cell>
          <cell r="B269" t="str">
            <v>587</v>
          </cell>
          <cell r="C269" t="str">
            <v>WYP</v>
          </cell>
          <cell r="D269">
            <v>788974.94</v>
          </cell>
          <cell r="F269" t="str">
            <v>587WYP</v>
          </cell>
          <cell r="G269" t="str">
            <v>587</v>
          </cell>
          <cell r="H269" t="str">
            <v>WYP</v>
          </cell>
          <cell r="I269">
            <v>788974.94</v>
          </cell>
          <cell r="L269" t="str">
            <v>403360S</v>
          </cell>
          <cell r="M269">
            <v>0</v>
          </cell>
          <cell r="N269">
            <v>0</v>
          </cell>
          <cell r="O269">
            <v>145833.75179294308</v>
          </cell>
          <cell r="P269">
            <v>0</v>
          </cell>
          <cell r="Q269">
            <v>0</v>
          </cell>
          <cell r="R269">
            <v>0</v>
          </cell>
          <cell r="S269">
            <v>0</v>
          </cell>
          <cell r="T269">
            <v>0</v>
          </cell>
        </row>
        <row r="270">
          <cell r="A270" t="str">
            <v>587WYU</v>
          </cell>
          <cell r="B270" t="str">
            <v>587</v>
          </cell>
          <cell r="C270" t="str">
            <v>WYU</v>
          </cell>
          <cell r="D270">
            <v>81316.039999999994</v>
          </cell>
          <cell r="F270" t="str">
            <v>587WYU</v>
          </cell>
          <cell r="G270" t="str">
            <v>587</v>
          </cell>
          <cell r="H270" t="str">
            <v>WYU</v>
          </cell>
          <cell r="I270">
            <v>81316.039999999994</v>
          </cell>
          <cell r="L270" t="str">
            <v>403361S</v>
          </cell>
          <cell r="M270">
            <v>0</v>
          </cell>
          <cell r="N270">
            <v>0</v>
          </cell>
          <cell r="O270">
            <v>0</v>
          </cell>
          <cell r="P270">
            <v>0</v>
          </cell>
          <cell r="Q270">
            <v>0</v>
          </cell>
          <cell r="R270">
            <v>0</v>
          </cell>
          <cell r="S270">
            <v>0</v>
          </cell>
          <cell r="T270">
            <v>0</v>
          </cell>
        </row>
        <row r="271">
          <cell r="A271" t="str">
            <v>588CA</v>
          </cell>
          <cell r="B271" t="str">
            <v>588</v>
          </cell>
          <cell r="C271" t="str">
            <v>CA</v>
          </cell>
          <cell r="D271">
            <v>27531.3</v>
          </cell>
          <cell r="F271" t="str">
            <v>588CA</v>
          </cell>
          <cell r="G271" t="str">
            <v>588</v>
          </cell>
          <cell r="H271" t="str">
            <v>CA</v>
          </cell>
          <cell r="I271">
            <v>27531.3</v>
          </cell>
          <cell r="L271" t="str">
            <v>403364S</v>
          </cell>
          <cell r="M271">
            <v>0</v>
          </cell>
          <cell r="N271">
            <v>0</v>
          </cell>
          <cell r="O271">
            <v>-1319372.7395061229</v>
          </cell>
          <cell r="P271">
            <v>0</v>
          </cell>
          <cell r="Q271">
            <v>0</v>
          </cell>
          <cell r="R271">
            <v>0</v>
          </cell>
          <cell r="S271">
            <v>0</v>
          </cell>
          <cell r="T271">
            <v>0</v>
          </cell>
        </row>
        <row r="272">
          <cell r="A272" t="str">
            <v>588ID</v>
          </cell>
          <cell r="B272" t="str">
            <v>588</v>
          </cell>
          <cell r="C272" t="str">
            <v>ID</v>
          </cell>
          <cell r="D272">
            <v>-40314.11</v>
          </cell>
          <cell r="F272" t="str">
            <v>588ID</v>
          </cell>
          <cell r="G272" t="str">
            <v>588</v>
          </cell>
          <cell r="H272" t="str">
            <v>ID</v>
          </cell>
          <cell r="I272">
            <v>-40314.11</v>
          </cell>
          <cell r="L272" t="str">
            <v>403GPCAEE</v>
          </cell>
          <cell r="M272">
            <v>0</v>
          </cell>
          <cell r="N272">
            <v>0</v>
          </cell>
          <cell r="O272">
            <v>0</v>
          </cell>
          <cell r="P272">
            <v>0</v>
          </cell>
          <cell r="Q272">
            <v>0</v>
          </cell>
          <cell r="R272">
            <v>0</v>
          </cell>
          <cell r="S272">
            <v>0</v>
          </cell>
          <cell r="T272">
            <v>0</v>
          </cell>
        </row>
        <row r="273">
          <cell r="A273" t="str">
            <v>588OR</v>
          </cell>
          <cell r="B273" t="str">
            <v>588</v>
          </cell>
          <cell r="C273" t="str">
            <v>OR</v>
          </cell>
          <cell r="D273">
            <v>371077.14</v>
          </cell>
          <cell r="F273" t="str">
            <v>588OR</v>
          </cell>
          <cell r="G273" t="str">
            <v>588</v>
          </cell>
          <cell r="H273" t="str">
            <v>OR</v>
          </cell>
          <cell r="I273">
            <v>371077.14</v>
          </cell>
          <cell r="L273" t="str">
            <v>403GPCAGE</v>
          </cell>
          <cell r="M273">
            <v>0</v>
          </cell>
          <cell r="N273">
            <v>0</v>
          </cell>
          <cell r="O273">
            <v>0</v>
          </cell>
          <cell r="P273">
            <v>0</v>
          </cell>
          <cell r="Q273">
            <v>0</v>
          </cell>
          <cell r="R273">
            <v>0</v>
          </cell>
          <cell r="S273">
            <v>0</v>
          </cell>
          <cell r="T273">
            <v>0</v>
          </cell>
        </row>
        <row r="274">
          <cell r="A274" t="str">
            <v>588SNPD</v>
          </cell>
          <cell r="B274" t="str">
            <v>588</v>
          </cell>
          <cell r="C274" t="str">
            <v>SNPD</v>
          </cell>
          <cell r="D274">
            <v>4440084.63</v>
          </cell>
          <cell r="F274" t="str">
            <v>588SNPD</v>
          </cell>
          <cell r="G274" t="str">
            <v>588</v>
          </cell>
          <cell r="H274" t="str">
            <v>SNPD</v>
          </cell>
          <cell r="I274">
            <v>4440084.63</v>
          </cell>
          <cell r="L274" t="str">
            <v>403GPCAGW</v>
          </cell>
          <cell r="M274">
            <v>0</v>
          </cell>
          <cell r="N274">
            <v>0</v>
          </cell>
          <cell r="O274">
            <v>1071.3569250950975</v>
          </cell>
          <cell r="P274">
            <v>0</v>
          </cell>
          <cell r="Q274">
            <v>0</v>
          </cell>
          <cell r="R274">
            <v>0</v>
          </cell>
          <cell r="S274">
            <v>0</v>
          </cell>
          <cell r="T274">
            <v>0</v>
          </cell>
        </row>
        <row r="275">
          <cell r="A275" t="str">
            <v>588UT</v>
          </cell>
          <cell r="B275" t="str">
            <v>588</v>
          </cell>
          <cell r="C275" t="str">
            <v>UT</v>
          </cell>
          <cell r="D275">
            <v>-59514.81</v>
          </cell>
          <cell r="F275" t="str">
            <v>588UT</v>
          </cell>
          <cell r="G275" t="str">
            <v>588</v>
          </cell>
          <cell r="H275" t="str">
            <v>UT</v>
          </cell>
          <cell r="I275">
            <v>-59514.81</v>
          </cell>
          <cell r="L275" t="str">
            <v>403GPCN</v>
          </cell>
          <cell r="M275">
            <v>0</v>
          </cell>
          <cell r="N275">
            <v>0</v>
          </cell>
          <cell r="O275">
            <v>-3421.2103998487437</v>
          </cell>
          <cell r="P275">
            <v>0</v>
          </cell>
          <cell r="Q275">
            <v>0</v>
          </cell>
          <cell r="R275">
            <v>0</v>
          </cell>
          <cell r="S275">
            <v>0</v>
          </cell>
          <cell r="T275">
            <v>0</v>
          </cell>
        </row>
        <row r="276">
          <cell r="A276" t="str">
            <v>588WA</v>
          </cell>
          <cell r="B276" t="str">
            <v>588</v>
          </cell>
          <cell r="C276" t="str">
            <v>WA</v>
          </cell>
          <cell r="D276">
            <v>47723.33</v>
          </cell>
          <cell r="F276" t="str">
            <v>588WA</v>
          </cell>
          <cell r="G276" t="str">
            <v>588</v>
          </cell>
          <cell r="H276" t="str">
            <v>WA</v>
          </cell>
          <cell r="I276">
            <v>47723.33</v>
          </cell>
          <cell r="L276" t="str">
            <v>403GPJBG</v>
          </cell>
          <cell r="M276">
            <v>0</v>
          </cell>
          <cell r="N276">
            <v>0</v>
          </cell>
          <cell r="O276">
            <v>-8325.0603859061648</v>
          </cell>
          <cell r="P276">
            <v>0</v>
          </cell>
          <cell r="Q276">
            <v>0</v>
          </cell>
          <cell r="R276">
            <v>0</v>
          </cell>
          <cell r="S276">
            <v>0</v>
          </cell>
          <cell r="T276">
            <v>0</v>
          </cell>
        </row>
        <row r="277">
          <cell r="A277" t="str">
            <v>588WYP</v>
          </cell>
          <cell r="B277" t="str">
            <v>588</v>
          </cell>
          <cell r="C277" t="str">
            <v>WYP</v>
          </cell>
          <cell r="D277">
            <v>28791.88</v>
          </cell>
          <cell r="F277" t="str">
            <v>588WYP</v>
          </cell>
          <cell r="G277" t="str">
            <v>588</v>
          </cell>
          <cell r="H277" t="str">
            <v>WYP</v>
          </cell>
          <cell r="I277">
            <v>28791.88</v>
          </cell>
          <cell r="L277" t="str">
            <v>403GPS</v>
          </cell>
          <cell r="M277">
            <v>0</v>
          </cell>
          <cell r="N277">
            <v>0</v>
          </cell>
          <cell r="O277">
            <v>-273904.75097451836</v>
          </cell>
          <cell r="P277">
            <v>0</v>
          </cell>
          <cell r="Q277">
            <v>0</v>
          </cell>
          <cell r="R277">
            <v>0</v>
          </cell>
          <cell r="S277">
            <v>0</v>
          </cell>
          <cell r="T277">
            <v>0</v>
          </cell>
        </row>
        <row r="278">
          <cell r="A278" t="str">
            <v>588WYU</v>
          </cell>
          <cell r="B278" t="str">
            <v>588</v>
          </cell>
          <cell r="C278" t="str">
            <v>WYU</v>
          </cell>
          <cell r="D278">
            <v>-63381.06</v>
          </cell>
          <cell r="F278" t="str">
            <v>588WYU</v>
          </cell>
          <cell r="G278" t="str">
            <v>588</v>
          </cell>
          <cell r="H278" t="str">
            <v>WYU</v>
          </cell>
          <cell r="I278">
            <v>-63381.06</v>
          </cell>
          <cell r="L278" t="str">
            <v>403GPSG</v>
          </cell>
          <cell r="M278">
            <v>0</v>
          </cell>
          <cell r="N278">
            <v>0</v>
          </cell>
          <cell r="O278">
            <v>6.9773846625331473</v>
          </cell>
          <cell r="P278">
            <v>0</v>
          </cell>
          <cell r="Q278">
            <v>0</v>
          </cell>
          <cell r="R278">
            <v>0</v>
          </cell>
          <cell r="S278">
            <v>0</v>
          </cell>
          <cell r="T278">
            <v>0</v>
          </cell>
        </row>
        <row r="279">
          <cell r="A279" t="str">
            <v>589CA</v>
          </cell>
          <cell r="B279" t="str">
            <v>589</v>
          </cell>
          <cell r="C279" t="str">
            <v>CA</v>
          </cell>
          <cell r="D279">
            <v>101231.72</v>
          </cell>
          <cell r="F279" t="str">
            <v>589CA</v>
          </cell>
          <cell r="G279" t="str">
            <v>589</v>
          </cell>
          <cell r="H279" t="str">
            <v>CA</v>
          </cell>
          <cell r="I279">
            <v>101231.72</v>
          </cell>
          <cell r="L279" t="str">
            <v>403GPSO</v>
          </cell>
          <cell r="M279">
            <v>0</v>
          </cell>
          <cell r="N279">
            <v>0</v>
          </cell>
          <cell r="O279">
            <v>-20541.058897699568</v>
          </cell>
          <cell r="P279">
            <v>0</v>
          </cell>
          <cell r="Q279">
            <v>0</v>
          </cell>
          <cell r="R279">
            <v>0</v>
          </cell>
          <cell r="S279">
            <v>0</v>
          </cell>
          <cell r="T279">
            <v>0</v>
          </cell>
        </row>
        <row r="280">
          <cell r="A280" t="str">
            <v>589ID</v>
          </cell>
          <cell r="B280" t="str">
            <v>589</v>
          </cell>
          <cell r="C280" t="str">
            <v>ID</v>
          </cell>
          <cell r="D280">
            <v>58639.93</v>
          </cell>
          <cell r="F280" t="str">
            <v>589ID</v>
          </cell>
          <cell r="G280" t="str">
            <v>589</v>
          </cell>
          <cell r="H280" t="str">
            <v>ID</v>
          </cell>
          <cell r="I280">
            <v>58639.93</v>
          </cell>
          <cell r="L280" t="str">
            <v>403HPCAGE</v>
          </cell>
          <cell r="M280">
            <v>0</v>
          </cell>
          <cell r="N280">
            <v>0</v>
          </cell>
          <cell r="O280">
            <v>0</v>
          </cell>
          <cell r="P280">
            <v>0</v>
          </cell>
          <cell r="Q280">
            <v>0</v>
          </cell>
          <cell r="R280">
            <v>0</v>
          </cell>
          <cell r="S280">
            <v>0</v>
          </cell>
          <cell r="T280">
            <v>0</v>
          </cell>
        </row>
        <row r="281">
          <cell r="A281" t="str">
            <v>589OR</v>
          </cell>
          <cell r="B281" t="str">
            <v>589</v>
          </cell>
          <cell r="C281" t="str">
            <v>OR</v>
          </cell>
          <cell r="D281">
            <v>2003601.07</v>
          </cell>
          <cell r="F281" t="str">
            <v>589OR</v>
          </cell>
          <cell r="G281" t="str">
            <v>589</v>
          </cell>
          <cell r="H281" t="str">
            <v>OR</v>
          </cell>
          <cell r="I281">
            <v>2003601.07</v>
          </cell>
          <cell r="L281" t="str">
            <v>403HPCAGW</v>
          </cell>
          <cell r="M281">
            <v>0</v>
          </cell>
          <cell r="N281">
            <v>0</v>
          </cell>
          <cell r="O281">
            <v>2208813.1497714254</v>
          </cell>
          <cell r="P281">
            <v>0</v>
          </cell>
          <cell r="Q281">
            <v>0</v>
          </cell>
          <cell r="R281">
            <v>0</v>
          </cell>
          <cell r="S281">
            <v>0</v>
          </cell>
          <cell r="T281">
            <v>0</v>
          </cell>
        </row>
        <row r="282">
          <cell r="A282" t="str">
            <v>589SNPD</v>
          </cell>
          <cell r="B282" t="str">
            <v>589</v>
          </cell>
          <cell r="C282" t="str">
            <v>SNPD</v>
          </cell>
          <cell r="D282">
            <v>93280.68</v>
          </cell>
          <cell r="F282" t="str">
            <v>589SNPD</v>
          </cell>
          <cell r="G282" t="str">
            <v>589</v>
          </cell>
          <cell r="H282" t="str">
            <v>SNPD</v>
          </cell>
          <cell r="I282">
            <v>93280.68</v>
          </cell>
          <cell r="L282" t="str">
            <v>403OPCAGE</v>
          </cell>
          <cell r="M282">
            <v>0</v>
          </cell>
          <cell r="N282">
            <v>0</v>
          </cell>
          <cell r="O282">
            <v>0</v>
          </cell>
          <cell r="P282">
            <v>0</v>
          </cell>
          <cell r="Q282">
            <v>0</v>
          </cell>
          <cell r="R282">
            <v>0</v>
          </cell>
          <cell r="S282">
            <v>0</v>
          </cell>
          <cell r="T282">
            <v>0</v>
          </cell>
        </row>
        <row r="283">
          <cell r="A283" t="str">
            <v>589UT</v>
          </cell>
          <cell r="B283" t="str">
            <v>589</v>
          </cell>
          <cell r="C283" t="str">
            <v>UT</v>
          </cell>
          <cell r="D283">
            <v>563476.32999999996</v>
          </cell>
          <cell r="F283" t="str">
            <v>589UT</v>
          </cell>
          <cell r="G283" t="str">
            <v>589</v>
          </cell>
          <cell r="H283" t="str">
            <v>UT</v>
          </cell>
          <cell r="I283">
            <v>563476.32999999996</v>
          </cell>
          <cell r="L283" t="str">
            <v>403OPCAGW</v>
          </cell>
          <cell r="M283">
            <v>0</v>
          </cell>
          <cell r="N283">
            <v>0</v>
          </cell>
          <cell r="O283">
            <v>-741833.95673317206</v>
          </cell>
          <cell r="P283">
            <v>0</v>
          </cell>
          <cell r="Q283">
            <v>0</v>
          </cell>
          <cell r="R283">
            <v>0</v>
          </cell>
          <cell r="S283">
            <v>0</v>
          </cell>
          <cell r="T283">
            <v>0</v>
          </cell>
        </row>
        <row r="284">
          <cell r="A284" t="str">
            <v>589WA</v>
          </cell>
          <cell r="B284" t="str">
            <v>589</v>
          </cell>
          <cell r="C284" t="str">
            <v>WA</v>
          </cell>
          <cell r="D284">
            <v>131026.86</v>
          </cell>
          <cell r="F284" t="str">
            <v>589WA</v>
          </cell>
          <cell r="G284" t="str">
            <v>589</v>
          </cell>
          <cell r="H284" t="str">
            <v>WA</v>
          </cell>
          <cell r="I284">
            <v>131026.86</v>
          </cell>
          <cell r="L284" t="str">
            <v>403SPCAGE</v>
          </cell>
          <cell r="M284">
            <v>0</v>
          </cell>
          <cell r="N284">
            <v>0</v>
          </cell>
          <cell r="O284">
            <v>0</v>
          </cell>
          <cell r="P284">
            <v>0</v>
          </cell>
          <cell r="Q284">
            <v>0</v>
          </cell>
          <cell r="R284">
            <v>0</v>
          </cell>
          <cell r="S284">
            <v>0</v>
          </cell>
          <cell r="T284">
            <v>0</v>
          </cell>
        </row>
        <row r="285">
          <cell r="A285" t="str">
            <v>589WYP</v>
          </cell>
          <cell r="B285" t="str">
            <v>589</v>
          </cell>
          <cell r="C285" t="str">
            <v>WYP</v>
          </cell>
          <cell r="D285">
            <v>655421.59</v>
          </cell>
          <cell r="F285" t="str">
            <v>589WYP</v>
          </cell>
          <cell r="G285" t="str">
            <v>589</v>
          </cell>
          <cell r="H285" t="str">
            <v>WYP</v>
          </cell>
          <cell r="I285">
            <v>655421.59</v>
          </cell>
          <cell r="L285" t="str">
            <v>403SPCAGW</v>
          </cell>
          <cell r="M285">
            <v>0</v>
          </cell>
          <cell r="N285">
            <v>0</v>
          </cell>
          <cell r="O285">
            <v>14802.242666951497</v>
          </cell>
          <cell r="P285">
            <v>0</v>
          </cell>
          <cell r="Q285">
            <v>0</v>
          </cell>
          <cell r="R285">
            <v>0</v>
          </cell>
          <cell r="S285">
            <v>0</v>
          </cell>
          <cell r="T285">
            <v>0</v>
          </cell>
        </row>
        <row r="286">
          <cell r="A286" t="str">
            <v>589WYU</v>
          </cell>
          <cell r="B286" t="str">
            <v>589</v>
          </cell>
          <cell r="C286" t="str">
            <v>WYU</v>
          </cell>
          <cell r="D286">
            <v>92210.79</v>
          </cell>
          <cell r="F286" t="str">
            <v>589WYU</v>
          </cell>
          <cell r="G286" t="str">
            <v>589</v>
          </cell>
          <cell r="H286" t="str">
            <v>WYU</v>
          </cell>
          <cell r="I286">
            <v>92210.79</v>
          </cell>
          <cell r="L286" t="str">
            <v>403SPJBG</v>
          </cell>
          <cell r="M286">
            <v>0</v>
          </cell>
          <cell r="N286">
            <v>0</v>
          </cell>
          <cell r="O286">
            <v>1967701.9069539809</v>
          </cell>
          <cell r="P286">
            <v>0</v>
          </cell>
          <cell r="Q286">
            <v>0</v>
          </cell>
          <cell r="R286">
            <v>0</v>
          </cell>
          <cell r="S286">
            <v>0</v>
          </cell>
          <cell r="T286">
            <v>0</v>
          </cell>
        </row>
        <row r="287">
          <cell r="A287" t="str">
            <v>590CA</v>
          </cell>
          <cell r="B287" t="str">
            <v>590</v>
          </cell>
          <cell r="C287" t="str">
            <v>CA</v>
          </cell>
          <cell r="D287">
            <v>51267.82</v>
          </cell>
          <cell r="F287" t="str">
            <v>590CA</v>
          </cell>
          <cell r="G287" t="str">
            <v>590</v>
          </cell>
          <cell r="H287" t="str">
            <v>CA</v>
          </cell>
          <cell r="I287">
            <v>51267.82</v>
          </cell>
          <cell r="L287" t="str">
            <v>403TPCAGE</v>
          </cell>
          <cell r="M287">
            <v>0</v>
          </cell>
          <cell r="N287">
            <v>0</v>
          </cell>
          <cell r="O287">
            <v>0</v>
          </cell>
          <cell r="P287">
            <v>0</v>
          </cell>
          <cell r="Q287">
            <v>0</v>
          </cell>
          <cell r="R287">
            <v>0</v>
          </cell>
          <cell r="S287">
            <v>0</v>
          </cell>
          <cell r="T287">
            <v>0</v>
          </cell>
        </row>
        <row r="288">
          <cell r="A288" t="str">
            <v>590ID</v>
          </cell>
          <cell r="B288" t="str">
            <v>590</v>
          </cell>
          <cell r="C288" t="str">
            <v>ID</v>
          </cell>
          <cell r="D288">
            <v>140513.67000000001</v>
          </cell>
          <cell r="F288" t="str">
            <v>590ID</v>
          </cell>
          <cell r="G288" t="str">
            <v>590</v>
          </cell>
          <cell r="H288" t="str">
            <v>ID</v>
          </cell>
          <cell r="I288">
            <v>140513.67000000001</v>
          </cell>
          <cell r="L288" t="str">
            <v>403TPCAGW</v>
          </cell>
          <cell r="M288">
            <v>0</v>
          </cell>
          <cell r="N288">
            <v>0</v>
          </cell>
          <cell r="O288">
            <v>-510742.26287501666</v>
          </cell>
          <cell r="P288">
            <v>0</v>
          </cell>
          <cell r="Q288">
            <v>0</v>
          </cell>
          <cell r="R288">
            <v>0</v>
          </cell>
          <cell r="S288">
            <v>0</v>
          </cell>
          <cell r="T288">
            <v>0</v>
          </cell>
        </row>
        <row r="289">
          <cell r="A289" t="str">
            <v>590OR</v>
          </cell>
          <cell r="B289" t="str">
            <v>590</v>
          </cell>
          <cell r="C289" t="str">
            <v>OR</v>
          </cell>
          <cell r="D289">
            <v>905940.87</v>
          </cell>
          <cell r="F289" t="str">
            <v>590OR</v>
          </cell>
          <cell r="G289" t="str">
            <v>590</v>
          </cell>
          <cell r="H289" t="str">
            <v>OR</v>
          </cell>
          <cell r="I289">
            <v>905940.87</v>
          </cell>
          <cell r="L289" t="str">
            <v>403TPJBG</v>
          </cell>
          <cell r="M289">
            <v>0</v>
          </cell>
          <cell r="N289">
            <v>0</v>
          </cell>
          <cell r="O289">
            <v>-7026.4816747330706</v>
          </cell>
          <cell r="P289">
            <v>0</v>
          </cell>
          <cell r="Q289">
            <v>0</v>
          </cell>
          <cell r="R289">
            <v>0</v>
          </cell>
          <cell r="S289">
            <v>0</v>
          </cell>
          <cell r="T289">
            <v>0</v>
          </cell>
        </row>
        <row r="290">
          <cell r="A290" t="str">
            <v>590SNPD</v>
          </cell>
          <cell r="B290" t="str">
            <v>590</v>
          </cell>
          <cell r="C290" t="str">
            <v>SNPD</v>
          </cell>
          <cell r="D290">
            <v>3468926.85</v>
          </cell>
          <cell r="F290" t="str">
            <v>590SNPD</v>
          </cell>
          <cell r="G290" t="str">
            <v>590</v>
          </cell>
          <cell r="H290" t="str">
            <v>SNPD</v>
          </cell>
          <cell r="I290">
            <v>3468926.85</v>
          </cell>
          <cell r="L290" t="str">
            <v>403TPSG</v>
          </cell>
          <cell r="M290">
            <v>0</v>
          </cell>
          <cell r="N290">
            <v>0</v>
          </cell>
          <cell r="O290">
            <v>-523.33731361451657</v>
          </cell>
          <cell r="P290">
            <v>0</v>
          </cell>
          <cell r="Q290">
            <v>0</v>
          </cell>
          <cell r="R290">
            <v>0</v>
          </cell>
          <cell r="S290">
            <v>0</v>
          </cell>
          <cell r="T290">
            <v>0</v>
          </cell>
        </row>
        <row r="291">
          <cell r="A291" t="str">
            <v>590UT</v>
          </cell>
          <cell r="B291" t="str">
            <v>590</v>
          </cell>
          <cell r="C291" t="str">
            <v>UT</v>
          </cell>
          <cell r="D291">
            <v>1206310.4099999999</v>
          </cell>
          <cell r="F291" t="str">
            <v>590UT</v>
          </cell>
          <cell r="G291" t="str">
            <v>590</v>
          </cell>
          <cell r="H291" t="str">
            <v>UT</v>
          </cell>
          <cell r="I291">
            <v>1206310.4099999999</v>
          </cell>
          <cell r="L291" t="str">
            <v>407CAGW</v>
          </cell>
          <cell r="M291">
            <v>0</v>
          </cell>
          <cell r="N291">
            <v>0</v>
          </cell>
          <cell r="O291">
            <v>82361.759263031505</v>
          </cell>
          <cell r="P291">
            <v>0</v>
          </cell>
          <cell r="Q291">
            <v>0</v>
          </cell>
          <cell r="R291">
            <v>0</v>
          </cell>
          <cell r="S291">
            <v>0</v>
          </cell>
          <cell r="T291">
            <v>0</v>
          </cell>
        </row>
        <row r="292">
          <cell r="A292" t="str">
            <v>590WA</v>
          </cell>
          <cell r="B292" t="str">
            <v>590</v>
          </cell>
          <cell r="C292" t="str">
            <v>WA</v>
          </cell>
          <cell r="D292">
            <v>142055.99</v>
          </cell>
          <cell r="F292" t="str">
            <v>590WA</v>
          </cell>
          <cell r="G292" t="str">
            <v>590</v>
          </cell>
          <cell r="H292" t="str">
            <v>WA</v>
          </cell>
          <cell r="I292">
            <v>142055.99</v>
          </cell>
          <cell r="L292" t="str">
            <v>408GPS</v>
          </cell>
          <cell r="M292">
            <v>0</v>
          </cell>
          <cell r="N292">
            <v>0</v>
          </cell>
          <cell r="O292">
            <v>67181.78501991232</v>
          </cell>
          <cell r="P292">
            <v>0</v>
          </cell>
          <cell r="Q292">
            <v>0</v>
          </cell>
          <cell r="R292">
            <v>0</v>
          </cell>
          <cell r="S292">
            <v>0</v>
          </cell>
          <cell r="T292">
            <v>0</v>
          </cell>
        </row>
        <row r="293">
          <cell r="A293" t="str">
            <v>590WYP</v>
          </cell>
          <cell r="B293" t="str">
            <v>590</v>
          </cell>
          <cell r="C293" t="str">
            <v>WYP</v>
          </cell>
          <cell r="D293">
            <v>271926.82</v>
          </cell>
          <cell r="F293" t="str">
            <v>590WYP</v>
          </cell>
          <cell r="G293" t="str">
            <v>590</v>
          </cell>
          <cell r="H293" t="str">
            <v>WYP</v>
          </cell>
          <cell r="I293">
            <v>271926.82</v>
          </cell>
          <cell r="L293" t="str">
            <v>408S</v>
          </cell>
          <cell r="M293">
            <v>0</v>
          </cell>
          <cell r="N293">
            <v>0</v>
          </cell>
          <cell r="O293">
            <v>-767440.49001859501</v>
          </cell>
          <cell r="P293">
            <v>0</v>
          </cell>
          <cell r="Q293">
            <v>0</v>
          </cell>
          <cell r="R293">
            <v>0</v>
          </cell>
          <cell r="S293">
            <v>0</v>
          </cell>
          <cell r="T293">
            <v>0</v>
          </cell>
        </row>
        <row r="294">
          <cell r="A294" t="str">
            <v>591CA</v>
          </cell>
          <cell r="B294" t="str">
            <v>591</v>
          </cell>
          <cell r="C294" t="str">
            <v>CA</v>
          </cell>
          <cell r="D294">
            <v>41002.26</v>
          </cell>
          <cell r="F294" t="str">
            <v>591CA</v>
          </cell>
          <cell r="G294" t="str">
            <v>591</v>
          </cell>
          <cell r="H294" t="str">
            <v>CA</v>
          </cell>
          <cell r="I294">
            <v>41002.26</v>
          </cell>
          <cell r="L294" t="str">
            <v>40910CAGW</v>
          </cell>
          <cell r="M294">
            <v>0</v>
          </cell>
          <cell r="N294">
            <v>0</v>
          </cell>
          <cell r="O294">
            <v>-6206176.7725221338</v>
          </cell>
          <cell r="P294">
            <v>0</v>
          </cell>
          <cell r="Q294">
            <v>0</v>
          </cell>
          <cell r="R294">
            <v>0</v>
          </cell>
          <cell r="S294">
            <v>0</v>
          </cell>
          <cell r="T294">
            <v>0</v>
          </cell>
        </row>
        <row r="295">
          <cell r="A295" t="str">
            <v>591ID</v>
          </cell>
          <cell r="B295" t="str">
            <v>591</v>
          </cell>
          <cell r="C295" t="str">
            <v>ID</v>
          </cell>
          <cell r="D295">
            <v>82365.490000000005</v>
          </cell>
          <cell r="F295" t="str">
            <v>591ID</v>
          </cell>
          <cell r="G295" t="str">
            <v>591</v>
          </cell>
          <cell r="H295" t="str">
            <v>ID</v>
          </cell>
          <cell r="I295">
            <v>82365.490000000005</v>
          </cell>
          <cell r="L295" t="str">
            <v>40910SG</v>
          </cell>
          <cell r="M295">
            <v>0</v>
          </cell>
          <cell r="N295">
            <v>0</v>
          </cell>
          <cell r="O295">
            <v>5539143.3276838306</v>
          </cell>
          <cell r="P295">
            <v>0</v>
          </cell>
          <cell r="Q295">
            <v>0</v>
          </cell>
          <cell r="R295">
            <v>0</v>
          </cell>
          <cell r="S295">
            <v>0</v>
          </cell>
          <cell r="T295">
            <v>0</v>
          </cell>
        </row>
        <row r="296">
          <cell r="A296" t="str">
            <v>591OR</v>
          </cell>
          <cell r="B296" t="str">
            <v>591</v>
          </cell>
          <cell r="C296" t="str">
            <v>OR</v>
          </cell>
          <cell r="D296">
            <v>529568.78</v>
          </cell>
          <cell r="F296" t="str">
            <v>591OR</v>
          </cell>
          <cell r="G296" t="str">
            <v>591</v>
          </cell>
          <cell r="H296" t="str">
            <v>OR</v>
          </cell>
          <cell r="I296">
            <v>529568.78</v>
          </cell>
          <cell r="L296" t="str">
            <v>41010CAEE</v>
          </cell>
          <cell r="M296">
            <v>0</v>
          </cell>
          <cell r="N296">
            <v>0</v>
          </cell>
          <cell r="O296">
            <v>0</v>
          </cell>
          <cell r="P296">
            <v>0</v>
          </cell>
          <cell r="Q296">
            <v>0</v>
          </cell>
          <cell r="R296">
            <v>0</v>
          </cell>
          <cell r="S296">
            <v>0</v>
          </cell>
          <cell r="T296">
            <v>0</v>
          </cell>
        </row>
        <row r="297">
          <cell r="A297" t="str">
            <v>591SNPD</v>
          </cell>
          <cell r="B297" t="str">
            <v>591</v>
          </cell>
          <cell r="C297" t="str">
            <v>SNPD</v>
          </cell>
          <cell r="D297">
            <v>51728.05</v>
          </cell>
          <cell r="F297" t="str">
            <v>591SNPD</v>
          </cell>
          <cell r="G297" t="str">
            <v>591</v>
          </cell>
          <cell r="H297" t="str">
            <v>SNPD</v>
          </cell>
          <cell r="I297">
            <v>51728.05</v>
          </cell>
          <cell r="L297" t="str">
            <v>41010CAEW</v>
          </cell>
          <cell r="M297">
            <v>0</v>
          </cell>
          <cell r="N297">
            <v>0</v>
          </cell>
          <cell r="O297">
            <v>-392.51609705592705</v>
          </cell>
          <cell r="P297">
            <v>0</v>
          </cell>
          <cell r="Q297">
            <v>0</v>
          </cell>
          <cell r="R297">
            <v>0</v>
          </cell>
          <cell r="S297">
            <v>0</v>
          </cell>
          <cell r="T297">
            <v>0</v>
          </cell>
        </row>
        <row r="298">
          <cell r="A298" t="str">
            <v>591UT</v>
          </cell>
          <cell r="B298" t="str">
            <v>591</v>
          </cell>
          <cell r="C298" t="str">
            <v>UT</v>
          </cell>
          <cell r="D298">
            <v>616647.31000000006</v>
          </cell>
          <cell r="F298" t="str">
            <v>591UT</v>
          </cell>
          <cell r="G298" t="str">
            <v>591</v>
          </cell>
          <cell r="H298" t="str">
            <v>UT</v>
          </cell>
          <cell r="I298">
            <v>616647.31000000006</v>
          </cell>
          <cell r="L298" t="str">
            <v>41010CAGE</v>
          </cell>
          <cell r="M298">
            <v>0</v>
          </cell>
          <cell r="N298">
            <v>0</v>
          </cell>
          <cell r="O298">
            <v>0</v>
          </cell>
          <cell r="P298">
            <v>0</v>
          </cell>
          <cell r="Q298">
            <v>0</v>
          </cell>
          <cell r="R298">
            <v>0</v>
          </cell>
          <cell r="S298">
            <v>0</v>
          </cell>
          <cell r="T298">
            <v>0</v>
          </cell>
        </row>
        <row r="299">
          <cell r="A299" t="str">
            <v>591WA</v>
          </cell>
          <cell r="B299" t="str">
            <v>591</v>
          </cell>
          <cell r="C299" t="str">
            <v>WA</v>
          </cell>
          <cell r="D299">
            <v>107218.37</v>
          </cell>
          <cell r="F299" t="str">
            <v>591WA</v>
          </cell>
          <cell r="G299" t="str">
            <v>591</v>
          </cell>
          <cell r="H299" t="str">
            <v>WA</v>
          </cell>
          <cell r="I299">
            <v>107218.37</v>
          </cell>
          <cell r="L299" t="str">
            <v>41010CAGW</v>
          </cell>
          <cell r="M299">
            <v>0</v>
          </cell>
          <cell r="N299">
            <v>0</v>
          </cell>
          <cell r="O299">
            <v>1257030.5992243835</v>
          </cell>
          <cell r="P299">
            <v>0</v>
          </cell>
          <cell r="Q299">
            <v>0</v>
          </cell>
          <cell r="R299">
            <v>0</v>
          </cell>
          <cell r="S299">
            <v>0</v>
          </cell>
          <cell r="T299">
            <v>0</v>
          </cell>
        </row>
        <row r="300">
          <cell r="A300" t="str">
            <v>591WYP</v>
          </cell>
          <cell r="B300" t="str">
            <v>591</v>
          </cell>
          <cell r="C300" t="str">
            <v>WYP</v>
          </cell>
          <cell r="D300">
            <v>224670.39</v>
          </cell>
          <cell r="F300" t="str">
            <v>591WYP</v>
          </cell>
          <cell r="G300" t="str">
            <v>591</v>
          </cell>
          <cell r="H300" t="str">
            <v>WYP</v>
          </cell>
          <cell r="I300">
            <v>224670.39</v>
          </cell>
          <cell r="L300" t="str">
            <v>41010CN</v>
          </cell>
          <cell r="M300">
            <v>0</v>
          </cell>
          <cell r="N300">
            <v>0</v>
          </cell>
          <cell r="O300">
            <v>4070.7784516775464</v>
          </cell>
          <cell r="P300">
            <v>0</v>
          </cell>
          <cell r="Q300">
            <v>0</v>
          </cell>
          <cell r="R300">
            <v>0</v>
          </cell>
          <cell r="S300">
            <v>0</v>
          </cell>
          <cell r="T300">
            <v>0</v>
          </cell>
        </row>
        <row r="301">
          <cell r="A301" t="str">
            <v>591WYU</v>
          </cell>
          <cell r="B301" t="str">
            <v>591</v>
          </cell>
          <cell r="C301" t="str">
            <v>WYU</v>
          </cell>
          <cell r="D301">
            <v>57561.17</v>
          </cell>
          <cell r="F301" t="str">
            <v>591WYU</v>
          </cell>
          <cell r="G301" t="str">
            <v>591</v>
          </cell>
          <cell r="H301" t="str">
            <v>WYU</v>
          </cell>
          <cell r="I301">
            <v>57561.17</v>
          </cell>
          <cell r="L301" t="str">
            <v>41010JBE</v>
          </cell>
          <cell r="M301">
            <v>0</v>
          </cell>
          <cell r="N301">
            <v>0</v>
          </cell>
          <cell r="O301">
            <v>-115252.34511124878</v>
          </cell>
          <cell r="P301">
            <v>0</v>
          </cell>
          <cell r="Q301">
            <v>0</v>
          </cell>
          <cell r="R301">
            <v>0</v>
          </cell>
          <cell r="S301">
            <v>0</v>
          </cell>
          <cell r="T301">
            <v>0</v>
          </cell>
        </row>
        <row r="302">
          <cell r="A302" t="str">
            <v>592CA</v>
          </cell>
          <cell r="B302" t="str">
            <v>592</v>
          </cell>
          <cell r="C302" t="str">
            <v>CA</v>
          </cell>
          <cell r="D302">
            <v>427537.91999999998</v>
          </cell>
          <cell r="F302" t="str">
            <v>592CA</v>
          </cell>
          <cell r="G302" t="str">
            <v>592</v>
          </cell>
          <cell r="H302" t="str">
            <v>CA</v>
          </cell>
          <cell r="I302">
            <v>427537.91999999998</v>
          </cell>
          <cell r="L302" t="str">
            <v>41010JBG</v>
          </cell>
          <cell r="M302">
            <v>0</v>
          </cell>
          <cell r="N302">
            <v>0</v>
          </cell>
          <cell r="O302">
            <v>-712071.56964041223</v>
          </cell>
          <cell r="P302">
            <v>0</v>
          </cell>
          <cell r="Q302">
            <v>0</v>
          </cell>
          <cell r="R302">
            <v>0</v>
          </cell>
          <cell r="S302">
            <v>0</v>
          </cell>
          <cell r="T302">
            <v>0</v>
          </cell>
        </row>
        <row r="303">
          <cell r="A303" t="str">
            <v>592ID</v>
          </cell>
          <cell r="B303" t="str">
            <v>592</v>
          </cell>
          <cell r="C303" t="str">
            <v>ID</v>
          </cell>
          <cell r="D303">
            <v>927333.13</v>
          </cell>
          <cell r="F303" t="str">
            <v>592ID</v>
          </cell>
          <cell r="G303" t="str">
            <v>592</v>
          </cell>
          <cell r="H303" t="str">
            <v>ID</v>
          </cell>
          <cell r="I303">
            <v>927333.13</v>
          </cell>
          <cell r="L303" t="str">
            <v>41010OTHER</v>
          </cell>
          <cell r="M303">
            <v>0</v>
          </cell>
          <cell r="N303">
            <v>0</v>
          </cell>
          <cell r="O303">
            <v>0</v>
          </cell>
          <cell r="P303">
            <v>0</v>
          </cell>
          <cell r="Q303">
            <v>0</v>
          </cell>
          <cell r="R303">
            <v>0</v>
          </cell>
          <cell r="S303">
            <v>0</v>
          </cell>
          <cell r="T303">
            <v>0</v>
          </cell>
        </row>
        <row r="304">
          <cell r="A304" t="str">
            <v>592MT</v>
          </cell>
          <cell r="B304" t="str">
            <v>592</v>
          </cell>
          <cell r="C304" t="str">
            <v>MT</v>
          </cell>
          <cell r="D304">
            <v>0</v>
          </cell>
          <cell r="F304" t="str">
            <v>592MT</v>
          </cell>
          <cell r="G304" t="str">
            <v>592</v>
          </cell>
          <cell r="H304" t="str">
            <v>MT</v>
          </cell>
          <cell r="I304">
            <v>0</v>
          </cell>
          <cell r="L304" t="str">
            <v>41010S</v>
          </cell>
          <cell r="M304">
            <v>0</v>
          </cell>
          <cell r="N304">
            <v>0</v>
          </cell>
          <cell r="O304">
            <v>980738.74890963535</v>
          </cell>
          <cell r="P304">
            <v>0</v>
          </cell>
          <cell r="Q304">
            <v>0</v>
          </cell>
          <cell r="R304">
            <v>0</v>
          </cell>
          <cell r="S304">
            <v>0</v>
          </cell>
          <cell r="T304">
            <v>0</v>
          </cell>
        </row>
        <row r="305">
          <cell r="A305" t="str">
            <v>592OR</v>
          </cell>
          <cell r="B305" t="str">
            <v>592</v>
          </cell>
          <cell r="C305" t="str">
            <v>OR</v>
          </cell>
          <cell r="D305">
            <v>3003870.04</v>
          </cell>
          <cell r="F305" t="str">
            <v>592OR</v>
          </cell>
          <cell r="G305" t="str">
            <v>592</v>
          </cell>
          <cell r="H305" t="str">
            <v>OR</v>
          </cell>
          <cell r="I305">
            <v>3003870.04</v>
          </cell>
          <cell r="L305" t="str">
            <v>41010SE</v>
          </cell>
          <cell r="M305">
            <v>0</v>
          </cell>
          <cell r="N305">
            <v>0</v>
          </cell>
          <cell r="O305">
            <v>3635.7593425918258</v>
          </cell>
          <cell r="P305">
            <v>0</v>
          </cell>
          <cell r="Q305">
            <v>0</v>
          </cell>
          <cell r="R305">
            <v>0</v>
          </cell>
          <cell r="S305">
            <v>0</v>
          </cell>
          <cell r="T305">
            <v>0</v>
          </cell>
        </row>
        <row r="306">
          <cell r="A306" t="str">
            <v>592SNPD</v>
          </cell>
          <cell r="B306" t="str">
            <v>592</v>
          </cell>
          <cell r="C306" t="str">
            <v>SNPD</v>
          </cell>
          <cell r="D306">
            <v>1897674.76</v>
          </cell>
          <cell r="F306" t="str">
            <v>592SNPD</v>
          </cell>
          <cell r="G306" t="str">
            <v>592</v>
          </cell>
          <cell r="H306" t="str">
            <v>SNPD</v>
          </cell>
          <cell r="I306">
            <v>1897674.76</v>
          </cell>
          <cell r="L306" t="str">
            <v>41010SG</v>
          </cell>
          <cell r="M306">
            <v>0</v>
          </cell>
          <cell r="N306">
            <v>0</v>
          </cell>
          <cell r="O306">
            <v>-4189.7603717261081</v>
          </cell>
          <cell r="P306">
            <v>0</v>
          </cell>
          <cell r="Q306">
            <v>0</v>
          </cell>
          <cell r="R306">
            <v>0</v>
          </cell>
          <cell r="S306">
            <v>0</v>
          </cell>
          <cell r="T306">
            <v>0</v>
          </cell>
        </row>
        <row r="307">
          <cell r="A307" t="str">
            <v>592UT</v>
          </cell>
          <cell r="B307" t="str">
            <v>592</v>
          </cell>
          <cell r="C307" t="str">
            <v>UT</v>
          </cell>
          <cell r="D307">
            <v>3492851.8</v>
          </cell>
          <cell r="F307" t="str">
            <v>592UT</v>
          </cell>
          <cell r="G307" t="str">
            <v>592</v>
          </cell>
          <cell r="H307" t="str">
            <v>UT</v>
          </cell>
          <cell r="I307">
            <v>3492851.8</v>
          </cell>
          <cell r="L307" t="str">
            <v>41010SNPD</v>
          </cell>
          <cell r="M307">
            <v>0</v>
          </cell>
          <cell r="N307">
            <v>0</v>
          </cell>
          <cell r="O307">
            <v>16252.545148372083</v>
          </cell>
          <cell r="P307">
            <v>0</v>
          </cell>
          <cell r="Q307">
            <v>0</v>
          </cell>
          <cell r="R307">
            <v>0</v>
          </cell>
          <cell r="S307">
            <v>0</v>
          </cell>
          <cell r="T307">
            <v>0</v>
          </cell>
        </row>
        <row r="308">
          <cell r="A308" t="str">
            <v>592WA</v>
          </cell>
          <cell r="B308" t="str">
            <v>592</v>
          </cell>
          <cell r="C308" t="str">
            <v>WA</v>
          </cell>
          <cell r="D308">
            <v>743462.7</v>
          </cell>
          <cell r="F308" t="str">
            <v>592WA</v>
          </cell>
          <cell r="G308" t="str">
            <v>592</v>
          </cell>
          <cell r="H308" t="str">
            <v>WA</v>
          </cell>
          <cell r="I308">
            <v>743462.7</v>
          </cell>
          <cell r="L308" t="str">
            <v>41010SO</v>
          </cell>
          <cell r="M308">
            <v>0</v>
          </cell>
          <cell r="N308">
            <v>0</v>
          </cell>
          <cell r="O308">
            <v>453712.27589831018</v>
          </cell>
          <cell r="P308">
            <v>0</v>
          </cell>
          <cell r="Q308">
            <v>0</v>
          </cell>
          <cell r="R308">
            <v>0</v>
          </cell>
          <cell r="S308">
            <v>0</v>
          </cell>
          <cell r="T308">
            <v>0</v>
          </cell>
        </row>
        <row r="309">
          <cell r="A309" t="str">
            <v>592WYP</v>
          </cell>
          <cell r="B309" t="str">
            <v>592</v>
          </cell>
          <cell r="C309" t="str">
            <v>WYP</v>
          </cell>
          <cell r="D309">
            <v>1404604.82</v>
          </cell>
          <cell r="F309" t="str">
            <v>592WYP</v>
          </cell>
          <cell r="G309" t="str">
            <v>592</v>
          </cell>
          <cell r="H309" t="str">
            <v>WYP</v>
          </cell>
          <cell r="I309">
            <v>1404604.82</v>
          </cell>
          <cell r="L309" t="str">
            <v>41110BADDEBT</v>
          </cell>
          <cell r="M309">
            <v>0</v>
          </cell>
          <cell r="N309">
            <v>0</v>
          </cell>
          <cell r="O309">
            <v>-84507.335513318903</v>
          </cell>
          <cell r="P309">
            <v>0</v>
          </cell>
          <cell r="Q309">
            <v>0</v>
          </cell>
          <cell r="R309">
            <v>0</v>
          </cell>
          <cell r="S309">
            <v>0</v>
          </cell>
          <cell r="T309">
            <v>0</v>
          </cell>
        </row>
        <row r="310">
          <cell r="A310" t="str">
            <v>592WYU</v>
          </cell>
          <cell r="B310" t="str">
            <v>592</v>
          </cell>
          <cell r="C310" t="str">
            <v>WYU</v>
          </cell>
          <cell r="D310">
            <v>0</v>
          </cell>
          <cell r="F310" t="str">
            <v>592WYU</v>
          </cell>
          <cell r="G310" t="str">
            <v>592</v>
          </cell>
          <cell r="H310" t="str">
            <v>WYU</v>
          </cell>
          <cell r="I310">
            <v>0</v>
          </cell>
          <cell r="L310" t="str">
            <v>41110CAEE</v>
          </cell>
          <cell r="M310">
            <v>0</v>
          </cell>
          <cell r="N310">
            <v>0</v>
          </cell>
          <cell r="O310">
            <v>0</v>
          </cell>
          <cell r="P310">
            <v>0</v>
          </cell>
          <cell r="Q310">
            <v>0</v>
          </cell>
          <cell r="R310">
            <v>0</v>
          </cell>
          <cell r="S310">
            <v>0</v>
          </cell>
          <cell r="T310">
            <v>0</v>
          </cell>
        </row>
        <row r="311">
          <cell r="A311" t="str">
            <v>593CA</v>
          </cell>
          <cell r="B311" t="str">
            <v>593</v>
          </cell>
          <cell r="C311" t="str">
            <v>CA</v>
          </cell>
          <cell r="D311">
            <v>6509781.1600000001</v>
          </cell>
          <cell r="F311" t="str">
            <v>593CA</v>
          </cell>
          <cell r="G311" t="str">
            <v>593</v>
          </cell>
          <cell r="H311" t="str">
            <v>CA</v>
          </cell>
          <cell r="I311">
            <v>6509781.1600000001</v>
          </cell>
          <cell r="L311" t="str">
            <v>41110CAGE</v>
          </cell>
          <cell r="M311">
            <v>0</v>
          </cell>
          <cell r="N311">
            <v>0</v>
          </cell>
          <cell r="O311">
            <v>0</v>
          </cell>
          <cell r="P311">
            <v>0</v>
          </cell>
          <cell r="Q311">
            <v>0</v>
          </cell>
          <cell r="R311">
            <v>0</v>
          </cell>
          <cell r="S311">
            <v>0</v>
          </cell>
          <cell r="T311">
            <v>0</v>
          </cell>
        </row>
        <row r="312">
          <cell r="A312" t="str">
            <v>593ID</v>
          </cell>
          <cell r="B312" t="str">
            <v>593</v>
          </cell>
          <cell r="C312" t="str">
            <v>ID</v>
          </cell>
          <cell r="D312">
            <v>4961193.91</v>
          </cell>
          <cell r="F312" t="str">
            <v>593ID</v>
          </cell>
          <cell r="G312" t="str">
            <v>593</v>
          </cell>
          <cell r="H312" t="str">
            <v>ID</v>
          </cell>
          <cell r="I312">
            <v>4961193.91</v>
          </cell>
          <cell r="L312" t="str">
            <v>41110CAGW</v>
          </cell>
          <cell r="M312">
            <v>0</v>
          </cell>
          <cell r="N312">
            <v>0</v>
          </cell>
          <cell r="O312">
            <v>-4179.5185463682501</v>
          </cell>
          <cell r="P312">
            <v>0</v>
          </cell>
          <cell r="Q312">
            <v>0</v>
          </cell>
          <cell r="R312">
            <v>0</v>
          </cell>
          <cell r="S312">
            <v>0</v>
          </cell>
          <cell r="T312">
            <v>0</v>
          </cell>
        </row>
        <row r="313">
          <cell r="A313" t="str">
            <v>593MT</v>
          </cell>
          <cell r="B313" t="str">
            <v>593</v>
          </cell>
          <cell r="C313" t="str">
            <v>MT</v>
          </cell>
          <cell r="D313">
            <v>0</v>
          </cell>
          <cell r="F313" t="str">
            <v>593MT</v>
          </cell>
          <cell r="G313" t="str">
            <v>593</v>
          </cell>
          <cell r="H313" t="str">
            <v>MT</v>
          </cell>
          <cell r="I313">
            <v>0</v>
          </cell>
          <cell r="L313" t="str">
            <v>41110GPS</v>
          </cell>
          <cell r="M313">
            <v>0</v>
          </cell>
          <cell r="N313">
            <v>0</v>
          </cell>
          <cell r="O313">
            <v>-44039.07171725075</v>
          </cell>
          <cell r="P313">
            <v>0</v>
          </cell>
          <cell r="Q313">
            <v>0</v>
          </cell>
          <cell r="R313">
            <v>0</v>
          </cell>
          <cell r="S313">
            <v>0</v>
          </cell>
          <cell r="T313">
            <v>0</v>
          </cell>
        </row>
        <row r="314">
          <cell r="A314" t="str">
            <v>593OR</v>
          </cell>
          <cell r="B314" t="str">
            <v>593</v>
          </cell>
          <cell r="C314" t="str">
            <v>OR</v>
          </cell>
          <cell r="D314">
            <v>32075441.079999998</v>
          </cell>
          <cell r="F314" t="str">
            <v>593OR</v>
          </cell>
          <cell r="G314" t="str">
            <v>593</v>
          </cell>
          <cell r="H314" t="str">
            <v>OR</v>
          </cell>
          <cell r="I314">
            <v>32075441.079999998</v>
          </cell>
          <cell r="L314" t="str">
            <v>41110JBE</v>
          </cell>
          <cell r="M314">
            <v>0</v>
          </cell>
          <cell r="N314">
            <v>0</v>
          </cell>
          <cell r="O314">
            <v>-57218.903435151282</v>
          </cell>
          <cell r="P314">
            <v>0</v>
          </cell>
          <cell r="Q314">
            <v>0</v>
          </cell>
          <cell r="R314">
            <v>0</v>
          </cell>
          <cell r="S314">
            <v>0</v>
          </cell>
          <cell r="T314">
            <v>0</v>
          </cell>
        </row>
        <row r="315">
          <cell r="A315" t="str">
            <v>593SNPD</v>
          </cell>
          <cell r="B315" t="str">
            <v>593</v>
          </cell>
          <cell r="C315" t="str">
            <v>SNPD</v>
          </cell>
          <cell r="D315">
            <v>1476094.94</v>
          </cell>
          <cell r="F315" t="str">
            <v>593SNPD</v>
          </cell>
          <cell r="G315" t="str">
            <v>593</v>
          </cell>
          <cell r="H315" t="str">
            <v>SNPD</v>
          </cell>
          <cell r="I315">
            <v>1476094.94</v>
          </cell>
          <cell r="L315" t="str">
            <v>41110JBG</v>
          </cell>
          <cell r="M315">
            <v>0</v>
          </cell>
          <cell r="N315">
            <v>0</v>
          </cell>
          <cell r="O315">
            <v>0</v>
          </cell>
          <cell r="P315">
            <v>0</v>
          </cell>
          <cell r="Q315">
            <v>0</v>
          </cell>
          <cell r="R315">
            <v>0</v>
          </cell>
          <cell r="S315">
            <v>0</v>
          </cell>
          <cell r="T315">
            <v>0</v>
          </cell>
        </row>
        <row r="316">
          <cell r="A316" t="str">
            <v>593UT</v>
          </cell>
          <cell r="B316" t="str">
            <v>593</v>
          </cell>
          <cell r="C316" t="str">
            <v>UT</v>
          </cell>
          <cell r="D316">
            <v>32386299.399999999</v>
          </cell>
          <cell r="F316" t="str">
            <v>593UT</v>
          </cell>
          <cell r="G316" t="str">
            <v>593</v>
          </cell>
          <cell r="H316" t="str">
            <v>UT</v>
          </cell>
          <cell r="I316">
            <v>32386299.399999999</v>
          </cell>
          <cell r="L316" t="str">
            <v>41110OTHER</v>
          </cell>
          <cell r="M316">
            <v>0</v>
          </cell>
          <cell r="N316">
            <v>0</v>
          </cell>
          <cell r="O316">
            <v>0</v>
          </cell>
          <cell r="P316">
            <v>0</v>
          </cell>
          <cell r="Q316">
            <v>0</v>
          </cell>
          <cell r="R316">
            <v>0</v>
          </cell>
          <cell r="S316">
            <v>0</v>
          </cell>
          <cell r="T316">
            <v>0</v>
          </cell>
        </row>
        <row r="317">
          <cell r="A317" t="str">
            <v>593WA</v>
          </cell>
          <cell r="B317" t="str">
            <v>593</v>
          </cell>
          <cell r="C317" t="str">
            <v>WA</v>
          </cell>
          <cell r="D317">
            <v>4687966.45</v>
          </cell>
          <cell r="F317" t="str">
            <v>593WA</v>
          </cell>
          <cell r="G317" t="str">
            <v>593</v>
          </cell>
          <cell r="H317" t="str">
            <v>WA</v>
          </cell>
          <cell r="I317">
            <v>4687966.45</v>
          </cell>
          <cell r="L317" t="str">
            <v>41110S</v>
          </cell>
          <cell r="M317">
            <v>0</v>
          </cell>
          <cell r="N317">
            <v>0</v>
          </cell>
          <cell r="O317">
            <v>-750926.30398492515</v>
          </cell>
          <cell r="P317">
            <v>0</v>
          </cell>
          <cell r="Q317">
            <v>0</v>
          </cell>
          <cell r="R317">
            <v>0</v>
          </cell>
          <cell r="S317">
            <v>0</v>
          </cell>
          <cell r="T317">
            <v>0</v>
          </cell>
        </row>
        <row r="318">
          <cell r="A318" t="str">
            <v>593WYP</v>
          </cell>
          <cell r="B318" t="str">
            <v>593</v>
          </cell>
          <cell r="C318" t="str">
            <v>WYP</v>
          </cell>
          <cell r="D318">
            <v>6729716.3300000001</v>
          </cell>
          <cell r="F318" t="str">
            <v>593WYP</v>
          </cell>
          <cell r="G318" t="str">
            <v>593</v>
          </cell>
          <cell r="H318" t="str">
            <v>WYP</v>
          </cell>
          <cell r="I318">
            <v>6729716.3300000001</v>
          </cell>
          <cell r="L318" t="str">
            <v>41110SG</v>
          </cell>
          <cell r="M318">
            <v>0</v>
          </cell>
          <cell r="N318">
            <v>0</v>
          </cell>
          <cell r="O318">
            <v>-9.7240446454607756</v>
          </cell>
          <cell r="P318">
            <v>0</v>
          </cell>
          <cell r="Q318">
            <v>0</v>
          </cell>
          <cell r="R318">
            <v>0</v>
          </cell>
          <cell r="S318">
            <v>0</v>
          </cell>
          <cell r="T318">
            <v>0</v>
          </cell>
        </row>
        <row r="319">
          <cell r="A319" t="str">
            <v>593WYU</v>
          </cell>
          <cell r="B319" t="str">
            <v>593</v>
          </cell>
          <cell r="C319" t="str">
            <v>WYU</v>
          </cell>
          <cell r="D319">
            <v>1123672.57</v>
          </cell>
          <cell r="F319" t="str">
            <v>593WYU</v>
          </cell>
          <cell r="G319" t="str">
            <v>593</v>
          </cell>
          <cell r="H319" t="str">
            <v>WYU</v>
          </cell>
          <cell r="I319">
            <v>1123672.57</v>
          </cell>
          <cell r="L319" t="str">
            <v>41110SNP</v>
          </cell>
          <cell r="M319">
            <v>0</v>
          </cell>
          <cell r="N319">
            <v>0</v>
          </cell>
          <cell r="O319">
            <v>33354.951002528382</v>
          </cell>
          <cell r="P319">
            <v>0</v>
          </cell>
          <cell r="Q319">
            <v>0</v>
          </cell>
          <cell r="R319">
            <v>0</v>
          </cell>
          <cell r="S319">
            <v>0</v>
          </cell>
          <cell r="T319">
            <v>0</v>
          </cell>
        </row>
        <row r="320">
          <cell r="A320" t="str">
            <v>594CA</v>
          </cell>
          <cell r="B320" t="str">
            <v>594</v>
          </cell>
          <cell r="C320" t="str">
            <v>CA</v>
          </cell>
          <cell r="D320">
            <v>457812.57</v>
          </cell>
          <cell r="F320" t="str">
            <v>594CA</v>
          </cell>
          <cell r="G320" t="str">
            <v>594</v>
          </cell>
          <cell r="H320" t="str">
            <v>CA</v>
          </cell>
          <cell r="I320">
            <v>457812.57</v>
          </cell>
          <cell r="L320" t="str">
            <v>41110SNPD</v>
          </cell>
          <cell r="M320">
            <v>0</v>
          </cell>
          <cell r="N320">
            <v>0</v>
          </cell>
          <cell r="O320">
            <v>-9281.7008290923422</v>
          </cell>
          <cell r="P320">
            <v>0</v>
          </cell>
          <cell r="Q320">
            <v>0</v>
          </cell>
          <cell r="R320">
            <v>0</v>
          </cell>
          <cell r="S320">
            <v>0</v>
          </cell>
          <cell r="T320">
            <v>0</v>
          </cell>
        </row>
        <row r="321">
          <cell r="A321" t="str">
            <v>594ID</v>
          </cell>
          <cell r="B321" t="str">
            <v>594</v>
          </cell>
          <cell r="C321" t="str">
            <v>ID</v>
          </cell>
          <cell r="D321">
            <v>677877.22</v>
          </cell>
          <cell r="F321" t="str">
            <v>594ID</v>
          </cell>
          <cell r="G321" t="str">
            <v>594</v>
          </cell>
          <cell r="H321" t="str">
            <v>ID</v>
          </cell>
          <cell r="I321">
            <v>677877.22</v>
          </cell>
          <cell r="L321" t="str">
            <v>41110SO</v>
          </cell>
          <cell r="M321">
            <v>0</v>
          </cell>
          <cell r="N321">
            <v>0</v>
          </cell>
          <cell r="O321">
            <v>-12218.442324663909</v>
          </cell>
          <cell r="P321">
            <v>0</v>
          </cell>
          <cell r="Q321">
            <v>0</v>
          </cell>
          <cell r="R321">
            <v>0</v>
          </cell>
          <cell r="S321">
            <v>0</v>
          </cell>
          <cell r="T321">
            <v>0</v>
          </cell>
        </row>
        <row r="322">
          <cell r="A322" t="str">
            <v>594OR</v>
          </cell>
          <cell r="B322" t="str">
            <v>594</v>
          </cell>
          <cell r="C322" t="str">
            <v>OR</v>
          </cell>
          <cell r="D322">
            <v>5988468.0800000001</v>
          </cell>
          <cell r="F322" t="str">
            <v>594OR</v>
          </cell>
          <cell r="G322" t="str">
            <v>594</v>
          </cell>
          <cell r="H322" t="str">
            <v>OR</v>
          </cell>
          <cell r="I322">
            <v>5988468.0800000001</v>
          </cell>
          <cell r="L322" t="str">
            <v>4118S</v>
          </cell>
          <cell r="M322">
            <v>0</v>
          </cell>
          <cell r="N322">
            <v>0</v>
          </cell>
          <cell r="O322">
            <v>-778051.99910408224</v>
          </cell>
          <cell r="P322">
            <v>0</v>
          </cell>
          <cell r="Q322">
            <v>0</v>
          </cell>
          <cell r="R322">
            <v>0</v>
          </cell>
          <cell r="S322">
            <v>0</v>
          </cell>
          <cell r="T322">
            <v>0</v>
          </cell>
        </row>
        <row r="323">
          <cell r="A323" t="str">
            <v>594SNPD</v>
          </cell>
          <cell r="B323" t="str">
            <v>594</v>
          </cell>
          <cell r="C323" t="str">
            <v>SNPD</v>
          </cell>
          <cell r="D323">
            <v>39133.74</v>
          </cell>
          <cell r="F323" t="str">
            <v>594SNPD</v>
          </cell>
          <cell r="G323" t="str">
            <v>594</v>
          </cell>
          <cell r="H323" t="str">
            <v>SNPD</v>
          </cell>
          <cell r="I323">
            <v>39133.74</v>
          </cell>
          <cell r="L323" t="str">
            <v>4118SE</v>
          </cell>
          <cell r="M323">
            <v>0</v>
          </cell>
          <cell r="N323">
            <v>0</v>
          </cell>
          <cell r="O323">
            <v>2003.0407074291656</v>
          </cell>
          <cell r="P323">
            <v>0</v>
          </cell>
          <cell r="Q323">
            <v>0</v>
          </cell>
          <cell r="R323">
            <v>0</v>
          </cell>
          <cell r="S323">
            <v>0</v>
          </cell>
          <cell r="T323">
            <v>0</v>
          </cell>
        </row>
        <row r="324">
          <cell r="A324" t="str">
            <v>594UT</v>
          </cell>
          <cell r="B324" t="str">
            <v>594</v>
          </cell>
          <cell r="C324" t="str">
            <v>UT</v>
          </cell>
          <cell r="D324">
            <v>11301162.98</v>
          </cell>
          <cell r="F324" t="str">
            <v>594UT</v>
          </cell>
          <cell r="G324" t="str">
            <v>594</v>
          </cell>
          <cell r="H324" t="str">
            <v>UT</v>
          </cell>
          <cell r="I324">
            <v>11301162.98</v>
          </cell>
          <cell r="L324" t="str">
            <v>418NUTIL</v>
          </cell>
          <cell r="M324">
            <v>0</v>
          </cell>
          <cell r="N324">
            <v>0</v>
          </cell>
          <cell r="O324">
            <v>0</v>
          </cell>
          <cell r="P324">
            <v>0</v>
          </cell>
          <cell r="Q324">
            <v>0</v>
          </cell>
          <cell r="R324">
            <v>0</v>
          </cell>
          <cell r="S324">
            <v>0</v>
          </cell>
          <cell r="T324">
            <v>0</v>
          </cell>
        </row>
        <row r="325">
          <cell r="A325" t="str">
            <v>594WA</v>
          </cell>
          <cell r="B325" t="str">
            <v>594</v>
          </cell>
          <cell r="C325" t="str">
            <v>WA</v>
          </cell>
          <cell r="D325">
            <v>940744.96</v>
          </cell>
          <cell r="F325" t="str">
            <v>594WA</v>
          </cell>
          <cell r="G325" t="str">
            <v>594</v>
          </cell>
          <cell r="H325" t="str">
            <v>WA</v>
          </cell>
          <cell r="I325">
            <v>940744.96</v>
          </cell>
          <cell r="L325" t="str">
            <v>421CAGE</v>
          </cell>
          <cell r="M325">
            <v>0</v>
          </cell>
          <cell r="N325">
            <v>0</v>
          </cell>
          <cell r="O325">
            <v>0</v>
          </cell>
          <cell r="P325">
            <v>0</v>
          </cell>
          <cell r="Q325">
            <v>0</v>
          </cell>
          <cell r="R325">
            <v>0</v>
          </cell>
          <cell r="S325">
            <v>0</v>
          </cell>
          <cell r="T325">
            <v>0</v>
          </cell>
        </row>
        <row r="326">
          <cell r="A326" t="str">
            <v>594WYP</v>
          </cell>
          <cell r="B326" t="str">
            <v>594</v>
          </cell>
          <cell r="C326" t="str">
            <v>WYP</v>
          </cell>
          <cell r="D326">
            <v>1724399.3</v>
          </cell>
          <cell r="F326" t="str">
            <v>594WYP</v>
          </cell>
          <cell r="G326" t="str">
            <v>594</v>
          </cell>
          <cell r="H326" t="str">
            <v>WYP</v>
          </cell>
          <cell r="I326">
            <v>1724399.3</v>
          </cell>
          <cell r="L326" t="str">
            <v>421CAGW</v>
          </cell>
          <cell r="M326">
            <v>0</v>
          </cell>
          <cell r="N326">
            <v>0</v>
          </cell>
          <cell r="O326">
            <v>-5644.9401617667154</v>
          </cell>
          <cell r="P326">
            <v>0</v>
          </cell>
          <cell r="Q326">
            <v>0</v>
          </cell>
          <cell r="R326">
            <v>0</v>
          </cell>
          <cell r="S326">
            <v>0</v>
          </cell>
          <cell r="T326">
            <v>0</v>
          </cell>
        </row>
        <row r="327">
          <cell r="A327" t="str">
            <v>594WYU</v>
          </cell>
          <cell r="B327" t="str">
            <v>594</v>
          </cell>
          <cell r="C327" t="str">
            <v>WYU</v>
          </cell>
          <cell r="D327">
            <v>234104.82</v>
          </cell>
          <cell r="F327" t="str">
            <v>594WYU</v>
          </cell>
          <cell r="G327" t="str">
            <v>594</v>
          </cell>
          <cell r="H327" t="str">
            <v>WYU</v>
          </cell>
          <cell r="I327">
            <v>234104.82</v>
          </cell>
          <cell r="L327" t="str">
            <v>421CN</v>
          </cell>
          <cell r="M327">
            <v>0</v>
          </cell>
          <cell r="N327">
            <v>0</v>
          </cell>
          <cell r="O327">
            <v>-401.04003071772905</v>
          </cell>
          <cell r="P327">
            <v>0</v>
          </cell>
          <cell r="Q327">
            <v>0</v>
          </cell>
          <cell r="R327">
            <v>0</v>
          </cell>
          <cell r="S327">
            <v>0</v>
          </cell>
          <cell r="T327">
            <v>0</v>
          </cell>
        </row>
        <row r="328">
          <cell r="A328" t="str">
            <v>595CA</v>
          </cell>
          <cell r="B328" t="str">
            <v>595</v>
          </cell>
          <cell r="C328" t="str">
            <v>CA</v>
          </cell>
          <cell r="D328">
            <v>0</v>
          </cell>
          <cell r="F328" t="str">
            <v>595CA</v>
          </cell>
          <cell r="G328" t="str">
            <v>595</v>
          </cell>
          <cell r="H328" t="str">
            <v>CA</v>
          </cell>
          <cell r="I328">
            <v>0</v>
          </cell>
          <cell r="L328" t="str">
            <v>421NUTIL</v>
          </cell>
          <cell r="M328">
            <v>0</v>
          </cell>
          <cell r="N328">
            <v>0</v>
          </cell>
          <cell r="O328">
            <v>0</v>
          </cell>
          <cell r="P328">
            <v>0</v>
          </cell>
          <cell r="Q328">
            <v>0</v>
          </cell>
          <cell r="R328">
            <v>0</v>
          </cell>
          <cell r="S328">
            <v>0</v>
          </cell>
          <cell r="T328">
            <v>0</v>
          </cell>
        </row>
        <row r="329">
          <cell r="A329" t="str">
            <v>595ID</v>
          </cell>
          <cell r="B329" t="str">
            <v>595</v>
          </cell>
          <cell r="C329" t="str">
            <v>ID</v>
          </cell>
          <cell r="D329">
            <v>0</v>
          </cell>
          <cell r="F329" t="str">
            <v>595ID</v>
          </cell>
          <cell r="G329" t="str">
            <v>595</v>
          </cell>
          <cell r="H329" t="str">
            <v>ID</v>
          </cell>
          <cell r="I329">
            <v>0</v>
          </cell>
          <cell r="L329" t="str">
            <v>421S</v>
          </cell>
          <cell r="M329">
            <v>0</v>
          </cell>
          <cell r="N329">
            <v>0</v>
          </cell>
          <cell r="O329">
            <v>0</v>
          </cell>
          <cell r="P329">
            <v>0</v>
          </cell>
          <cell r="Q329">
            <v>0</v>
          </cell>
          <cell r="R329">
            <v>0</v>
          </cell>
          <cell r="S329">
            <v>0</v>
          </cell>
          <cell r="T329">
            <v>0</v>
          </cell>
        </row>
        <row r="330">
          <cell r="A330" t="str">
            <v>595SNPD</v>
          </cell>
          <cell r="B330" t="str">
            <v>595</v>
          </cell>
          <cell r="C330" t="str">
            <v>SNPD</v>
          </cell>
          <cell r="D330">
            <v>1025951.87</v>
          </cell>
          <cell r="F330" t="str">
            <v>595SNPD</v>
          </cell>
          <cell r="G330" t="str">
            <v>595</v>
          </cell>
          <cell r="H330" t="str">
            <v>SNPD</v>
          </cell>
          <cell r="I330">
            <v>1025951.87</v>
          </cell>
          <cell r="L330" t="str">
            <v>421SO</v>
          </cell>
          <cell r="M330">
            <v>0</v>
          </cell>
          <cell r="N330">
            <v>0</v>
          </cell>
          <cell r="O330">
            <v>-1613.5816029067901</v>
          </cell>
          <cell r="P330">
            <v>0</v>
          </cell>
          <cell r="Q330">
            <v>0</v>
          </cell>
          <cell r="R330">
            <v>0</v>
          </cell>
          <cell r="S330">
            <v>0</v>
          </cell>
          <cell r="T330">
            <v>0</v>
          </cell>
        </row>
        <row r="331">
          <cell r="A331" t="str">
            <v>595UT</v>
          </cell>
          <cell r="B331" t="str">
            <v>595</v>
          </cell>
          <cell r="C331" t="str">
            <v>UT</v>
          </cell>
          <cell r="D331">
            <v>0</v>
          </cell>
          <cell r="F331" t="str">
            <v>595UT</v>
          </cell>
          <cell r="G331" t="str">
            <v>595</v>
          </cell>
          <cell r="H331" t="str">
            <v>UT</v>
          </cell>
          <cell r="I331">
            <v>0</v>
          </cell>
          <cell r="L331" t="str">
            <v>426NUTIL</v>
          </cell>
          <cell r="M331">
            <v>0</v>
          </cell>
          <cell r="N331">
            <v>0</v>
          </cell>
          <cell r="O331">
            <v>0</v>
          </cell>
          <cell r="P331">
            <v>0</v>
          </cell>
          <cell r="Q331">
            <v>0</v>
          </cell>
          <cell r="R331">
            <v>0</v>
          </cell>
          <cell r="S331">
            <v>0</v>
          </cell>
          <cell r="T331">
            <v>0</v>
          </cell>
        </row>
        <row r="332">
          <cell r="A332" t="str">
            <v>595WA</v>
          </cell>
          <cell r="B332" t="str">
            <v>595</v>
          </cell>
          <cell r="C332" t="str">
            <v>WA</v>
          </cell>
          <cell r="D332">
            <v>0</v>
          </cell>
          <cell r="F332" t="str">
            <v>595WA</v>
          </cell>
          <cell r="G332" t="str">
            <v>595</v>
          </cell>
          <cell r="H332" t="str">
            <v>WA</v>
          </cell>
          <cell r="I332">
            <v>0</v>
          </cell>
          <cell r="L332" t="str">
            <v>427S</v>
          </cell>
          <cell r="M332">
            <v>0</v>
          </cell>
          <cell r="N332">
            <v>0</v>
          </cell>
          <cell r="O332">
            <v>83843.170510817319</v>
          </cell>
          <cell r="P332">
            <v>0</v>
          </cell>
          <cell r="Q332">
            <v>0</v>
          </cell>
          <cell r="R332">
            <v>0</v>
          </cell>
          <cell r="S332">
            <v>0</v>
          </cell>
          <cell r="T332">
            <v>0</v>
          </cell>
        </row>
        <row r="333">
          <cell r="A333" t="str">
            <v>595WYP</v>
          </cell>
          <cell r="B333" t="str">
            <v>595</v>
          </cell>
          <cell r="C333" t="str">
            <v>WYP</v>
          </cell>
          <cell r="D333">
            <v>-1694.39</v>
          </cell>
          <cell r="F333" t="str">
            <v>595WYP</v>
          </cell>
          <cell r="G333" t="str">
            <v>595</v>
          </cell>
          <cell r="H333" t="str">
            <v>WYP</v>
          </cell>
          <cell r="I333">
            <v>-1694.39</v>
          </cell>
          <cell r="L333" t="str">
            <v>4311S</v>
          </cell>
          <cell r="M333">
            <v>0</v>
          </cell>
          <cell r="N333">
            <v>0</v>
          </cell>
          <cell r="O333">
            <v>4169.3672727272733</v>
          </cell>
          <cell r="P333">
            <v>0</v>
          </cell>
          <cell r="Q333">
            <v>0</v>
          </cell>
          <cell r="R333">
            <v>0</v>
          </cell>
          <cell r="S333">
            <v>0</v>
          </cell>
          <cell r="T333">
            <v>0</v>
          </cell>
        </row>
        <row r="334">
          <cell r="A334" t="str">
            <v>595WYU</v>
          </cell>
          <cell r="B334" t="str">
            <v>595</v>
          </cell>
          <cell r="C334" t="str">
            <v>WYU</v>
          </cell>
          <cell r="D334">
            <v>0</v>
          </cell>
          <cell r="F334" t="str">
            <v>595WYU</v>
          </cell>
          <cell r="G334" t="str">
            <v>595</v>
          </cell>
          <cell r="H334" t="str">
            <v>WYU</v>
          </cell>
          <cell r="I334">
            <v>0</v>
          </cell>
          <cell r="L334" t="str">
            <v>440S</v>
          </cell>
          <cell r="M334">
            <v>0</v>
          </cell>
          <cell r="N334">
            <v>0</v>
          </cell>
          <cell r="O334">
            <v>655632.32615718152</v>
          </cell>
          <cell r="P334">
            <v>0</v>
          </cell>
          <cell r="Q334">
            <v>0</v>
          </cell>
          <cell r="R334">
            <v>0</v>
          </cell>
          <cell r="S334">
            <v>0</v>
          </cell>
          <cell r="T334">
            <v>0</v>
          </cell>
        </row>
        <row r="335">
          <cell r="A335" t="str">
            <v>596CA</v>
          </cell>
          <cell r="B335" t="str">
            <v>596</v>
          </cell>
          <cell r="C335" t="str">
            <v>CA</v>
          </cell>
          <cell r="D335">
            <v>102307.34</v>
          </cell>
          <cell r="F335" t="str">
            <v>596CA</v>
          </cell>
          <cell r="G335" t="str">
            <v>596</v>
          </cell>
          <cell r="H335" t="str">
            <v>CA</v>
          </cell>
          <cell r="I335">
            <v>102307.34</v>
          </cell>
          <cell r="L335" t="str">
            <v>442S</v>
          </cell>
          <cell r="M335">
            <v>0</v>
          </cell>
          <cell r="N335">
            <v>0</v>
          </cell>
          <cell r="O335">
            <v>3230353.4650237565</v>
          </cell>
          <cell r="P335">
            <v>0</v>
          </cell>
          <cell r="Q335">
            <v>0</v>
          </cell>
          <cell r="R335">
            <v>0</v>
          </cell>
          <cell r="S335">
            <v>0</v>
          </cell>
          <cell r="T335">
            <v>0</v>
          </cell>
        </row>
        <row r="336">
          <cell r="A336" t="str">
            <v>596ID</v>
          </cell>
          <cell r="B336" t="str">
            <v>596</v>
          </cell>
          <cell r="C336" t="str">
            <v>ID</v>
          </cell>
          <cell r="D336">
            <v>159755.96</v>
          </cell>
          <cell r="F336" t="str">
            <v>596ID</v>
          </cell>
          <cell r="G336" t="str">
            <v>596</v>
          </cell>
          <cell r="H336" t="str">
            <v>ID</v>
          </cell>
          <cell r="I336">
            <v>159755.96</v>
          </cell>
          <cell r="L336" t="str">
            <v>444S</v>
          </cell>
          <cell r="M336">
            <v>0</v>
          </cell>
          <cell r="N336">
            <v>0</v>
          </cell>
          <cell r="O336">
            <v>19493.328342148277</v>
          </cell>
          <cell r="P336">
            <v>0</v>
          </cell>
          <cell r="Q336">
            <v>0</v>
          </cell>
          <cell r="R336">
            <v>0</v>
          </cell>
          <cell r="S336">
            <v>0</v>
          </cell>
          <cell r="T336">
            <v>0</v>
          </cell>
        </row>
        <row r="337">
          <cell r="A337" t="str">
            <v>596OR</v>
          </cell>
          <cell r="B337" t="str">
            <v>596</v>
          </cell>
          <cell r="C337" t="str">
            <v>OR</v>
          </cell>
          <cell r="D337">
            <v>1057829.3799999999</v>
          </cell>
          <cell r="F337" t="str">
            <v>596OR</v>
          </cell>
          <cell r="G337" t="str">
            <v>596</v>
          </cell>
          <cell r="H337" t="str">
            <v>OR</v>
          </cell>
          <cell r="I337">
            <v>1057829.3799999999</v>
          </cell>
          <cell r="L337" t="str">
            <v>447NPCCAEW</v>
          </cell>
          <cell r="M337">
            <v>0</v>
          </cell>
          <cell r="N337">
            <v>0</v>
          </cell>
          <cell r="O337">
            <v>0</v>
          </cell>
          <cell r="P337">
            <v>0</v>
          </cell>
          <cell r="Q337">
            <v>0</v>
          </cell>
          <cell r="R337">
            <v>0</v>
          </cell>
          <cell r="S337">
            <v>0</v>
          </cell>
          <cell r="T337">
            <v>0</v>
          </cell>
        </row>
        <row r="338">
          <cell r="A338" t="str">
            <v>596UT</v>
          </cell>
          <cell r="B338" t="str">
            <v>596</v>
          </cell>
          <cell r="C338" t="str">
            <v>UT</v>
          </cell>
          <cell r="D338">
            <v>1659150.07</v>
          </cell>
          <cell r="F338" t="str">
            <v>596UT</v>
          </cell>
          <cell r="G338" t="str">
            <v>596</v>
          </cell>
          <cell r="H338" t="str">
            <v>UT</v>
          </cell>
          <cell r="I338">
            <v>1659150.07</v>
          </cell>
          <cell r="L338" t="str">
            <v>447NPCCAGW</v>
          </cell>
          <cell r="M338">
            <v>0</v>
          </cell>
          <cell r="N338">
            <v>0</v>
          </cell>
          <cell r="O338">
            <v>3419195.486808002</v>
          </cell>
          <cell r="P338">
            <v>0</v>
          </cell>
          <cell r="Q338">
            <v>0</v>
          </cell>
          <cell r="R338">
            <v>0</v>
          </cell>
          <cell r="S338">
            <v>0</v>
          </cell>
          <cell r="T338">
            <v>0</v>
          </cell>
        </row>
        <row r="339">
          <cell r="A339" t="str">
            <v>596WA</v>
          </cell>
          <cell r="B339" t="str">
            <v>596</v>
          </cell>
          <cell r="C339" t="str">
            <v>WA</v>
          </cell>
          <cell r="D339">
            <v>191208.24</v>
          </cell>
          <cell r="F339" t="str">
            <v>596WA</v>
          </cell>
          <cell r="G339" t="str">
            <v>596</v>
          </cell>
          <cell r="H339" t="str">
            <v>WA</v>
          </cell>
          <cell r="I339">
            <v>191208.24</v>
          </cell>
          <cell r="L339" t="str">
            <v>456CAGW</v>
          </cell>
          <cell r="M339">
            <v>0</v>
          </cell>
          <cell r="N339">
            <v>0</v>
          </cell>
          <cell r="O339">
            <v>764118.19253839704</v>
          </cell>
          <cell r="P339">
            <v>0</v>
          </cell>
          <cell r="Q339">
            <v>0</v>
          </cell>
          <cell r="R339">
            <v>0</v>
          </cell>
          <cell r="S339">
            <v>0</v>
          </cell>
          <cell r="T339">
            <v>0</v>
          </cell>
        </row>
        <row r="340">
          <cell r="A340" t="str">
            <v>596WYP</v>
          </cell>
          <cell r="B340" t="str">
            <v>596</v>
          </cell>
          <cell r="C340" t="str">
            <v>WYP</v>
          </cell>
          <cell r="D340">
            <v>333279.32</v>
          </cell>
          <cell r="F340" t="str">
            <v>596WYP</v>
          </cell>
          <cell r="G340" t="str">
            <v>596</v>
          </cell>
          <cell r="H340" t="str">
            <v>WYP</v>
          </cell>
          <cell r="I340">
            <v>333279.32</v>
          </cell>
          <cell r="L340" t="str">
            <v>456S</v>
          </cell>
          <cell r="M340">
            <v>0</v>
          </cell>
          <cell r="N340">
            <v>0</v>
          </cell>
          <cell r="O340">
            <v>-3000000</v>
          </cell>
          <cell r="P340">
            <v>0</v>
          </cell>
          <cell r="Q340">
            <v>0</v>
          </cell>
          <cell r="R340">
            <v>0</v>
          </cell>
          <cell r="S340">
            <v>0</v>
          </cell>
          <cell r="T340">
            <v>0</v>
          </cell>
        </row>
        <row r="341">
          <cell r="A341" t="str">
            <v>596WYU</v>
          </cell>
          <cell r="B341" t="str">
            <v>596</v>
          </cell>
          <cell r="C341" t="str">
            <v>WYU</v>
          </cell>
          <cell r="D341">
            <v>88000.99</v>
          </cell>
          <cell r="F341" t="str">
            <v>596WYU</v>
          </cell>
          <cell r="G341" t="str">
            <v>596</v>
          </cell>
          <cell r="H341" t="str">
            <v>WYU</v>
          </cell>
          <cell r="I341">
            <v>88000.99</v>
          </cell>
          <cell r="L341" t="str">
            <v>456SG</v>
          </cell>
          <cell r="M341">
            <v>0</v>
          </cell>
          <cell r="N341">
            <v>0</v>
          </cell>
          <cell r="O341">
            <v>-2422883.9866822474</v>
          </cell>
          <cell r="P341">
            <v>0</v>
          </cell>
          <cell r="Q341">
            <v>0</v>
          </cell>
          <cell r="R341">
            <v>0</v>
          </cell>
          <cell r="S341">
            <v>0</v>
          </cell>
          <cell r="T341">
            <v>0</v>
          </cell>
        </row>
        <row r="342">
          <cell r="A342" t="str">
            <v>597CA</v>
          </cell>
          <cell r="B342" t="str">
            <v>597</v>
          </cell>
          <cell r="C342" t="str">
            <v>CA</v>
          </cell>
          <cell r="D342">
            <v>39193.26</v>
          </cell>
          <cell r="F342" t="str">
            <v>597CA</v>
          </cell>
          <cell r="G342" t="str">
            <v>597</v>
          </cell>
          <cell r="H342" t="str">
            <v>CA</v>
          </cell>
          <cell r="I342">
            <v>39193.26</v>
          </cell>
          <cell r="L342" t="str">
            <v>456WRG</v>
          </cell>
          <cell r="M342">
            <v>0</v>
          </cell>
          <cell r="N342">
            <v>0</v>
          </cell>
          <cell r="O342">
            <v>235093.81143813502</v>
          </cell>
          <cell r="P342">
            <v>0</v>
          </cell>
          <cell r="Q342">
            <v>0</v>
          </cell>
          <cell r="R342">
            <v>0</v>
          </cell>
          <cell r="S342">
            <v>0</v>
          </cell>
          <cell r="T342">
            <v>0</v>
          </cell>
        </row>
        <row r="343">
          <cell r="A343" t="str">
            <v>597ID</v>
          </cell>
          <cell r="B343" t="str">
            <v>597</v>
          </cell>
          <cell r="C343" t="str">
            <v>ID</v>
          </cell>
          <cell r="D343">
            <v>355233.66</v>
          </cell>
          <cell r="F343" t="str">
            <v>597ID</v>
          </cell>
          <cell r="G343" t="str">
            <v>597</v>
          </cell>
          <cell r="H343" t="str">
            <v>ID</v>
          </cell>
          <cell r="I343">
            <v>355233.66</v>
          </cell>
          <cell r="L343" t="str">
            <v>500CAGE</v>
          </cell>
          <cell r="M343">
            <v>0</v>
          </cell>
          <cell r="N343">
            <v>0</v>
          </cell>
          <cell r="O343">
            <v>0</v>
          </cell>
          <cell r="P343">
            <v>0</v>
          </cell>
          <cell r="Q343">
            <v>0</v>
          </cell>
          <cell r="R343">
            <v>0</v>
          </cell>
          <cell r="S343">
            <v>0</v>
          </cell>
          <cell r="T343">
            <v>0</v>
          </cell>
        </row>
        <row r="344">
          <cell r="A344" t="str">
            <v>597OR</v>
          </cell>
          <cell r="B344" t="str">
            <v>597</v>
          </cell>
          <cell r="C344" t="str">
            <v>OR</v>
          </cell>
          <cell r="D344">
            <v>1137594.83</v>
          </cell>
          <cell r="F344" t="str">
            <v>597OR</v>
          </cell>
          <cell r="G344" t="str">
            <v>597</v>
          </cell>
          <cell r="H344" t="str">
            <v>OR</v>
          </cell>
          <cell r="I344">
            <v>1137594.83</v>
          </cell>
          <cell r="L344" t="str">
            <v>500CAGW</v>
          </cell>
          <cell r="M344">
            <v>0</v>
          </cell>
          <cell r="N344">
            <v>0</v>
          </cell>
          <cell r="O344">
            <v>-22.130643672025887</v>
          </cell>
          <cell r="P344">
            <v>0</v>
          </cell>
          <cell r="Q344">
            <v>0</v>
          </cell>
          <cell r="R344">
            <v>0</v>
          </cell>
          <cell r="S344">
            <v>0</v>
          </cell>
          <cell r="T344">
            <v>0</v>
          </cell>
        </row>
        <row r="345">
          <cell r="A345" t="str">
            <v>597SNPD</v>
          </cell>
          <cell r="B345" t="str">
            <v>597</v>
          </cell>
          <cell r="C345" t="str">
            <v>SNPD</v>
          </cell>
          <cell r="D345">
            <v>1833340.01</v>
          </cell>
          <cell r="F345" t="str">
            <v>597SNPD</v>
          </cell>
          <cell r="G345" t="str">
            <v>597</v>
          </cell>
          <cell r="H345" t="str">
            <v>SNPD</v>
          </cell>
          <cell r="I345">
            <v>1833340.01</v>
          </cell>
          <cell r="L345" t="str">
            <v>500JBG</v>
          </cell>
          <cell r="M345">
            <v>0</v>
          </cell>
          <cell r="N345">
            <v>0</v>
          </cell>
          <cell r="O345">
            <v>-29753.122975379603</v>
          </cell>
          <cell r="P345">
            <v>0</v>
          </cell>
          <cell r="Q345">
            <v>0</v>
          </cell>
          <cell r="R345">
            <v>0</v>
          </cell>
          <cell r="S345">
            <v>0</v>
          </cell>
          <cell r="T345">
            <v>0</v>
          </cell>
        </row>
        <row r="346">
          <cell r="A346" t="str">
            <v>597UT</v>
          </cell>
          <cell r="B346" t="str">
            <v>597</v>
          </cell>
          <cell r="C346" t="str">
            <v>UT</v>
          </cell>
          <cell r="D346">
            <v>2470214.42</v>
          </cell>
          <cell r="F346" t="str">
            <v>597UT</v>
          </cell>
          <cell r="G346" t="str">
            <v>597</v>
          </cell>
          <cell r="H346" t="str">
            <v>UT</v>
          </cell>
          <cell r="I346">
            <v>2470214.42</v>
          </cell>
          <cell r="L346" t="str">
            <v>500SG</v>
          </cell>
          <cell r="M346">
            <v>0</v>
          </cell>
          <cell r="N346">
            <v>0</v>
          </cell>
          <cell r="O346">
            <v>-57.611606780516453</v>
          </cell>
          <cell r="P346">
            <v>0</v>
          </cell>
          <cell r="Q346">
            <v>0</v>
          </cell>
          <cell r="R346">
            <v>0</v>
          </cell>
          <cell r="S346">
            <v>0</v>
          </cell>
          <cell r="T346">
            <v>0</v>
          </cell>
        </row>
        <row r="347">
          <cell r="A347" t="str">
            <v>597WA</v>
          </cell>
          <cell r="B347" t="str">
            <v>597</v>
          </cell>
          <cell r="C347" t="str">
            <v>WA</v>
          </cell>
          <cell r="D347">
            <v>326384.03000000003</v>
          </cell>
          <cell r="F347" t="str">
            <v>597WA</v>
          </cell>
          <cell r="G347" t="str">
            <v>597</v>
          </cell>
          <cell r="H347" t="str">
            <v>WA</v>
          </cell>
          <cell r="I347">
            <v>326384.03000000003</v>
          </cell>
          <cell r="L347" t="str">
            <v>501CAEE</v>
          </cell>
          <cell r="M347">
            <v>0</v>
          </cell>
          <cell r="N347">
            <v>0</v>
          </cell>
          <cell r="O347">
            <v>0</v>
          </cell>
          <cell r="P347">
            <v>0</v>
          </cell>
          <cell r="Q347">
            <v>0</v>
          </cell>
          <cell r="R347">
            <v>0</v>
          </cell>
          <cell r="S347">
            <v>0</v>
          </cell>
          <cell r="T347">
            <v>0</v>
          </cell>
        </row>
        <row r="348">
          <cell r="A348" t="str">
            <v>597WYP</v>
          </cell>
          <cell r="B348" t="str">
            <v>597</v>
          </cell>
          <cell r="C348" t="str">
            <v>WYP</v>
          </cell>
          <cell r="D348">
            <v>381469.53</v>
          </cell>
          <cell r="F348" t="str">
            <v>597WYP</v>
          </cell>
          <cell r="G348" t="str">
            <v>597</v>
          </cell>
          <cell r="H348" t="str">
            <v>WYP</v>
          </cell>
          <cell r="I348">
            <v>381469.53</v>
          </cell>
          <cell r="L348" t="str">
            <v>501CAEW</v>
          </cell>
          <cell r="M348">
            <v>0</v>
          </cell>
          <cell r="N348">
            <v>0</v>
          </cell>
          <cell r="O348">
            <v>0</v>
          </cell>
          <cell r="P348">
            <v>0</v>
          </cell>
          <cell r="Q348">
            <v>0</v>
          </cell>
          <cell r="R348">
            <v>0</v>
          </cell>
          <cell r="S348">
            <v>0</v>
          </cell>
          <cell r="T348">
            <v>0</v>
          </cell>
        </row>
        <row r="349">
          <cell r="A349" t="str">
            <v>597WYU</v>
          </cell>
          <cell r="B349" t="str">
            <v>597</v>
          </cell>
          <cell r="C349" t="str">
            <v>WYU</v>
          </cell>
          <cell r="D349">
            <v>123296.4</v>
          </cell>
          <cell r="F349" t="str">
            <v>597WYU</v>
          </cell>
          <cell r="G349" t="str">
            <v>597</v>
          </cell>
          <cell r="H349" t="str">
            <v>WYU</v>
          </cell>
          <cell r="I349">
            <v>123296.4</v>
          </cell>
          <cell r="L349" t="str">
            <v>501CAGW</v>
          </cell>
          <cell r="M349">
            <v>0</v>
          </cell>
          <cell r="N349">
            <v>0</v>
          </cell>
          <cell r="O349">
            <v>0</v>
          </cell>
          <cell r="P349">
            <v>0</v>
          </cell>
          <cell r="Q349">
            <v>0</v>
          </cell>
          <cell r="R349">
            <v>0</v>
          </cell>
          <cell r="S349">
            <v>0</v>
          </cell>
          <cell r="T349">
            <v>0</v>
          </cell>
        </row>
        <row r="350">
          <cell r="A350" t="str">
            <v>598CA</v>
          </cell>
          <cell r="B350" t="str">
            <v>598</v>
          </cell>
          <cell r="C350" t="str">
            <v>CA</v>
          </cell>
          <cell r="D350">
            <v>83701.86</v>
          </cell>
          <cell r="F350" t="str">
            <v>598CA</v>
          </cell>
          <cell r="G350" t="str">
            <v>598</v>
          </cell>
          <cell r="H350" t="str">
            <v>CA</v>
          </cell>
          <cell r="I350">
            <v>83701.86</v>
          </cell>
          <cell r="L350" t="str">
            <v>501JBE</v>
          </cell>
          <cell r="M350">
            <v>0</v>
          </cell>
          <cell r="N350">
            <v>0</v>
          </cell>
          <cell r="O350">
            <v>9033.1681678511231</v>
          </cell>
          <cell r="P350">
            <v>0</v>
          </cell>
          <cell r="Q350">
            <v>0</v>
          </cell>
          <cell r="R350">
            <v>0</v>
          </cell>
          <cell r="S350">
            <v>0</v>
          </cell>
          <cell r="T350">
            <v>0</v>
          </cell>
        </row>
        <row r="351">
          <cell r="A351" t="str">
            <v>598ID</v>
          </cell>
          <cell r="B351" t="str">
            <v>598</v>
          </cell>
          <cell r="C351" t="str">
            <v>ID</v>
          </cell>
          <cell r="D351">
            <v>49421.07</v>
          </cell>
          <cell r="F351" t="str">
            <v>598ID</v>
          </cell>
          <cell r="G351" t="str">
            <v>598</v>
          </cell>
          <cell r="H351" t="str">
            <v>ID</v>
          </cell>
          <cell r="I351">
            <v>49421.07</v>
          </cell>
          <cell r="L351" t="str">
            <v>501NPCCAEW</v>
          </cell>
          <cell r="M351">
            <v>0</v>
          </cell>
          <cell r="N351">
            <v>0</v>
          </cell>
          <cell r="O351">
            <v>13067247.149841022</v>
          </cell>
          <cell r="P351">
            <v>0</v>
          </cell>
          <cell r="Q351">
            <v>0</v>
          </cell>
          <cell r="R351">
            <v>0</v>
          </cell>
          <cell r="S351">
            <v>0</v>
          </cell>
          <cell r="T351">
            <v>0</v>
          </cell>
        </row>
        <row r="352">
          <cell r="A352" t="str">
            <v>598OR</v>
          </cell>
          <cell r="B352" t="str">
            <v>598</v>
          </cell>
          <cell r="C352" t="str">
            <v>OR</v>
          </cell>
          <cell r="D352">
            <v>183873.29</v>
          </cell>
          <cell r="F352" t="str">
            <v>598OR</v>
          </cell>
          <cell r="G352" t="str">
            <v>598</v>
          </cell>
          <cell r="H352" t="str">
            <v>OR</v>
          </cell>
          <cell r="I352">
            <v>183873.29</v>
          </cell>
          <cell r="L352" t="str">
            <v>501S</v>
          </cell>
          <cell r="M352">
            <v>0</v>
          </cell>
          <cell r="N352">
            <v>0</v>
          </cell>
          <cell r="O352">
            <v>0</v>
          </cell>
          <cell r="P352">
            <v>0</v>
          </cell>
          <cell r="Q352">
            <v>0</v>
          </cell>
          <cell r="R352">
            <v>0</v>
          </cell>
          <cell r="S352">
            <v>0</v>
          </cell>
          <cell r="T352">
            <v>0</v>
          </cell>
        </row>
        <row r="353">
          <cell r="A353" t="str">
            <v>598SNPD</v>
          </cell>
          <cell r="B353" t="str">
            <v>598</v>
          </cell>
          <cell r="C353" t="str">
            <v>SNPD</v>
          </cell>
          <cell r="D353">
            <v>1727598.83</v>
          </cell>
          <cell r="F353" t="str">
            <v>598SNPD</v>
          </cell>
          <cell r="G353" t="str">
            <v>598</v>
          </cell>
          <cell r="H353" t="str">
            <v>SNPD</v>
          </cell>
          <cell r="I353">
            <v>1727598.83</v>
          </cell>
          <cell r="L353" t="str">
            <v>501SE</v>
          </cell>
          <cell r="M353">
            <v>0</v>
          </cell>
          <cell r="N353">
            <v>0</v>
          </cell>
          <cell r="O353">
            <v>-14416.171112348184</v>
          </cell>
          <cell r="P353">
            <v>0</v>
          </cell>
          <cell r="Q353">
            <v>0</v>
          </cell>
          <cell r="R353">
            <v>0</v>
          </cell>
          <cell r="S353">
            <v>0</v>
          </cell>
          <cell r="T353">
            <v>0</v>
          </cell>
        </row>
        <row r="354">
          <cell r="A354" t="str">
            <v>598UT</v>
          </cell>
          <cell r="B354" t="str">
            <v>598</v>
          </cell>
          <cell r="C354" t="str">
            <v>UT</v>
          </cell>
          <cell r="D354">
            <v>956604.09</v>
          </cell>
          <cell r="F354" t="str">
            <v>598UT</v>
          </cell>
          <cell r="G354" t="str">
            <v>598</v>
          </cell>
          <cell r="H354" t="str">
            <v>UT</v>
          </cell>
          <cell r="I354">
            <v>956604.09</v>
          </cell>
          <cell r="L354" t="str">
            <v>502CAGE</v>
          </cell>
          <cell r="M354">
            <v>0</v>
          </cell>
          <cell r="N354">
            <v>0</v>
          </cell>
          <cell r="O354">
            <v>0</v>
          </cell>
          <cell r="P354">
            <v>0</v>
          </cell>
          <cell r="Q354">
            <v>0</v>
          </cell>
          <cell r="R354">
            <v>0</v>
          </cell>
          <cell r="S354">
            <v>0</v>
          </cell>
          <cell r="T354">
            <v>0</v>
          </cell>
        </row>
        <row r="355">
          <cell r="A355" t="str">
            <v>598WA</v>
          </cell>
          <cell r="B355" t="str">
            <v>598</v>
          </cell>
          <cell r="C355" t="str">
            <v>WA</v>
          </cell>
          <cell r="D355">
            <v>26260.44</v>
          </cell>
          <cell r="F355" t="str">
            <v>598WA</v>
          </cell>
          <cell r="G355" t="str">
            <v>598</v>
          </cell>
          <cell r="H355" t="str">
            <v>WA</v>
          </cell>
          <cell r="I355">
            <v>26260.44</v>
          </cell>
          <cell r="L355" t="str">
            <v>502CAGW</v>
          </cell>
          <cell r="M355">
            <v>0</v>
          </cell>
          <cell r="N355">
            <v>0</v>
          </cell>
          <cell r="O355">
            <v>0</v>
          </cell>
          <cell r="P355">
            <v>0</v>
          </cell>
          <cell r="Q355">
            <v>0</v>
          </cell>
          <cell r="R355">
            <v>0</v>
          </cell>
          <cell r="S355">
            <v>0</v>
          </cell>
          <cell r="T355">
            <v>0</v>
          </cell>
        </row>
        <row r="356">
          <cell r="A356" t="str">
            <v>598WYP</v>
          </cell>
          <cell r="B356" t="str">
            <v>598</v>
          </cell>
          <cell r="C356" t="str">
            <v>WYP</v>
          </cell>
          <cell r="D356">
            <v>375351.42</v>
          </cell>
          <cell r="F356" t="str">
            <v>598WYP</v>
          </cell>
          <cell r="G356" t="str">
            <v>598</v>
          </cell>
          <cell r="H356" t="str">
            <v>WYP</v>
          </cell>
          <cell r="I356">
            <v>375351.42</v>
          </cell>
          <cell r="L356" t="str">
            <v>502JBG</v>
          </cell>
          <cell r="M356">
            <v>0</v>
          </cell>
          <cell r="N356">
            <v>0</v>
          </cell>
          <cell r="O356">
            <v>0</v>
          </cell>
          <cell r="P356">
            <v>0</v>
          </cell>
          <cell r="Q356">
            <v>0</v>
          </cell>
          <cell r="R356">
            <v>0</v>
          </cell>
          <cell r="S356">
            <v>0</v>
          </cell>
          <cell r="T356">
            <v>0</v>
          </cell>
        </row>
        <row r="357">
          <cell r="A357" t="str">
            <v>598WYU</v>
          </cell>
          <cell r="B357" t="str">
            <v>598</v>
          </cell>
          <cell r="C357" t="str">
            <v>WYU</v>
          </cell>
          <cell r="D357">
            <v>818.82</v>
          </cell>
          <cell r="F357" t="str">
            <v>598WYU</v>
          </cell>
          <cell r="G357" t="str">
            <v>598</v>
          </cell>
          <cell r="H357" t="str">
            <v>WYU</v>
          </cell>
          <cell r="I357">
            <v>818.82</v>
          </cell>
          <cell r="L357" t="str">
            <v>505CAGE</v>
          </cell>
          <cell r="M357">
            <v>0</v>
          </cell>
          <cell r="N357">
            <v>0</v>
          </cell>
          <cell r="O357">
            <v>0</v>
          </cell>
          <cell r="P357">
            <v>0</v>
          </cell>
          <cell r="Q357">
            <v>0</v>
          </cell>
          <cell r="R357">
            <v>0</v>
          </cell>
          <cell r="S357">
            <v>0</v>
          </cell>
          <cell r="T357">
            <v>0</v>
          </cell>
        </row>
        <row r="358">
          <cell r="A358" t="str">
            <v>901CN</v>
          </cell>
          <cell r="B358" t="str">
            <v>901</v>
          </cell>
          <cell r="C358" t="str">
            <v>CN</v>
          </cell>
          <cell r="D358">
            <v>2439760.4700000002</v>
          </cell>
          <cell r="F358" t="str">
            <v>901CN</v>
          </cell>
          <cell r="G358" t="str">
            <v>901</v>
          </cell>
          <cell r="H358" t="str">
            <v>CN</v>
          </cell>
          <cell r="I358">
            <v>2439760.4700000002</v>
          </cell>
          <cell r="L358" t="str">
            <v>505CAGW</v>
          </cell>
          <cell r="M358">
            <v>0</v>
          </cell>
          <cell r="N358">
            <v>0</v>
          </cell>
          <cell r="O358">
            <v>0</v>
          </cell>
          <cell r="P358">
            <v>0</v>
          </cell>
          <cell r="Q358">
            <v>0</v>
          </cell>
          <cell r="R358">
            <v>0</v>
          </cell>
          <cell r="S358">
            <v>0</v>
          </cell>
          <cell r="T358">
            <v>0</v>
          </cell>
        </row>
        <row r="359">
          <cell r="A359" t="str">
            <v>901ID</v>
          </cell>
          <cell r="B359" t="str">
            <v>901</v>
          </cell>
          <cell r="C359" t="str">
            <v>ID</v>
          </cell>
          <cell r="D359">
            <v>485.2</v>
          </cell>
          <cell r="F359" t="str">
            <v>901ID</v>
          </cell>
          <cell r="G359" t="str">
            <v>901</v>
          </cell>
          <cell r="H359" t="str">
            <v>ID</v>
          </cell>
          <cell r="I359">
            <v>485.2</v>
          </cell>
          <cell r="L359" t="str">
            <v>505JBG</v>
          </cell>
          <cell r="M359">
            <v>0</v>
          </cell>
          <cell r="N359">
            <v>0</v>
          </cell>
          <cell r="O359">
            <v>0</v>
          </cell>
          <cell r="P359">
            <v>0</v>
          </cell>
          <cell r="Q359">
            <v>0</v>
          </cell>
          <cell r="R359">
            <v>0</v>
          </cell>
          <cell r="S359">
            <v>0</v>
          </cell>
          <cell r="T359">
            <v>0</v>
          </cell>
        </row>
        <row r="360">
          <cell r="A360" t="str">
            <v>901OR</v>
          </cell>
          <cell r="B360" t="str">
            <v>901</v>
          </cell>
          <cell r="C360" t="str">
            <v>OR</v>
          </cell>
          <cell r="D360">
            <v>0</v>
          </cell>
          <cell r="F360" t="str">
            <v>901OR</v>
          </cell>
          <cell r="G360" t="str">
            <v>901</v>
          </cell>
          <cell r="H360" t="str">
            <v>OR</v>
          </cell>
          <cell r="I360">
            <v>0</v>
          </cell>
          <cell r="L360" t="str">
            <v>506CAGE</v>
          </cell>
          <cell r="M360">
            <v>0</v>
          </cell>
          <cell r="N360">
            <v>0</v>
          </cell>
          <cell r="O360">
            <v>0</v>
          </cell>
          <cell r="P360">
            <v>0</v>
          </cell>
          <cell r="Q360">
            <v>0</v>
          </cell>
          <cell r="R360">
            <v>0</v>
          </cell>
          <cell r="S360">
            <v>0</v>
          </cell>
          <cell r="T360">
            <v>0</v>
          </cell>
        </row>
        <row r="361">
          <cell r="A361" t="str">
            <v>901WYP</v>
          </cell>
          <cell r="B361" t="str">
            <v>901</v>
          </cell>
          <cell r="C361" t="str">
            <v>WYP</v>
          </cell>
          <cell r="D361">
            <v>1744.93</v>
          </cell>
          <cell r="F361" t="str">
            <v>901WYP</v>
          </cell>
          <cell r="G361" t="str">
            <v>901</v>
          </cell>
          <cell r="H361" t="str">
            <v>WYP</v>
          </cell>
          <cell r="I361">
            <v>1744.93</v>
          </cell>
          <cell r="L361" t="str">
            <v>506CAGW</v>
          </cell>
          <cell r="M361">
            <v>0</v>
          </cell>
          <cell r="N361">
            <v>0</v>
          </cell>
          <cell r="O361">
            <v>0</v>
          </cell>
          <cell r="P361">
            <v>0</v>
          </cell>
          <cell r="Q361">
            <v>0</v>
          </cell>
          <cell r="R361">
            <v>0</v>
          </cell>
          <cell r="S361">
            <v>0</v>
          </cell>
          <cell r="T361">
            <v>0</v>
          </cell>
        </row>
        <row r="362">
          <cell r="A362" t="str">
            <v>902CA</v>
          </cell>
          <cell r="B362" t="str">
            <v>902</v>
          </cell>
          <cell r="C362" t="str">
            <v>CA</v>
          </cell>
          <cell r="D362">
            <v>859554.23</v>
          </cell>
          <cell r="F362" t="str">
            <v>902CA</v>
          </cell>
          <cell r="G362" t="str">
            <v>902</v>
          </cell>
          <cell r="H362" t="str">
            <v>CA</v>
          </cell>
          <cell r="I362">
            <v>859554.23</v>
          </cell>
          <cell r="L362" t="str">
            <v>506JBG</v>
          </cell>
          <cell r="M362">
            <v>0</v>
          </cell>
          <cell r="N362">
            <v>0</v>
          </cell>
          <cell r="O362">
            <v>-2677.954313646268</v>
          </cell>
          <cell r="P362">
            <v>0</v>
          </cell>
          <cell r="Q362">
            <v>0</v>
          </cell>
          <cell r="R362">
            <v>0</v>
          </cell>
          <cell r="S362">
            <v>0</v>
          </cell>
          <cell r="T362">
            <v>0</v>
          </cell>
        </row>
        <row r="363">
          <cell r="A363" t="str">
            <v>902CN</v>
          </cell>
          <cell r="B363" t="str">
            <v>902</v>
          </cell>
          <cell r="C363" t="str">
            <v>CN</v>
          </cell>
          <cell r="D363">
            <v>2143747.88</v>
          </cell>
          <cell r="F363" t="str">
            <v>902CN</v>
          </cell>
          <cell r="G363" t="str">
            <v>902</v>
          </cell>
          <cell r="H363" t="str">
            <v>CN</v>
          </cell>
          <cell r="I363">
            <v>2143747.88</v>
          </cell>
          <cell r="L363" t="str">
            <v>506S</v>
          </cell>
          <cell r="M363">
            <v>0</v>
          </cell>
          <cell r="N363">
            <v>0</v>
          </cell>
          <cell r="O363">
            <v>0</v>
          </cell>
          <cell r="P363">
            <v>0</v>
          </cell>
          <cell r="Q363">
            <v>0</v>
          </cell>
          <cell r="R363">
            <v>0</v>
          </cell>
          <cell r="S363">
            <v>0</v>
          </cell>
          <cell r="T363">
            <v>0</v>
          </cell>
        </row>
        <row r="364">
          <cell r="A364" t="str">
            <v>902ID</v>
          </cell>
          <cell r="B364" t="str">
            <v>902</v>
          </cell>
          <cell r="C364" t="str">
            <v>ID</v>
          </cell>
          <cell r="D364">
            <v>1569259.39</v>
          </cell>
          <cell r="F364" t="str">
            <v>902ID</v>
          </cell>
          <cell r="G364" t="str">
            <v>902</v>
          </cell>
          <cell r="H364" t="str">
            <v>ID</v>
          </cell>
          <cell r="I364">
            <v>1569259.39</v>
          </cell>
          <cell r="L364" t="str">
            <v>507CAGE</v>
          </cell>
          <cell r="M364">
            <v>0</v>
          </cell>
          <cell r="N364">
            <v>0</v>
          </cell>
          <cell r="O364">
            <v>0</v>
          </cell>
          <cell r="P364">
            <v>0</v>
          </cell>
          <cell r="Q364">
            <v>0</v>
          </cell>
          <cell r="R364">
            <v>0</v>
          </cell>
          <cell r="S364">
            <v>0</v>
          </cell>
          <cell r="T364">
            <v>0</v>
          </cell>
        </row>
        <row r="365">
          <cell r="A365" t="str">
            <v>902OR</v>
          </cell>
          <cell r="B365" t="str">
            <v>902</v>
          </cell>
          <cell r="C365" t="str">
            <v>OR</v>
          </cell>
          <cell r="D365">
            <v>8968209.5</v>
          </cell>
          <cell r="F365" t="str">
            <v>902OR</v>
          </cell>
          <cell r="G365" t="str">
            <v>902</v>
          </cell>
          <cell r="H365" t="str">
            <v>OR</v>
          </cell>
          <cell r="I365">
            <v>8968209.5</v>
          </cell>
          <cell r="L365" t="str">
            <v>507CAGW</v>
          </cell>
          <cell r="M365">
            <v>0</v>
          </cell>
          <cell r="N365">
            <v>0</v>
          </cell>
          <cell r="O365">
            <v>0</v>
          </cell>
          <cell r="P365">
            <v>0</v>
          </cell>
          <cell r="Q365">
            <v>0</v>
          </cell>
          <cell r="R365">
            <v>0</v>
          </cell>
          <cell r="S365">
            <v>0</v>
          </cell>
          <cell r="T365">
            <v>0</v>
          </cell>
        </row>
        <row r="366">
          <cell r="A366" t="str">
            <v>902UT</v>
          </cell>
          <cell r="B366" t="str">
            <v>902</v>
          </cell>
          <cell r="C366" t="str">
            <v>UT</v>
          </cell>
          <cell r="D366">
            <v>3706865.25</v>
          </cell>
          <cell r="F366" t="str">
            <v>902UT</v>
          </cell>
          <cell r="G366" t="str">
            <v>902</v>
          </cell>
          <cell r="H366" t="str">
            <v>UT</v>
          </cell>
          <cell r="I366">
            <v>3706865.25</v>
          </cell>
          <cell r="L366" t="str">
            <v>507JBG</v>
          </cell>
          <cell r="M366">
            <v>0</v>
          </cell>
          <cell r="N366">
            <v>0</v>
          </cell>
          <cell r="O366">
            <v>0</v>
          </cell>
          <cell r="P366">
            <v>0</v>
          </cell>
          <cell r="Q366">
            <v>0</v>
          </cell>
          <cell r="R366">
            <v>0</v>
          </cell>
          <cell r="S366">
            <v>0</v>
          </cell>
          <cell r="T366">
            <v>0</v>
          </cell>
        </row>
        <row r="367">
          <cell r="A367" t="str">
            <v>902WA</v>
          </cell>
          <cell r="B367" t="str">
            <v>902</v>
          </cell>
          <cell r="C367" t="str">
            <v>WA</v>
          </cell>
          <cell r="D367">
            <v>792590.91</v>
          </cell>
          <cell r="F367" t="str">
            <v>902WA</v>
          </cell>
          <cell r="G367" t="str">
            <v>902</v>
          </cell>
          <cell r="H367" t="str">
            <v>WA</v>
          </cell>
          <cell r="I367">
            <v>792590.91</v>
          </cell>
          <cell r="L367" t="str">
            <v>510CAGE</v>
          </cell>
          <cell r="M367">
            <v>0</v>
          </cell>
          <cell r="N367">
            <v>0</v>
          </cell>
          <cell r="O367">
            <v>0</v>
          </cell>
          <cell r="P367">
            <v>0</v>
          </cell>
          <cell r="Q367">
            <v>0</v>
          </cell>
          <cell r="R367">
            <v>0</v>
          </cell>
          <cell r="S367">
            <v>0</v>
          </cell>
          <cell r="T367">
            <v>0</v>
          </cell>
        </row>
        <row r="368">
          <cell r="A368" t="str">
            <v>902WYP</v>
          </cell>
          <cell r="B368" t="str">
            <v>902</v>
          </cell>
          <cell r="C368" t="str">
            <v>WYP</v>
          </cell>
          <cell r="D368">
            <v>1498443.45</v>
          </cell>
          <cell r="F368" t="str">
            <v>902WYP</v>
          </cell>
          <cell r="G368" t="str">
            <v>902</v>
          </cell>
          <cell r="H368" t="str">
            <v>WYP</v>
          </cell>
          <cell r="I368">
            <v>1498443.45</v>
          </cell>
          <cell r="L368" t="str">
            <v>510CAGW</v>
          </cell>
          <cell r="M368">
            <v>0</v>
          </cell>
          <cell r="N368">
            <v>0</v>
          </cell>
          <cell r="O368">
            <v>0</v>
          </cell>
          <cell r="P368">
            <v>0</v>
          </cell>
          <cell r="Q368">
            <v>0</v>
          </cell>
          <cell r="R368">
            <v>0</v>
          </cell>
          <cell r="S368">
            <v>0</v>
          </cell>
          <cell r="T368">
            <v>0</v>
          </cell>
        </row>
        <row r="369">
          <cell r="A369" t="str">
            <v>902WYU</v>
          </cell>
          <cell r="B369" t="str">
            <v>902</v>
          </cell>
          <cell r="C369" t="str">
            <v>WYU</v>
          </cell>
          <cell r="D369">
            <v>123400.52</v>
          </cell>
          <cell r="F369" t="str">
            <v>902WYU</v>
          </cell>
          <cell r="G369" t="str">
            <v>902</v>
          </cell>
          <cell r="H369" t="str">
            <v>WYU</v>
          </cell>
          <cell r="I369">
            <v>123400.52</v>
          </cell>
          <cell r="L369" t="str">
            <v>510JBG</v>
          </cell>
          <cell r="M369">
            <v>0</v>
          </cell>
          <cell r="N369">
            <v>0</v>
          </cell>
          <cell r="O369">
            <v>0</v>
          </cell>
          <cell r="P369">
            <v>0</v>
          </cell>
          <cell r="Q369">
            <v>0</v>
          </cell>
          <cell r="R369">
            <v>0</v>
          </cell>
          <cell r="S369">
            <v>0</v>
          </cell>
          <cell r="T369">
            <v>0</v>
          </cell>
        </row>
        <row r="370">
          <cell r="A370" t="str">
            <v>903CA</v>
          </cell>
          <cell r="B370" t="str">
            <v>903</v>
          </cell>
          <cell r="C370" t="str">
            <v>CA</v>
          </cell>
          <cell r="D370">
            <v>289307.74</v>
          </cell>
          <cell r="F370" t="str">
            <v>903CA</v>
          </cell>
          <cell r="G370" t="str">
            <v>903</v>
          </cell>
          <cell r="H370" t="str">
            <v>CA</v>
          </cell>
          <cell r="I370">
            <v>289307.74</v>
          </cell>
          <cell r="L370" t="str">
            <v>511CAGE</v>
          </cell>
          <cell r="M370">
            <v>0</v>
          </cell>
          <cell r="N370">
            <v>0</v>
          </cell>
          <cell r="O370">
            <v>0</v>
          </cell>
          <cell r="P370">
            <v>0</v>
          </cell>
          <cell r="Q370">
            <v>0</v>
          </cell>
          <cell r="R370">
            <v>0</v>
          </cell>
          <cell r="S370">
            <v>0</v>
          </cell>
          <cell r="T370">
            <v>0</v>
          </cell>
        </row>
        <row r="371">
          <cell r="A371" t="str">
            <v>903CN</v>
          </cell>
          <cell r="B371" t="str">
            <v>903</v>
          </cell>
          <cell r="C371" t="str">
            <v>CN</v>
          </cell>
          <cell r="D371">
            <v>44233472.880000003</v>
          </cell>
          <cell r="F371" t="str">
            <v>903CN</v>
          </cell>
          <cell r="G371" t="str">
            <v>903</v>
          </cell>
          <cell r="H371" t="str">
            <v>CN</v>
          </cell>
          <cell r="I371">
            <v>44233472.880000003</v>
          </cell>
          <cell r="L371" t="str">
            <v>511CAGW</v>
          </cell>
          <cell r="M371">
            <v>0</v>
          </cell>
          <cell r="N371">
            <v>0</v>
          </cell>
          <cell r="O371">
            <v>0</v>
          </cell>
          <cell r="P371">
            <v>0</v>
          </cell>
          <cell r="Q371">
            <v>0</v>
          </cell>
          <cell r="R371">
            <v>0</v>
          </cell>
          <cell r="S371">
            <v>0</v>
          </cell>
          <cell r="T371">
            <v>0</v>
          </cell>
        </row>
        <row r="372">
          <cell r="A372" t="str">
            <v>903ID</v>
          </cell>
          <cell r="B372" t="str">
            <v>903</v>
          </cell>
          <cell r="C372" t="str">
            <v>ID</v>
          </cell>
          <cell r="D372">
            <v>402663.13</v>
          </cell>
          <cell r="F372" t="str">
            <v>903ID</v>
          </cell>
          <cell r="G372" t="str">
            <v>903</v>
          </cell>
          <cell r="H372" t="str">
            <v>ID</v>
          </cell>
          <cell r="I372">
            <v>402663.13</v>
          </cell>
          <cell r="L372" t="str">
            <v>511JBG</v>
          </cell>
          <cell r="M372">
            <v>0</v>
          </cell>
          <cell r="N372">
            <v>0</v>
          </cell>
          <cell r="O372">
            <v>0</v>
          </cell>
          <cell r="P372">
            <v>0</v>
          </cell>
          <cell r="Q372">
            <v>0</v>
          </cell>
          <cell r="R372">
            <v>0</v>
          </cell>
          <cell r="S372">
            <v>0</v>
          </cell>
          <cell r="T372">
            <v>0</v>
          </cell>
        </row>
        <row r="373">
          <cell r="A373" t="str">
            <v>903OR</v>
          </cell>
          <cell r="B373" t="str">
            <v>903</v>
          </cell>
          <cell r="C373" t="str">
            <v>OR</v>
          </cell>
          <cell r="D373">
            <v>2445044.64</v>
          </cell>
          <cell r="F373" t="str">
            <v>903OR</v>
          </cell>
          <cell r="G373" t="str">
            <v>903</v>
          </cell>
          <cell r="H373" t="str">
            <v>OR</v>
          </cell>
          <cell r="I373">
            <v>2445044.64</v>
          </cell>
          <cell r="L373" t="str">
            <v>512CAGE</v>
          </cell>
          <cell r="M373">
            <v>0</v>
          </cell>
          <cell r="N373">
            <v>0</v>
          </cell>
          <cell r="O373">
            <v>0</v>
          </cell>
          <cell r="P373">
            <v>0</v>
          </cell>
          <cell r="Q373">
            <v>0</v>
          </cell>
          <cell r="R373">
            <v>0</v>
          </cell>
          <cell r="S373">
            <v>0</v>
          </cell>
          <cell r="T373">
            <v>0</v>
          </cell>
        </row>
        <row r="374">
          <cell r="A374" t="str">
            <v>903UT</v>
          </cell>
          <cell r="B374" t="str">
            <v>903</v>
          </cell>
          <cell r="C374" t="str">
            <v>UT</v>
          </cell>
          <cell r="D374">
            <v>3731810.69</v>
          </cell>
          <cell r="F374" t="str">
            <v>903UT</v>
          </cell>
          <cell r="G374" t="str">
            <v>903</v>
          </cell>
          <cell r="H374" t="str">
            <v>UT</v>
          </cell>
          <cell r="I374">
            <v>3731810.69</v>
          </cell>
          <cell r="L374" t="str">
            <v>512CAGW</v>
          </cell>
          <cell r="M374">
            <v>0</v>
          </cell>
          <cell r="N374">
            <v>0</v>
          </cell>
          <cell r="O374">
            <v>1119.3501881711006</v>
          </cell>
          <cell r="P374">
            <v>0</v>
          </cell>
          <cell r="Q374">
            <v>0</v>
          </cell>
          <cell r="R374">
            <v>0</v>
          </cell>
          <cell r="S374">
            <v>0</v>
          </cell>
          <cell r="T374">
            <v>0</v>
          </cell>
        </row>
        <row r="375">
          <cell r="A375" t="str">
            <v>903WA</v>
          </cell>
          <cell r="B375" t="str">
            <v>903</v>
          </cell>
          <cell r="C375" t="str">
            <v>WA</v>
          </cell>
          <cell r="D375">
            <v>627046.68999999994</v>
          </cell>
          <cell r="F375" t="str">
            <v>903WA</v>
          </cell>
          <cell r="G375" t="str">
            <v>903</v>
          </cell>
          <cell r="H375" t="str">
            <v>WA</v>
          </cell>
          <cell r="I375">
            <v>627046.68999999994</v>
          </cell>
          <cell r="L375" t="str">
            <v>512JBG</v>
          </cell>
          <cell r="M375">
            <v>0</v>
          </cell>
          <cell r="N375">
            <v>0</v>
          </cell>
          <cell r="O375">
            <v>-117882.81054046241</v>
          </cell>
          <cell r="P375">
            <v>0</v>
          </cell>
          <cell r="Q375">
            <v>0</v>
          </cell>
          <cell r="R375">
            <v>0</v>
          </cell>
          <cell r="S375">
            <v>0</v>
          </cell>
          <cell r="T375">
            <v>0</v>
          </cell>
        </row>
        <row r="376">
          <cell r="A376" t="str">
            <v>903WYP</v>
          </cell>
          <cell r="B376" t="str">
            <v>903</v>
          </cell>
          <cell r="C376" t="str">
            <v>WYP</v>
          </cell>
          <cell r="D376">
            <v>519488.55</v>
          </cell>
          <cell r="F376" t="str">
            <v>903WYP</v>
          </cell>
          <cell r="G376" t="str">
            <v>903</v>
          </cell>
          <cell r="H376" t="str">
            <v>WYP</v>
          </cell>
          <cell r="I376">
            <v>519488.55</v>
          </cell>
          <cell r="L376" t="str">
            <v>512SG</v>
          </cell>
          <cell r="M376">
            <v>0</v>
          </cell>
          <cell r="N376">
            <v>0</v>
          </cell>
          <cell r="O376">
            <v>-24557.159410430668</v>
          </cell>
          <cell r="P376">
            <v>0</v>
          </cell>
          <cell r="Q376">
            <v>0</v>
          </cell>
          <cell r="R376">
            <v>0</v>
          </cell>
          <cell r="S376">
            <v>0</v>
          </cell>
          <cell r="T376">
            <v>0</v>
          </cell>
        </row>
        <row r="377">
          <cell r="A377" t="str">
            <v>903WYU</v>
          </cell>
          <cell r="B377" t="str">
            <v>903</v>
          </cell>
          <cell r="C377" t="str">
            <v>WYU</v>
          </cell>
          <cell r="D377">
            <v>139561.03</v>
          </cell>
          <cell r="F377" t="str">
            <v>903WYU</v>
          </cell>
          <cell r="G377" t="str">
            <v>903</v>
          </cell>
          <cell r="H377" t="str">
            <v>WYU</v>
          </cell>
          <cell r="I377">
            <v>139561.03</v>
          </cell>
          <cell r="L377" t="str">
            <v>513CAGE</v>
          </cell>
          <cell r="M377">
            <v>0</v>
          </cell>
          <cell r="N377">
            <v>0</v>
          </cell>
          <cell r="O377">
            <v>0</v>
          </cell>
          <cell r="P377">
            <v>0</v>
          </cell>
          <cell r="Q377">
            <v>0</v>
          </cell>
          <cell r="R377">
            <v>0</v>
          </cell>
          <cell r="S377">
            <v>0</v>
          </cell>
          <cell r="T377">
            <v>0</v>
          </cell>
        </row>
        <row r="378">
          <cell r="A378" t="str">
            <v>904CA</v>
          </cell>
          <cell r="B378" t="str">
            <v>904</v>
          </cell>
          <cell r="C378" t="str">
            <v>CA</v>
          </cell>
          <cell r="D378">
            <v>609611.81000000006</v>
          </cell>
          <cell r="F378" t="str">
            <v>904CA</v>
          </cell>
          <cell r="G378" t="str">
            <v>904</v>
          </cell>
          <cell r="H378" t="str">
            <v>CA</v>
          </cell>
          <cell r="I378">
            <v>609611.81000000006</v>
          </cell>
          <cell r="L378" t="str">
            <v>513CAGW</v>
          </cell>
          <cell r="M378">
            <v>0</v>
          </cell>
          <cell r="N378">
            <v>0</v>
          </cell>
          <cell r="O378">
            <v>0</v>
          </cell>
          <cell r="P378">
            <v>0</v>
          </cell>
          <cell r="Q378">
            <v>0</v>
          </cell>
          <cell r="R378">
            <v>0</v>
          </cell>
          <cell r="S378">
            <v>0</v>
          </cell>
          <cell r="T378">
            <v>0</v>
          </cell>
        </row>
        <row r="379">
          <cell r="A379" t="str">
            <v>904CN</v>
          </cell>
          <cell r="B379" t="str">
            <v>904</v>
          </cell>
          <cell r="C379" t="str">
            <v>CN</v>
          </cell>
          <cell r="D379">
            <v>17218.59</v>
          </cell>
          <cell r="F379" t="str">
            <v>904CN</v>
          </cell>
          <cell r="G379" t="str">
            <v>904</v>
          </cell>
          <cell r="H379" t="str">
            <v>CN</v>
          </cell>
          <cell r="I379">
            <v>17218.59</v>
          </cell>
          <cell r="L379" t="str">
            <v>513JBG</v>
          </cell>
          <cell r="M379">
            <v>0</v>
          </cell>
          <cell r="N379">
            <v>0</v>
          </cell>
          <cell r="O379">
            <v>0</v>
          </cell>
          <cell r="P379">
            <v>0</v>
          </cell>
          <cell r="Q379">
            <v>0</v>
          </cell>
          <cell r="R379">
            <v>0</v>
          </cell>
          <cell r="S379">
            <v>0</v>
          </cell>
          <cell r="T379">
            <v>0</v>
          </cell>
        </row>
        <row r="380">
          <cell r="A380" t="str">
            <v>904ID</v>
          </cell>
          <cell r="B380" t="str">
            <v>904</v>
          </cell>
          <cell r="C380" t="str">
            <v>ID</v>
          </cell>
          <cell r="D380">
            <v>1117807.57</v>
          </cell>
          <cell r="F380" t="str">
            <v>904ID</v>
          </cell>
          <cell r="G380" t="str">
            <v>904</v>
          </cell>
          <cell r="H380" t="str">
            <v>ID</v>
          </cell>
          <cell r="I380">
            <v>1117807.57</v>
          </cell>
          <cell r="L380" t="str">
            <v>514CAGE</v>
          </cell>
          <cell r="M380">
            <v>0</v>
          </cell>
          <cell r="N380">
            <v>0</v>
          </cell>
          <cell r="O380">
            <v>0</v>
          </cell>
          <cell r="P380">
            <v>0</v>
          </cell>
          <cell r="Q380">
            <v>0</v>
          </cell>
          <cell r="R380">
            <v>0</v>
          </cell>
          <cell r="S380">
            <v>0</v>
          </cell>
          <cell r="T380">
            <v>0</v>
          </cell>
        </row>
        <row r="381">
          <cell r="A381" t="str">
            <v>904OR</v>
          </cell>
          <cell r="B381" t="str">
            <v>904</v>
          </cell>
          <cell r="C381" t="str">
            <v>OR</v>
          </cell>
          <cell r="D381">
            <v>5289061.12</v>
          </cell>
          <cell r="F381" t="str">
            <v>904OR</v>
          </cell>
          <cell r="G381" t="str">
            <v>904</v>
          </cell>
          <cell r="H381" t="str">
            <v>OR</v>
          </cell>
          <cell r="I381">
            <v>5289061.12</v>
          </cell>
          <cell r="L381" t="str">
            <v>514CAGW</v>
          </cell>
          <cell r="M381">
            <v>0</v>
          </cell>
          <cell r="N381">
            <v>0</v>
          </cell>
          <cell r="O381">
            <v>0</v>
          </cell>
          <cell r="P381">
            <v>0</v>
          </cell>
          <cell r="Q381">
            <v>0</v>
          </cell>
          <cell r="R381">
            <v>0</v>
          </cell>
          <cell r="S381">
            <v>0</v>
          </cell>
          <cell r="T381">
            <v>0</v>
          </cell>
        </row>
        <row r="382">
          <cell r="A382" t="str">
            <v>904UT</v>
          </cell>
          <cell r="B382" t="str">
            <v>904</v>
          </cell>
          <cell r="C382" t="str">
            <v>UT</v>
          </cell>
          <cell r="D382">
            <v>3579520.81</v>
          </cell>
          <cell r="F382" t="str">
            <v>904UT</v>
          </cell>
          <cell r="G382" t="str">
            <v>904</v>
          </cell>
          <cell r="H382" t="str">
            <v>UT</v>
          </cell>
          <cell r="I382">
            <v>3579520.81</v>
          </cell>
          <cell r="L382" t="str">
            <v>514JBG</v>
          </cell>
          <cell r="M382">
            <v>0</v>
          </cell>
          <cell r="N382">
            <v>0</v>
          </cell>
          <cell r="O382">
            <v>0</v>
          </cell>
          <cell r="P382">
            <v>0</v>
          </cell>
          <cell r="Q382">
            <v>0</v>
          </cell>
          <cell r="R382">
            <v>0</v>
          </cell>
          <cell r="S382">
            <v>0</v>
          </cell>
          <cell r="T382">
            <v>0</v>
          </cell>
        </row>
        <row r="383">
          <cell r="A383" t="str">
            <v>904WA</v>
          </cell>
          <cell r="B383" t="str">
            <v>904</v>
          </cell>
          <cell r="C383" t="str">
            <v>WA</v>
          </cell>
          <cell r="D383">
            <v>1541437.73</v>
          </cell>
          <cell r="F383" t="str">
            <v>904WA</v>
          </cell>
          <cell r="G383" t="str">
            <v>904</v>
          </cell>
          <cell r="H383" t="str">
            <v>WA</v>
          </cell>
          <cell r="I383">
            <v>1541437.73</v>
          </cell>
          <cell r="L383" t="str">
            <v>535CAGE</v>
          </cell>
          <cell r="M383">
            <v>0</v>
          </cell>
          <cell r="N383">
            <v>0</v>
          </cell>
          <cell r="O383">
            <v>0</v>
          </cell>
          <cell r="P383">
            <v>0</v>
          </cell>
          <cell r="Q383">
            <v>0</v>
          </cell>
          <cell r="R383">
            <v>0</v>
          </cell>
          <cell r="S383">
            <v>0</v>
          </cell>
          <cell r="T383">
            <v>0</v>
          </cell>
        </row>
        <row r="384">
          <cell r="A384" t="str">
            <v>904WYP</v>
          </cell>
          <cell r="B384" t="str">
            <v>904</v>
          </cell>
          <cell r="C384" t="str">
            <v>WYP</v>
          </cell>
          <cell r="D384">
            <v>769697.18</v>
          </cell>
          <cell r="F384" t="str">
            <v>904WYP</v>
          </cell>
          <cell r="G384" t="str">
            <v>904</v>
          </cell>
          <cell r="H384" t="str">
            <v>WYP</v>
          </cell>
          <cell r="I384">
            <v>769697.18</v>
          </cell>
          <cell r="L384" t="str">
            <v>535CAGW</v>
          </cell>
          <cell r="M384">
            <v>0</v>
          </cell>
          <cell r="N384">
            <v>0</v>
          </cell>
          <cell r="O384">
            <v>-49470.365157629254</v>
          </cell>
          <cell r="P384">
            <v>0</v>
          </cell>
          <cell r="Q384">
            <v>0</v>
          </cell>
          <cell r="R384">
            <v>0</v>
          </cell>
          <cell r="S384">
            <v>0</v>
          </cell>
          <cell r="T384">
            <v>0</v>
          </cell>
        </row>
        <row r="385">
          <cell r="A385" t="str">
            <v>904WYU</v>
          </cell>
          <cell r="B385" t="str">
            <v>904</v>
          </cell>
          <cell r="C385" t="str">
            <v>WYU</v>
          </cell>
          <cell r="D385">
            <v>0</v>
          </cell>
          <cell r="F385" t="str">
            <v>904WYU</v>
          </cell>
          <cell r="G385" t="str">
            <v>904</v>
          </cell>
          <cell r="H385" t="str">
            <v>WYU</v>
          </cell>
          <cell r="I385">
            <v>0</v>
          </cell>
          <cell r="L385" t="str">
            <v>535SG</v>
          </cell>
          <cell r="M385">
            <v>0</v>
          </cell>
          <cell r="N385">
            <v>0</v>
          </cell>
          <cell r="O385">
            <v>-9318.4374022659995</v>
          </cell>
          <cell r="P385">
            <v>0</v>
          </cell>
          <cell r="Q385">
            <v>0</v>
          </cell>
          <cell r="R385">
            <v>0</v>
          </cell>
          <cell r="S385">
            <v>0</v>
          </cell>
          <cell r="T385">
            <v>0</v>
          </cell>
        </row>
        <row r="386">
          <cell r="A386" t="str">
            <v>905CN</v>
          </cell>
          <cell r="B386" t="str">
            <v>905</v>
          </cell>
          <cell r="C386" t="str">
            <v>CN</v>
          </cell>
          <cell r="D386">
            <v>115887.67999999999</v>
          </cell>
          <cell r="F386" t="str">
            <v>905CN</v>
          </cell>
          <cell r="G386" t="str">
            <v>905</v>
          </cell>
          <cell r="H386" t="str">
            <v>CN</v>
          </cell>
          <cell r="I386">
            <v>115887.67999999999</v>
          </cell>
          <cell r="L386" t="str">
            <v>536CAGE</v>
          </cell>
          <cell r="M386">
            <v>0</v>
          </cell>
          <cell r="N386">
            <v>0</v>
          </cell>
          <cell r="O386">
            <v>0</v>
          </cell>
          <cell r="P386">
            <v>0</v>
          </cell>
          <cell r="Q386">
            <v>0</v>
          </cell>
          <cell r="R386">
            <v>0</v>
          </cell>
          <cell r="S386">
            <v>0</v>
          </cell>
          <cell r="T386">
            <v>0</v>
          </cell>
        </row>
        <row r="387">
          <cell r="A387" t="str">
            <v>905OR</v>
          </cell>
          <cell r="B387" t="str">
            <v>905</v>
          </cell>
          <cell r="C387" t="str">
            <v>OR</v>
          </cell>
          <cell r="D387">
            <v>1626.4</v>
          </cell>
          <cell r="F387" t="str">
            <v>905OR</v>
          </cell>
          <cell r="G387" t="str">
            <v>905</v>
          </cell>
          <cell r="H387" t="str">
            <v>OR</v>
          </cell>
          <cell r="I387">
            <v>1626.4</v>
          </cell>
          <cell r="L387" t="str">
            <v>536CAGW</v>
          </cell>
          <cell r="M387">
            <v>0</v>
          </cell>
          <cell r="N387">
            <v>0</v>
          </cell>
          <cell r="O387">
            <v>0</v>
          </cell>
          <cell r="P387">
            <v>0</v>
          </cell>
          <cell r="Q387">
            <v>0</v>
          </cell>
          <cell r="R387">
            <v>0</v>
          </cell>
          <cell r="S387">
            <v>0</v>
          </cell>
          <cell r="T387">
            <v>0</v>
          </cell>
        </row>
        <row r="388">
          <cell r="A388" t="str">
            <v>907CN</v>
          </cell>
          <cell r="B388" t="str">
            <v>907</v>
          </cell>
          <cell r="C388" t="str">
            <v>CN</v>
          </cell>
          <cell r="D388">
            <v>331131.63</v>
          </cell>
          <cell r="F388" t="str">
            <v>907CN</v>
          </cell>
          <cell r="G388" t="str">
            <v>907</v>
          </cell>
          <cell r="H388" t="str">
            <v>CN</v>
          </cell>
          <cell r="I388">
            <v>331131.63</v>
          </cell>
          <cell r="L388" t="str">
            <v>537CAGE</v>
          </cell>
          <cell r="M388">
            <v>0</v>
          </cell>
          <cell r="N388">
            <v>0</v>
          </cell>
          <cell r="O388">
            <v>0</v>
          </cell>
          <cell r="P388">
            <v>0</v>
          </cell>
          <cell r="Q388">
            <v>0</v>
          </cell>
          <cell r="R388">
            <v>0</v>
          </cell>
          <cell r="S388">
            <v>0</v>
          </cell>
          <cell r="T388">
            <v>0</v>
          </cell>
        </row>
        <row r="389">
          <cell r="A389" t="str">
            <v>907OR</v>
          </cell>
          <cell r="B389" t="str">
            <v>907</v>
          </cell>
          <cell r="C389" t="str">
            <v>OR</v>
          </cell>
          <cell r="D389">
            <v>0</v>
          </cell>
          <cell r="F389" t="str">
            <v>907OR</v>
          </cell>
          <cell r="G389" t="str">
            <v>907</v>
          </cell>
          <cell r="H389" t="str">
            <v>OR</v>
          </cell>
          <cell r="I389">
            <v>0</v>
          </cell>
          <cell r="L389" t="str">
            <v>537CAGW</v>
          </cell>
          <cell r="M389">
            <v>0</v>
          </cell>
          <cell r="N389">
            <v>0</v>
          </cell>
          <cell r="O389">
            <v>0</v>
          </cell>
          <cell r="P389">
            <v>0</v>
          </cell>
          <cell r="Q389">
            <v>0</v>
          </cell>
          <cell r="R389">
            <v>0</v>
          </cell>
          <cell r="S389">
            <v>0</v>
          </cell>
          <cell r="T389">
            <v>0</v>
          </cell>
        </row>
        <row r="390">
          <cell r="A390" t="str">
            <v>908CA</v>
          </cell>
          <cell r="B390" t="str">
            <v>908</v>
          </cell>
          <cell r="C390" t="str">
            <v>CA</v>
          </cell>
          <cell r="D390">
            <v>1002705.49</v>
          </cell>
          <cell r="F390" t="str">
            <v>908CA</v>
          </cell>
          <cell r="G390" t="str">
            <v>908</v>
          </cell>
          <cell r="H390" t="str">
            <v>CA</v>
          </cell>
          <cell r="I390">
            <v>1002705.49</v>
          </cell>
          <cell r="L390" t="str">
            <v>539CAGE</v>
          </cell>
          <cell r="M390">
            <v>0</v>
          </cell>
          <cell r="N390">
            <v>0</v>
          </cell>
          <cell r="O390">
            <v>0</v>
          </cell>
          <cell r="P390">
            <v>0</v>
          </cell>
          <cell r="Q390">
            <v>0</v>
          </cell>
          <cell r="R390">
            <v>0</v>
          </cell>
          <cell r="S390">
            <v>0</v>
          </cell>
          <cell r="T390">
            <v>0</v>
          </cell>
        </row>
        <row r="391">
          <cell r="A391" t="str">
            <v>908CN</v>
          </cell>
          <cell r="B391" t="str">
            <v>908</v>
          </cell>
          <cell r="C391" t="str">
            <v>CN</v>
          </cell>
          <cell r="D391">
            <v>1303141.27</v>
          </cell>
          <cell r="F391" t="str">
            <v>908CN</v>
          </cell>
          <cell r="G391" t="str">
            <v>908</v>
          </cell>
          <cell r="H391" t="str">
            <v>CN</v>
          </cell>
          <cell r="I391">
            <v>1303141.27</v>
          </cell>
          <cell r="L391" t="str">
            <v>539CAGW</v>
          </cell>
          <cell r="M391">
            <v>0</v>
          </cell>
          <cell r="N391">
            <v>0</v>
          </cell>
          <cell r="O391">
            <v>-7327.6182529651314</v>
          </cell>
          <cell r="P391">
            <v>0</v>
          </cell>
          <cell r="Q391">
            <v>0</v>
          </cell>
          <cell r="R391">
            <v>0</v>
          </cell>
          <cell r="S391">
            <v>0</v>
          </cell>
          <cell r="T391">
            <v>0</v>
          </cell>
        </row>
        <row r="392">
          <cell r="A392" t="str">
            <v>908ID</v>
          </cell>
          <cell r="B392" t="str">
            <v>908</v>
          </cell>
          <cell r="C392" t="str">
            <v>ID</v>
          </cell>
          <cell r="D392">
            <v>4473421.1100000003</v>
          </cell>
          <cell r="F392" t="str">
            <v>908ID</v>
          </cell>
          <cell r="G392" t="str">
            <v>908</v>
          </cell>
          <cell r="H392" t="str">
            <v>ID</v>
          </cell>
          <cell r="I392">
            <v>4473421.1100000003</v>
          </cell>
          <cell r="L392" t="str">
            <v>540CAGE</v>
          </cell>
          <cell r="M392">
            <v>0</v>
          </cell>
          <cell r="N392">
            <v>0</v>
          </cell>
          <cell r="O392">
            <v>0</v>
          </cell>
          <cell r="P392">
            <v>0</v>
          </cell>
          <cell r="Q392">
            <v>0</v>
          </cell>
          <cell r="R392">
            <v>0</v>
          </cell>
          <cell r="S392">
            <v>0</v>
          </cell>
          <cell r="T392">
            <v>0</v>
          </cell>
        </row>
        <row r="393">
          <cell r="A393" t="str">
            <v>908OR</v>
          </cell>
          <cell r="B393" t="str">
            <v>908</v>
          </cell>
          <cell r="C393" t="str">
            <v>OR</v>
          </cell>
          <cell r="D393">
            <v>28310475.300000001</v>
          </cell>
          <cell r="F393" t="str">
            <v>908OR</v>
          </cell>
          <cell r="G393" t="str">
            <v>908</v>
          </cell>
          <cell r="H393" t="str">
            <v>OR</v>
          </cell>
          <cell r="I393">
            <v>28310475.300000001</v>
          </cell>
          <cell r="L393" t="str">
            <v>540CAGW</v>
          </cell>
          <cell r="M393">
            <v>0</v>
          </cell>
          <cell r="N393">
            <v>0</v>
          </cell>
          <cell r="O393">
            <v>0</v>
          </cell>
          <cell r="P393">
            <v>0</v>
          </cell>
          <cell r="Q393">
            <v>0</v>
          </cell>
          <cell r="R393">
            <v>0</v>
          </cell>
          <cell r="S393">
            <v>0</v>
          </cell>
          <cell r="T393">
            <v>0</v>
          </cell>
        </row>
        <row r="394">
          <cell r="A394" t="str">
            <v>908OTHER</v>
          </cell>
          <cell r="B394" t="str">
            <v>908</v>
          </cell>
          <cell r="C394" t="str">
            <v>OTHER</v>
          </cell>
          <cell r="D394">
            <v>8991645.2799999993</v>
          </cell>
          <cell r="F394" t="str">
            <v>908OTHER</v>
          </cell>
          <cell r="G394" t="str">
            <v>908</v>
          </cell>
          <cell r="H394" t="str">
            <v>OTHER</v>
          </cell>
          <cell r="I394">
            <v>8991645.2799999993</v>
          </cell>
          <cell r="L394" t="str">
            <v>541CAGW</v>
          </cell>
          <cell r="M394">
            <v>0</v>
          </cell>
          <cell r="N394">
            <v>0</v>
          </cell>
          <cell r="O394">
            <v>0</v>
          </cell>
          <cell r="P394">
            <v>0</v>
          </cell>
          <cell r="Q394">
            <v>0</v>
          </cell>
          <cell r="R394">
            <v>0</v>
          </cell>
          <cell r="S394">
            <v>0</v>
          </cell>
          <cell r="T394">
            <v>0</v>
          </cell>
        </row>
        <row r="395">
          <cell r="A395" t="str">
            <v>908UT</v>
          </cell>
          <cell r="B395" t="str">
            <v>908</v>
          </cell>
          <cell r="C395" t="str">
            <v>UT</v>
          </cell>
          <cell r="D395">
            <v>50908758.57</v>
          </cell>
          <cell r="F395" t="str">
            <v>908UT</v>
          </cell>
          <cell r="G395" t="str">
            <v>908</v>
          </cell>
          <cell r="H395" t="str">
            <v>UT</v>
          </cell>
          <cell r="I395">
            <v>50908758.57</v>
          </cell>
          <cell r="L395" t="str">
            <v>542CAGE</v>
          </cell>
          <cell r="M395">
            <v>0</v>
          </cell>
          <cell r="N395">
            <v>0</v>
          </cell>
          <cell r="O395">
            <v>0</v>
          </cell>
          <cell r="P395">
            <v>0</v>
          </cell>
          <cell r="Q395">
            <v>0</v>
          </cell>
          <cell r="R395">
            <v>0</v>
          </cell>
          <cell r="S395">
            <v>0</v>
          </cell>
          <cell r="T395">
            <v>0</v>
          </cell>
        </row>
        <row r="396">
          <cell r="A396" t="str">
            <v>908WA</v>
          </cell>
          <cell r="B396" t="str">
            <v>908</v>
          </cell>
          <cell r="C396" t="str">
            <v>WA</v>
          </cell>
          <cell r="D396">
            <v>11090825.17</v>
          </cell>
          <cell r="F396" t="str">
            <v>908WA</v>
          </cell>
          <cell r="G396" t="str">
            <v>908</v>
          </cell>
          <cell r="H396" t="str">
            <v>WA</v>
          </cell>
          <cell r="I396">
            <v>11090825.17</v>
          </cell>
          <cell r="L396" t="str">
            <v>542CAGW</v>
          </cell>
          <cell r="M396">
            <v>0</v>
          </cell>
          <cell r="N396">
            <v>0</v>
          </cell>
          <cell r="O396">
            <v>0</v>
          </cell>
          <cell r="P396">
            <v>0</v>
          </cell>
          <cell r="Q396">
            <v>0</v>
          </cell>
          <cell r="R396">
            <v>0</v>
          </cell>
          <cell r="S396">
            <v>0</v>
          </cell>
          <cell r="T396">
            <v>0</v>
          </cell>
        </row>
        <row r="397">
          <cell r="A397" t="str">
            <v>908WYP</v>
          </cell>
          <cell r="B397" t="str">
            <v>908</v>
          </cell>
          <cell r="C397" t="str">
            <v>WYP</v>
          </cell>
          <cell r="D397">
            <v>6590783.3899999997</v>
          </cell>
          <cell r="F397" t="str">
            <v>908WYP</v>
          </cell>
          <cell r="G397" t="str">
            <v>908</v>
          </cell>
          <cell r="H397" t="str">
            <v>WYP</v>
          </cell>
          <cell r="I397">
            <v>6590783.3899999997</v>
          </cell>
          <cell r="L397" t="str">
            <v>543CAGE</v>
          </cell>
          <cell r="M397">
            <v>0</v>
          </cell>
          <cell r="N397">
            <v>0</v>
          </cell>
          <cell r="O397">
            <v>0</v>
          </cell>
          <cell r="P397">
            <v>0</v>
          </cell>
          <cell r="Q397">
            <v>0</v>
          </cell>
          <cell r="R397">
            <v>0</v>
          </cell>
          <cell r="S397">
            <v>0</v>
          </cell>
          <cell r="T397">
            <v>0</v>
          </cell>
        </row>
        <row r="398">
          <cell r="A398" t="str">
            <v>909CA</v>
          </cell>
          <cell r="B398" t="str">
            <v>909</v>
          </cell>
          <cell r="C398" t="str">
            <v>CA</v>
          </cell>
          <cell r="D398">
            <v>89897.84</v>
          </cell>
          <cell r="F398" t="str">
            <v>909CA</v>
          </cell>
          <cell r="G398" t="str">
            <v>909</v>
          </cell>
          <cell r="H398" t="str">
            <v>CA</v>
          </cell>
          <cell r="I398">
            <v>89897.84</v>
          </cell>
          <cell r="L398" t="str">
            <v>543CAGW</v>
          </cell>
          <cell r="M398">
            <v>0</v>
          </cell>
          <cell r="N398">
            <v>0</v>
          </cell>
          <cell r="O398">
            <v>0</v>
          </cell>
          <cell r="P398">
            <v>0</v>
          </cell>
          <cell r="Q398">
            <v>0</v>
          </cell>
          <cell r="R398">
            <v>0</v>
          </cell>
          <cell r="S398">
            <v>0</v>
          </cell>
          <cell r="T398">
            <v>0</v>
          </cell>
        </row>
        <row r="399">
          <cell r="A399" t="str">
            <v>909CN</v>
          </cell>
          <cell r="B399" t="str">
            <v>909</v>
          </cell>
          <cell r="C399" t="str">
            <v>CN</v>
          </cell>
          <cell r="D399">
            <v>1853139.45</v>
          </cell>
          <cell r="F399" t="str">
            <v>909CN</v>
          </cell>
          <cell r="G399" t="str">
            <v>909</v>
          </cell>
          <cell r="H399" t="str">
            <v>CN</v>
          </cell>
          <cell r="I399">
            <v>1853139.45</v>
          </cell>
          <cell r="L399" t="str">
            <v>544CAGE</v>
          </cell>
          <cell r="M399">
            <v>0</v>
          </cell>
          <cell r="N399">
            <v>0</v>
          </cell>
          <cell r="O399">
            <v>0</v>
          </cell>
          <cell r="P399">
            <v>0</v>
          </cell>
          <cell r="Q399">
            <v>0</v>
          </cell>
          <cell r="R399">
            <v>0</v>
          </cell>
          <cell r="S399">
            <v>0</v>
          </cell>
          <cell r="T399">
            <v>0</v>
          </cell>
        </row>
        <row r="400">
          <cell r="A400" t="str">
            <v>909ID</v>
          </cell>
          <cell r="B400" t="str">
            <v>909</v>
          </cell>
          <cell r="C400" t="str">
            <v>ID</v>
          </cell>
          <cell r="D400">
            <v>48107.51</v>
          </cell>
          <cell r="F400" t="str">
            <v>909ID</v>
          </cell>
          <cell r="G400" t="str">
            <v>909</v>
          </cell>
          <cell r="H400" t="str">
            <v>ID</v>
          </cell>
          <cell r="I400">
            <v>48107.51</v>
          </cell>
          <cell r="L400" t="str">
            <v>544CAGW</v>
          </cell>
          <cell r="M400">
            <v>0</v>
          </cell>
          <cell r="N400">
            <v>0</v>
          </cell>
          <cell r="O400">
            <v>0</v>
          </cell>
          <cell r="P400">
            <v>0</v>
          </cell>
          <cell r="Q400">
            <v>0</v>
          </cell>
          <cell r="R400">
            <v>0</v>
          </cell>
          <cell r="S400">
            <v>0</v>
          </cell>
          <cell r="T400">
            <v>0</v>
          </cell>
        </row>
        <row r="401">
          <cell r="A401" t="str">
            <v>909OR</v>
          </cell>
          <cell r="B401" t="str">
            <v>909</v>
          </cell>
          <cell r="C401" t="str">
            <v>OR</v>
          </cell>
          <cell r="D401">
            <v>526397.05000000005</v>
          </cell>
          <cell r="F401" t="str">
            <v>909OR</v>
          </cell>
          <cell r="G401" t="str">
            <v>909</v>
          </cell>
          <cell r="H401" t="str">
            <v>OR</v>
          </cell>
          <cell r="I401">
            <v>526397.05000000005</v>
          </cell>
          <cell r="L401" t="str">
            <v>545CAGE</v>
          </cell>
          <cell r="M401">
            <v>0</v>
          </cell>
          <cell r="N401">
            <v>0</v>
          </cell>
          <cell r="O401">
            <v>0</v>
          </cell>
          <cell r="P401">
            <v>0</v>
          </cell>
          <cell r="Q401">
            <v>0</v>
          </cell>
          <cell r="R401">
            <v>0</v>
          </cell>
          <cell r="S401">
            <v>0</v>
          </cell>
          <cell r="T401">
            <v>0</v>
          </cell>
        </row>
        <row r="402">
          <cell r="A402" t="str">
            <v>909UT</v>
          </cell>
          <cell r="B402" t="str">
            <v>909</v>
          </cell>
          <cell r="C402" t="str">
            <v>UT</v>
          </cell>
          <cell r="D402">
            <v>687548.61</v>
          </cell>
          <cell r="F402" t="str">
            <v>909UT</v>
          </cell>
          <cell r="G402" t="str">
            <v>909</v>
          </cell>
          <cell r="H402" t="str">
            <v>UT</v>
          </cell>
          <cell r="I402">
            <v>687548.61</v>
          </cell>
          <cell r="L402" t="str">
            <v>545CAGW</v>
          </cell>
          <cell r="M402">
            <v>0</v>
          </cell>
          <cell r="N402">
            <v>0</v>
          </cell>
          <cell r="O402">
            <v>-20382.432398960438</v>
          </cell>
          <cell r="P402">
            <v>0</v>
          </cell>
          <cell r="Q402">
            <v>0</v>
          </cell>
          <cell r="R402">
            <v>0</v>
          </cell>
          <cell r="S402">
            <v>0</v>
          </cell>
          <cell r="T402">
            <v>0</v>
          </cell>
        </row>
        <row r="403">
          <cell r="A403" t="str">
            <v>909WA</v>
          </cell>
          <cell r="B403" t="str">
            <v>909</v>
          </cell>
          <cell r="C403" t="str">
            <v>WA</v>
          </cell>
          <cell r="D403">
            <v>105649.39</v>
          </cell>
          <cell r="F403" t="str">
            <v>909WA</v>
          </cell>
          <cell r="G403" t="str">
            <v>909</v>
          </cell>
          <cell r="H403" t="str">
            <v>WA</v>
          </cell>
          <cell r="I403">
            <v>105649.39</v>
          </cell>
          <cell r="L403" t="str">
            <v>546CAGE</v>
          </cell>
          <cell r="M403">
            <v>0</v>
          </cell>
          <cell r="N403">
            <v>0</v>
          </cell>
          <cell r="O403">
            <v>0</v>
          </cell>
          <cell r="P403">
            <v>0</v>
          </cell>
          <cell r="Q403">
            <v>0</v>
          </cell>
          <cell r="R403">
            <v>0</v>
          </cell>
          <cell r="S403">
            <v>0</v>
          </cell>
          <cell r="T403">
            <v>0</v>
          </cell>
        </row>
        <row r="404">
          <cell r="A404" t="str">
            <v>909WYP</v>
          </cell>
          <cell r="B404" t="str">
            <v>909</v>
          </cell>
          <cell r="C404" t="str">
            <v>WYP</v>
          </cell>
          <cell r="D404">
            <v>174012.24</v>
          </cell>
          <cell r="F404" t="str">
            <v>909WYP</v>
          </cell>
          <cell r="G404" t="str">
            <v>909</v>
          </cell>
          <cell r="H404" t="str">
            <v>WYP</v>
          </cell>
          <cell r="I404">
            <v>174012.24</v>
          </cell>
          <cell r="L404" t="str">
            <v>546CAGW</v>
          </cell>
          <cell r="M404">
            <v>0</v>
          </cell>
          <cell r="N404">
            <v>0</v>
          </cell>
          <cell r="O404">
            <v>0</v>
          </cell>
          <cell r="P404">
            <v>0</v>
          </cell>
          <cell r="Q404">
            <v>0</v>
          </cell>
          <cell r="R404">
            <v>0</v>
          </cell>
          <cell r="S404">
            <v>0</v>
          </cell>
          <cell r="T404">
            <v>0</v>
          </cell>
        </row>
        <row r="405">
          <cell r="A405" t="str">
            <v>909WYU</v>
          </cell>
          <cell r="B405" t="str">
            <v>909</v>
          </cell>
          <cell r="C405" t="str">
            <v>WYU</v>
          </cell>
          <cell r="D405">
            <v>0</v>
          </cell>
          <cell r="F405" t="str">
            <v>909WYU</v>
          </cell>
          <cell r="G405" t="str">
            <v>909</v>
          </cell>
          <cell r="H405" t="str">
            <v>WYU</v>
          </cell>
          <cell r="I405">
            <v>0</v>
          </cell>
          <cell r="L405" t="str">
            <v>547NPCCAEW</v>
          </cell>
          <cell r="M405">
            <v>0</v>
          </cell>
          <cell r="N405">
            <v>0</v>
          </cell>
          <cell r="O405">
            <v>-8253940.4211574215</v>
          </cell>
          <cell r="P405">
            <v>0</v>
          </cell>
          <cell r="Q405">
            <v>0</v>
          </cell>
          <cell r="R405">
            <v>0</v>
          </cell>
          <cell r="S405">
            <v>0</v>
          </cell>
          <cell r="T405">
            <v>0</v>
          </cell>
        </row>
        <row r="406">
          <cell r="A406" t="str">
            <v>910CN</v>
          </cell>
          <cell r="B406" t="str">
            <v>910</v>
          </cell>
          <cell r="C406" t="str">
            <v>CN</v>
          </cell>
          <cell r="D406">
            <v>117029.22</v>
          </cell>
          <cell r="F406" t="str">
            <v>910CN</v>
          </cell>
          <cell r="G406" t="str">
            <v>910</v>
          </cell>
          <cell r="H406" t="str">
            <v>CN</v>
          </cell>
          <cell r="I406">
            <v>117029.22</v>
          </cell>
          <cell r="L406" t="str">
            <v>548CAGE</v>
          </cell>
          <cell r="M406">
            <v>0</v>
          </cell>
          <cell r="N406">
            <v>0</v>
          </cell>
          <cell r="O406">
            <v>0</v>
          </cell>
          <cell r="P406">
            <v>0</v>
          </cell>
          <cell r="Q406">
            <v>0</v>
          </cell>
          <cell r="R406">
            <v>0</v>
          </cell>
          <cell r="S406">
            <v>0</v>
          </cell>
          <cell r="T406">
            <v>0</v>
          </cell>
        </row>
        <row r="407">
          <cell r="A407" t="str">
            <v>920CA</v>
          </cell>
          <cell r="B407" t="str">
            <v>920</v>
          </cell>
          <cell r="C407" t="str">
            <v>CA</v>
          </cell>
          <cell r="D407">
            <v>-74432.28</v>
          </cell>
          <cell r="F407" t="str">
            <v>920CA</v>
          </cell>
          <cell r="G407" t="str">
            <v>920</v>
          </cell>
          <cell r="H407" t="str">
            <v>CA</v>
          </cell>
          <cell r="I407">
            <v>-74432.28</v>
          </cell>
          <cell r="L407" t="str">
            <v>548CAGW</v>
          </cell>
          <cell r="M407">
            <v>0</v>
          </cell>
          <cell r="N407">
            <v>0</v>
          </cell>
          <cell r="O407">
            <v>-9436.4271541209437</v>
          </cell>
          <cell r="P407">
            <v>0</v>
          </cell>
          <cell r="Q407">
            <v>0</v>
          </cell>
          <cell r="R407">
            <v>0</v>
          </cell>
          <cell r="S407">
            <v>0</v>
          </cell>
          <cell r="T407">
            <v>0</v>
          </cell>
        </row>
        <row r="408">
          <cell r="A408" t="str">
            <v>920OR</v>
          </cell>
          <cell r="B408" t="str">
            <v>920</v>
          </cell>
          <cell r="C408" t="str">
            <v>OR</v>
          </cell>
          <cell r="D408">
            <v>-821598.16</v>
          </cell>
          <cell r="F408" t="str">
            <v>920OR</v>
          </cell>
          <cell r="G408" t="str">
            <v>920</v>
          </cell>
          <cell r="H408" t="str">
            <v>OR</v>
          </cell>
          <cell r="I408">
            <v>-821598.16</v>
          </cell>
          <cell r="L408" t="str">
            <v>548S</v>
          </cell>
          <cell r="M408">
            <v>0</v>
          </cell>
          <cell r="N408">
            <v>0</v>
          </cell>
          <cell r="O408">
            <v>0</v>
          </cell>
          <cell r="P408">
            <v>0</v>
          </cell>
          <cell r="Q408">
            <v>0</v>
          </cell>
          <cell r="R408">
            <v>0</v>
          </cell>
          <cell r="S408">
            <v>0</v>
          </cell>
          <cell r="T408">
            <v>0</v>
          </cell>
        </row>
        <row r="409">
          <cell r="A409" t="str">
            <v>920SO</v>
          </cell>
          <cell r="B409" t="str">
            <v>920</v>
          </cell>
          <cell r="C409" t="str">
            <v>SO</v>
          </cell>
          <cell r="D409">
            <v>77089087.359999999</v>
          </cell>
          <cell r="F409" t="str">
            <v>920SO</v>
          </cell>
          <cell r="G409" t="str">
            <v>920</v>
          </cell>
          <cell r="H409" t="str">
            <v>SO</v>
          </cell>
          <cell r="I409">
            <v>77089087.359999999</v>
          </cell>
          <cell r="L409" t="str">
            <v>548SG</v>
          </cell>
          <cell r="M409">
            <v>0</v>
          </cell>
          <cell r="N409">
            <v>0</v>
          </cell>
          <cell r="O409">
            <v>-3993.2956925642861</v>
          </cell>
          <cell r="P409">
            <v>0</v>
          </cell>
          <cell r="Q409">
            <v>0</v>
          </cell>
          <cell r="R409">
            <v>0</v>
          </cell>
          <cell r="S409">
            <v>0</v>
          </cell>
          <cell r="T409">
            <v>0</v>
          </cell>
        </row>
        <row r="410">
          <cell r="A410" t="str">
            <v>920UT</v>
          </cell>
          <cell r="B410" t="str">
            <v>920</v>
          </cell>
          <cell r="C410" t="str">
            <v>UT</v>
          </cell>
          <cell r="D410">
            <v>561826.02</v>
          </cell>
          <cell r="F410" t="str">
            <v>920UT</v>
          </cell>
          <cell r="G410" t="str">
            <v>920</v>
          </cell>
          <cell r="H410" t="str">
            <v>UT</v>
          </cell>
          <cell r="I410">
            <v>561826.02</v>
          </cell>
          <cell r="L410" t="str">
            <v>549CAGE</v>
          </cell>
          <cell r="M410">
            <v>0</v>
          </cell>
          <cell r="N410">
            <v>0</v>
          </cell>
          <cell r="O410">
            <v>0</v>
          </cell>
          <cell r="P410">
            <v>0</v>
          </cell>
          <cell r="Q410">
            <v>0</v>
          </cell>
          <cell r="R410">
            <v>0</v>
          </cell>
          <cell r="S410">
            <v>0</v>
          </cell>
          <cell r="T410">
            <v>0</v>
          </cell>
        </row>
        <row r="411">
          <cell r="A411" t="str">
            <v>920WA</v>
          </cell>
          <cell r="B411" t="str">
            <v>920</v>
          </cell>
          <cell r="C411" t="str">
            <v>WA</v>
          </cell>
          <cell r="D411">
            <v>0.45</v>
          </cell>
          <cell r="F411" t="str">
            <v>920WA</v>
          </cell>
          <cell r="G411" t="str">
            <v>920</v>
          </cell>
          <cell r="H411" t="str">
            <v>WA</v>
          </cell>
          <cell r="I411">
            <v>0.45</v>
          </cell>
          <cell r="L411" t="str">
            <v>549CAGW</v>
          </cell>
          <cell r="M411">
            <v>0</v>
          </cell>
          <cell r="N411">
            <v>0</v>
          </cell>
          <cell r="O411">
            <v>0</v>
          </cell>
          <cell r="P411">
            <v>0</v>
          </cell>
          <cell r="Q411">
            <v>0</v>
          </cell>
          <cell r="R411">
            <v>0</v>
          </cell>
          <cell r="S411">
            <v>0</v>
          </cell>
          <cell r="T411">
            <v>0</v>
          </cell>
        </row>
        <row r="412">
          <cell r="A412" t="str">
            <v>921CA</v>
          </cell>
          <cell r="B412" t="str">
            <v>921</v>
          </cell>
          <cell r="C412" t="str">
            <v>CA</v>
          </cell>
          <cell r="D412">
            <v>33.020000000000003</v>
          </cell>
          <cell r="F412" t="str">
            <v>921CA</v>
          </cell>
          <cell r="G412" t="str">
            <v>921</v>
          </cell>
          <cell r="H412" t="str">
            <v>CA</v>
          </cell>
          <cell r="I412">
            <v>33.020000000000003</v>
          </cell>
          <cell r="L412" t="str">
            <v>549S</v>
          </cell>
          <cell r="M412">
            <v>0</v>
          </cell>
          <cell r="N412">
            <v>0</v>
          </cell>
          <cell r="O412">
            <v>0</v>
          </cell>
          <cell r="P412">
            <v>0</v>
          </cell>
          <cell r="Q412">
            <v>0</v>
          </cell>
          <cell r="R412">
            <v>0</v>
          </cell>
          <cell r="S412">
            <v>0</v>
          </cell>
          <cell r="T412">
            <v>0</v>
          </cell>
        </row>
        <row r="413">
          <cell r="A413" t="str">
            <v>921CN</v>
          </cell>
          <cell r="B413" t="str">
            <v>921</v>
          </cell>
          <cell r="C413" t="str">
            <v>CN</v>
          </cell>
          <cell r="D413">
            <v>184263.43</v>
          </cell>
          <cell r="F413" t="str">
            <v>921CN</v>
          </cell>
          <cell r="G413" t="str">
            <v>921</v>
          </cell>
          <cell r="H413" t="str">
            <v>CN</v>
          </cell>
          <cell r="I413">
            <v>184263.43</v>
          </cell>
          <cell r="L413" t="str">
            <v>549SG</v>
          </cell>
          <cell r="M413">
            <v>0</v>
          </cell>
          <cell r="N413">
            <v>0</v>
          </cell>
          <cell r="O413">
            <v>0</v>
          </cell>
          <cell r="P413">
            <v>0</v>
          </cell>
          <cell r="Q413">
            <v>0</v>
          </cell>
          <cell r="R413">
            <v>0</v>
          </cell>
          <cell r="S413">
            <v>0</v>
          </cell>
          <cell r="T413">
            <v>0</v>
          </cell>
        </row>
        <row r="414">
          <cell r="A414" t="str">
            <v>921ID</v>
          </cell>
          <cell r="B414" t="str">
            <v>921</v>
          </cell>
          <cell r="C414" t="str">
            <v>ID</v>
          </cell>
          <cell r="D414">
            <v>26993.4</v>
          </cell>
          <cell r="F414" t="str">
            <v>921ID</v>
          </cell>
          <cell r="G414" t="str">
            <v>921</v>
          </cell>
          <cell r="H414" t="str">
            <v>ID</v>
          </cell>
          <cell r="I414">
            <v>26993.4</v>
          </cell>
          <cell r="L414" t="str">
            <v>550CAGE</v>
          </cell>
          <cell r="M414">
            <v>0</v>
          </cell>
          <cell r="N414">
            <v>0</v>
          </cell>
          <cell r="O414">
            <v>0</v>
          </cell>
          <cell r="P414">
            <v>0</v>
          </cell>
          <cell r="Q414">
            <v>0</v>
          </cell>
          <cell r="R414">
            <v>0</v>
          </cell>
          <cell r="S414">
            <v>0</v>
          </cell>
          <cell r="T414">
            <v>0</v>
          </cell>
        </row>
        <row r="415">
          <cell r="A415" t="str">
            <v>921OR</v>
          </cell>
          <cell r="B415" t="str">
            <v>921</v>
          </cell>
          <cell r="C415" t="str">
            <v>OR</v>
          </cell>
          <cell r="D415">
            <v>10890.78</v>
          </cell>
          <cell r="F415" t="str">
            <v>921OR</v>
          </cell>
          <cell r="G415" t="str">
            <v>921</v>
          </cell>
          <cell r="H415" t="str">
            <v>OR</v>
          </cell>
          <cell r="I415">
            <v>10890.78</v>
          </cell>
          <cell r="L415" t="str">
            <v>550CAGW</v>
          </cell>
          <cell r="M415">
            <v>0</v>
          </cell>
          <cell r="N415">
            <v>0</v>
          </cell>
          <cell r="O415">
            <v>0</v>
          </cell>
          <cell r="P415">
            <v>0</v>
          </cell>
          <cell r="Q415">
            <v>0</v>
          </cell>
          <cell r="R415">
            <v>0</v>
          </cell>
          <cell r="S415">
            <v>0</v>
          </cell>
          <cell r="T415">
            <v>0</v>
          </cell>
        </row>
        <row r="416">
          <cell r="A416" t="str">
            <v>921SO</v>
          </cell>
          <cell r="B416" t="str">
            <v>921</v>
          </cell>
          <cell r="C416" t="str">
            <v>SO</v>
          </cell>
          <cell r="D416">
            <v>7980588.7199999997</v>
          </cell>
          <cell r="F416" t="str">
            <v>921SO</v>
          </cell>
          <cell r="G416" t="str">
            <v>921</v>
          </cell>
          <cell r="H416" t="str">
            <v>SO</v>
          </cell>
          <cell r="I416">
            <v>7980588.7199999997</v>
          </cell>
          <cell r="L416" t="str">
            <v>550S</v>
          </cell>
          <cell r="M416">
            <v>0</v>
          </cell>
          <cell r="N416">
            <v>0</v>
          </cell>
          <cell r="O416">
            <v>0</v>
          </cell>
          <cell r="P416">
            <v>0</v>
          </cell>
          <cell r="Q416">
            <v>0</v>
          </cell>
          <cell r="R416">
            <v>0</v>
          </cell>
          <cell r="S416">
            <v>0</v>
          </cell>
          <cell r="T416">
            <v>0</v>
          </cell>
        </row>
        <row r="417">
          <cell r="A417" t="str">
            <v>921UT</v>
          </cell>
          <cell r="B417" t="str">
            <v>921</v>
          </cell>
          <cell r="C417" t="str">
            <v>UT</v>
          </cell>
          <cell r="D417">
            <v>119228.55</v>
          </cell>
          <cell r="F417" t="str">
            <v>921UT</v>
          </cell>
          <cell r="G417" t="str">
            <v>921</v>
          </cell>
          <cell r="H417" t="str">
            <v>UT</v>
          </cell>
          <cell r="I417">
            <v>119228.55</v>
          </cell>
          <cell r="L417" t="str">
            <v>550SG</v>
          </cell>
          <cell r="M417">
            <v>0</v>
          </cell>
          <cell r="N417">
            <v>0</v>
          </cell>
          <cell r="O417">
            <v>0</v>
          </cell>
          <cell r="P417">
            <v>0</v>
          </cell>
          <cell r="Q417">
            <v>0</v>
          </cell>
          <cell r="R417">
            <v>0</v>
          </cell>
          <cell r="S417">
            <v>0</v>
          </cell>
          <cell r="T417">
            <v>0</v>
          </cell>
        </row>
        <row r="418">
          <cell r="A418" t="str">
            <v>921WA</v>
          </cell>
          <cell r="B418" t="str">
            <v>921</v>
          </cell>
          <cell r="C418" t="str">
            <v>WA</v>
          </cell>
          <cell r="D418">
            <v>1161.22</v>
          </cell>
          <cell r="F418" t="str">
            <v>921WA</v>
          </cell>
          <cell r="G418" t="str">
            <v>921</v>
          </cell>
          <cell r="H418" t="str">
            <v>WA</v>
          </cell>
          <cell r="I418">
            <v>1161.22</v>
          </cell>
          <cell r="L418" t="str">
            <v>552CAGE</v>
          </cell>
          <cell r="M418">
            <v>0</v>
          </cell>
          <cell r="N418">
            <v>0</v>
          </cell>
          <cell r="O418">
            <v>0</v>
          </cell>
          <cell r="P418">
            <v>0</v>
          </cell>
          <cell r="Q418">
            <v>0</v>
          </cell>
          <cell r="R418">
            <v>0</v>
          </cell>
          <cell r="S418">
            <v>0</v>
          </cell>
          <cell r="T418">
            <v>0</v>
          </cell>
        </row>
        <row r="419">
          <cell r="A419" t="str">
            <v>921WYP</v>
          </cell>
          <cell r="B419" t="str">
            <v>921</v>
          </cell>
          <cell r="C419" t="str">
            <v>WYP</v>
          </cell>
          <cell r="D419">
            <v>33813.410000000003</v>
          </cell>
          <cell r="F419" t="str">
            <v>921WYP</v>
          </cell>
          <cell r="G419" t="str">
            <v>921</v>
          </cell>
          <cell r="H419" t="str">
            <v>WYP</v>
          </cell>
          <cell r="I419">
            <v>33813.410000000003</v>
          </cell>
          <cell r="L419" t="str">
            <v>552CAGW</v>
          </cell>
          <cell r="M419">
            <v>0</v>
          </cell>
          <cell r="N419">
            <v>0</v>
          </cell>
          <cell r="O419">
            <v>0</v>
          </cell>
          <cell r="P419">
            <v>0</v>
          </cell>
          <cell r="Q419">
            <v>0</v>
          </cell>
          <cell r="R419">
            <v>0</v>
          </cell>
          <cell r="S419">
            <v>0</v>
          </cell>
          <cell r="T419">
            <v>0</v>
          </cell>
        </row>
        <row r="420">
          <cell r="A420" t="str">
            <v>921WYU</v>
          </cell>
          <cell r="B420" t="str">
            <v>921</v>
          </cell>
          <cell r="C420" t="str">
            <v>WYU</v>
          </cell>
          <cell r="D420">
            <v>6770.56</v>
          </cell>
          <cell r="F420" t="str">
            <v>921WYU</v>
          </cell>
          <cell r="G420" t="str">
            <v>921</v>
          </cell>
          <cell r="H420" t="str">
            <v>WYU</v>
          </cell>
          <cell r="I420">
            <v>6770.56</v>
          </cell>
          <cell r="L420" t="str">
            <v>553CAGE</v>
          </cell>
          <cell r="M420">
            <v>0</v>
          </cell>
          <cell r="N420">
            <v>0</v>
          </cell>
          <cell r="O420">
            <v>0</v>
          </cell>
          <cell r="P420">
            <v>0</v>
          </cell>
          <cell r="Q420">
            <v>0</v>
          </cell>
          <cell r="R420">
            <v>0</v>
          </cell>
          <cell r="S420">
            <v>0</v>
          </cell>
          <cell r="T420">
            <v>0</v>
          </cell>
        </row>
        <row r="421">
          <cell r="A421" t="str">
            <v>922SO</v>
          </cell>
          <cell r="B421" t="str">
            <v>922</v>
          </cell>
          <cell r="C421" t="str">
            <v>SO</v>
          </cell>
          <cell r="D421">
            <v>-29238954.5</v>
          </cell>
          <cell r="F421" t="str">
            <v>922SO</v>
          </cell>
          <cell r="G421" t="str">
            <v>922</v>
          </cell>
          <cell r="H421" t="str">
            <v>SO</v>
          </cell>
          <cell r="I421">
            <v>-29238954.5</v>
          </cell>
          <cell r="L421" t="str">
            <v>553CAGW</v>
          </cell>
          <cell r="M421">
            <v>0</v>
          </cell>
          <cell r="N421">
            <v>0</v>
          </cell>
          <cell r="O421">
            <v>-44147.883246371406</v>
          </cell>
          <cell r="P421">
            <v>0</v>
          </cell>
          <cell r="Q421">
            <v>0</v>
          </cell>
          <cell r="R421">
            <v>0</v>
          </cell>
          <cell r="S421">
            <v>0</v>
          </cell>
          <cell r="T421">
            <v>0</v>
          </cell>
        </row>
        <row r="422">
          <cell r="A422" t="str">
            <v>923CA</v>
          </cell>
          <cell r="B422" t="str">
            <v>923</v>
          </cell>
          <cell r="C422" t="str">
            <v>CA</v>
          </cell>
          <cell r="D422">
            <v>825745.63</v>
          </cell>
          <cell r="F422" t="str">
            <v>923CA</v>
          </cell>
          <cell r="G422" t="str">
            <v>923</v>
          </cell>
          <cell r="H422" t="str">
            <v>CA</v>
          </cell>
          <cell r="I422">
            <v>825745.63</v>
          </cell>
          <cell r="L422" t="str">
            <v>554CAGE</v>
          </cell>
          <cell r="M422">
            <v>0</v>
          </cell>
          <cell r="N422">
            <v>0</v>
          </cell>
          <cell r="O422">
            <v>0</v>
          </cell>
          <cell r="P422">
            <v>0</v>
          </cell>
          <cell r="Q422">
            <v>0</v>
          </cell>
          <cell r="R422">
            <v>0</v>
          </cell>
          <cell r="S422">
            <v>0</v>
          </cell>
          <cell r="T422">
            <v>0</v>
          </cell>
        </row>
        <row r="423">
          <cell r="A423" t="str">
            <v>923ID</v>
          </cell>
          <cell r="B423" t="str">
            <v>923</v>
          </cell>
          <cell r="C423" t="str">
            <v>ID</v>
          </cell>
          <cell r="D423">
            <v>98.62</v>
          </cell>
          <cell r="F423" t="str">
            <v>923ID</v>
          </cell>
          <cell r="G423" t="str">
            <v>923</v>
          </cell>
          <cell r="H423" t="str">
            <v>ID</v>
          </cell>
          <cell r="I423">
            <v>98.62</v>
          </cell>
          <cell r="L423" t="str">
            <v>554CAGW</v>
          </cell>
          <cell r="M423">
            <v>0</v>
          </cell>
          <cell r="N423">
            <v>0</v>
          </cell>
          <cell r="O423">
            <v>0</v>
          </cell>
          <cell r="P423">
            <v>0</v>
          </cell>
          <cell r="Q423">
            <v>0</v>
          </cell>
          <cell r="R423">
            <v>0</v>
          </cell>
          <cell r="S423">
            <v>0</v>
          </cell>
          <cell r="T423">
            <v>0</v>
          </cell>
        </row>
        <row r="424">
          <cell r="A424" t="str">
            <v>923OR</v>
          </cell>
          <cell r="B424" t="str">
            <v>923</v>
          </cell>
          <cell r="C424" t="str">
            <v>OR</v>
          </cell>
          <cell r="D424">
            <v>44310.14</v>
          </cell>
          <cell r="F424" t="str">
            <v>923OR</v>
          </cell>
          <cell r="G424" t="str">
            <v>923</v>
          </cell>
          <cell r="H424" t="str">
            <v>OR</v>
          </cell>
          <cell r="I424">
            <v>44310.14</v>
          </cell>
          <cell r="L424" t="str">
            <v>555NPCCAEW</v>
          </cell>
          <cell r="M424">
            <v>0</v>
          </cell>
          <cell r="N424">
            <v>0</v>
          </cell>
          <cell r="O424">
            <v>804785.45483601734</v>
          </cell>
          <cell r="P424">
            <v>0</v>
          </cell>
          <cell r="Q424">
            <v>0</v>
          </cell>
          <cell r="R424">
            <v>0</v>
          </cell>
          <cell r="S424">
            <v>0</v>
          </cell>
          <cell r="T424">
            <v>0</v>
          </cell>
        </row>
        <row r="425">
          <cell r="A425" t="str">
            <v>923SO</v>
          </cell>
          <cell r="B425" t="str">
            <v>923</v>
          </cell>
          <cell r="C425" t="str">
            <v>SO</v>
          </cell>
          <cell r="D425">
            <v>15477851.199999999</v>
          </cell>
          <cell r="F425" t="str">
            <v>923SO</v>
          </cell>
          <cell r="G425" t="str">
            <v>923</v>
          </cell>
          <cell r="H425" t="str">
            <v>SO</v>
          </cell>
          <cell r="I425">
            <v>15477851.199999999</v>
          </cell>
          <cell r="L425" t="str">
            <v>555NPCCAGW</v>
          </cell>
          <cell r="M425">
            <v>0</v>
          </cell>
          <cell r="N425">
            <v>0</v>
          </cell>
          <cell r="O425">
            <v>-11866504.427435428</v>
          </cell>
          <cell r="P425">
            <v>0</v>
          </cell>
          <cell r="Q425">
            <v>0</v>
          </cell>
          <cell r="R425">
            <v>0</v>
          </cell>
          <cell r="S425">
            <v>0</v>
          </cell>
          <cell r="T425">
            <v>0</v>
          </cell>
        </row>
        <row r="426">
          <cell r="A426" t="str">
            <v>923UT</v>
          </cell>
          <cell r="B426" t="str">
            <v>923</v>
          </cell>
          <cell r="C426" t="str">
            <v>UT</v>
          </cell>
          <cell r="D426">
            <v>28211.75</v>
          </cell>
          <cell r="F426" t="str">
            <v>923UT</v>
          </cell>
          <cell r="G426" t="str">
            <v>923</v>
          </cell>
          <cell r="H426" t="str">
            <v>UT</v>
          </cell>
          <cell r="I426">
            <v>28211.75</v>
          </cell>
          <cell r="L426" t="str">
            <v>555NPCS</v>
          </cell>
          <cell r="M426">
            <v>0</v>
          </cell>
          <cell r="N426">
            <v>0</v>
          </cell>
          <cell r="O426">
            <v>144665.87700979999</v>
          </cell>
          <cell r="P426">
            <v>0</v>
          </cell>
          <cell r="Q426">
            <v>0</v>
          </cell>
          <cell r="R426">
            <v>0</v>
          </cell>
          <cell r="S426">
            <v>0</v>
          </cell>
          <cell r="T426">
            <v>0</v>
          </cell>
        </row>
        <row r="427">
          <cell r="A427" t="str">
            <v>923WA</v>
          </cell>
          <cell r="B427" t="str">
            <v>923</v>
          </cell>
          <cell r="C427" t="str">
            <v>WA</v>
          </cell>
          <cell r="D427">
            <v>105336.48</v>
          </cell>
          <cell r="F427" t="str">
            <v>923WA</v>
          </cell>
          <cell r="G427" t="str">
            <v>923</v>
          </cell>
          <cell r="H427" t="str">
            <v>WA</v>
          </cell>
          <cell r="I427">
            <v>105336.48</v>
          </cell>
          <cell r="L427" t="str">
            <v>556SG</v>
          </cell>
          <cell r="M427">
            <v>0</v>
          </cell>
          <cell r="N427">
            <v>0</v>
          </cell>
          <cell r="O427">
            <v>0</v>
          </cell>
          <cell r="P427">
            <v>0</v>
          </cell>
          <cell r="Q427">
            <v>0</v>
          </cell>
          <cell r="R427">
            <v>0</v>
          </cell>
          <cell r="S427">
            <v>0</v>
          </cell>
          <cell r="T427">
            <v>0</v>
          </cell>
        </row>
        <row r="428">
          <cell r="A428" t="str">
            <v>923WYP</v>
          </cell>
          <cell r="B428" t="str">
            <v>923</v>
          </cell>
          <cell r="C428" t="str">
            <v>WYP</v>
          </cell>
          <cell r="D428">
            <v>1300.6600000000001</v>
          </cell>
          <cell r="F428" t="str">
            <v>923WYP</v>
          </cell>
          <cell r="G428" t="str">
            <v>923</v>
          </cell>
          <cell r="H428" t="str">
            <v>WYP</v>
          </cell>
          <cell r="I428">
            <v>1300.6600000000001</v>
          </cell>
          <cell r="L428" t="str">
            <v>557CAGE</v>
          </cell>
          <cell r="M428">
            <v>0</v>
          </cell>
          <cell r="N428">
            <v>0</v>
          </cell>
          <cell r="O428">
            <v>0</v>
          </cell>
          <cell r="P428">
            <v>0</v>
          </cell>
          <cell r="Q428">
            <v>0</v>
          </cell>
          <cell r="R428">
            <v>0</v>
          </cell>
          <cell r="S428">
            <v>0</v>
          </cell>
          <cell r="T428">
            <v>0</v>
          </cell>
        </row>
        <row r="429">
          <cell r="A429" t="str">
            <v>923WYU</v>
          </cell>
          <cell r="B429" t="str">
            <v>923</v>
          </cell>
          <cell r="C429" t="str">
            <v>WYU</v>
          </cell>
          <cell r="D429">
            <v>0</v>
          </cell>
          <cell r="F429" t="str">
            <v>923WYU</v>
          </cell>
          <cell r="G429" t="str">
            <v>923</v>
          </cell>
          <cell r="H429" t="str">
            <v>WYU</v>
          </cell>
          <cell r="I429">
            <v>0</v>
          </cell>
          <cell r="L429" t="str">
            <v>557CAGW</v>
          </cell>
          <cell r="M429">
            <v>0</v>
          </cell>
          <cell r="N429">
            <v>0</v>
          </cell>
          <cell r="O429">
            <v>285180.98941260378</v>
          </cell>
          <cell r="P429">
            <v>0</v>
          </cell>
          <cell r="Q429">
            <v>0</v>
          </cell>
          <cell r="R429">
            <v>0</v>
          </cell>
          <cell r="S429">
            <v>0</v>
          </cell>
          <cell r="T429">
            <v>0</v>
          </cell>
        </row>
        <row r="430">
          <cell r="A430" t="str">
            <v>924ID</v>
          </cell>
          <cell r="B430" t="str">
            <v>924</v>
          </cell>
          <cell r="C430" t="str">
            <v>ID</v>
          </cell>
          <cell r="D430">
            <v>113544</v>
          </cell>
          <cell r="F430" t="str">
            <v>924ID</v>
          </cell>
          <cell r="G430" t="str">
            <v>924</v>
          </cell>
          <cell r="H430" t="str">
            <v>ID</v>
          </cell>
          <cell r="I430">
            <v>113544</v>
          </cell>
          <cell r="L430" t="str">
            <v>557JBE</v>
          </cell>
          <cell r="M430">
            <v>0</v>
          </cell>
          <cell r="N430">
            <v>0</v>
          </cell>
          <cell r="O430">
            <v>0</v>
          </cell>
          <cell r="P430">
            <v>0</v>
          </cell>
          <cell r="Q430">
            <v>0</v>
          </cell>
          <cell r="R430">
            <v>0</v>
          </cell>
          <cell r="S430">
            <v>0</v>
          </cell>
          <cell r="T430">
            <v>0</v>
          </cell>
        </row>
        <row r="431">
          <cell r="A431" t="str">
            <v>924OR</v>
          </cell>
          <cell r="B431" t="str">
            <v>924</v>
          </cell>
          <cell r="C431" t="str">
            <v>OR</v>
          </cell>
          <cell r="D431">
            <v>5219702.8</v>
          </cell>
          <cell r="F431" t="str">
            <v>924OR</v>
          </cell>
          <cell r="G431" t="str">
            <v>924</v>
          </cell>
          <cell r="H431" t="str">
            <v>OR</v>
          </cell>
          <cell r="I431">
            <v>5219702.8</v>
          </cell>
          <cell r="L431" t="str">
            <v>557JBG</v>
          </cell>
          <cell r="M431">
            <v>0</v>
          </cell>
          <cell r="N431">
            <v>0</v>
          </cell>
          <cell r="O431">
            <v>-10033.427091724283</v>
          </cell>
          <cell r="P431">
            <v>0</v>
          </cell>
          <cell r="Q431">
            <v>0</v>
          </cell>
          <cell r="R431">
            <v>0</v>
          </cell>
          <cell r="S431">
            <v>0</v>
          </cell>
          <cell r="T431">
            <v>0</v>
          </cell>
        </row>
        <row r="432">
          <cell r="A432" t="str">
            <v>924SO</v>
          </cell>
          <cell r="B432" t="str">
            <v>924</v>
          </cell>
          <cell r="C432" t="str">
            <v>SO</v>
          </cell>
          <cell r="D432">
            <v>5983471.3099999996</v>
          </cell>
          <cell r="F432" t="str">
            <v>924SO</v>
          </cell>
          <cell r="G432" t="str">
            <v>924</v>
          </cell>
          <cell r="H432" t="str">
            <v>SO</v>
          </cell>
          <cell r="I432">
            <v>5983471.3099999996</v>
          </cell>
          <cell r="L432" t="str">
            <v>557S</v>
          </cell>
          <cell r="M432">
            <v>0</v>
          </cell>
          <cell r="N432">
            <v>0</v>
          </cell>
          <cell r="O432">
            <v>0</v>
          </cell>
          <cell r="P432">
            <v>0</v>
          </cell>
          <cell r="Q432">
            <v>0</v>
          </cell>
          <cell r="R432">
            <v>0</v>
          </cell>
          <cell r="S432">
            <v>0</v>
          </cell>
          <cell r="T432">
            <v>0</v>
          </cell>
        </row>
        <row r="433">
          <cell r="A433" t="str">
            <v>924UT</v>
          </cell>
          <cell r="B433" t="str">
            <v>924</v>
          </cell>
          <cell r="C433" t="str">
            <v>UT</v>
          </cell>
          <cell r="D433">
            <v>2152236</v>
          </cell>
          <cell r="F433" t="str">
            <v>924UT</v>
          </cell>
          <cell r="G433" t="str">
            <v>924</v>
          </cell>
          <cell r="H433" t="str">
            <v>UT</v>
          </cell>
          <cell r="I433">
            <v>2152236</v>
          </cell>
          <cell r="L433" t="str">
            <v>557SG</v>
          </cell>
          <cell r="M433">
            <v>0</v>
          </cell>
          <cell r="N433">
            <v>0</v>
          </cell>
          <cell r="O433">
            <v>-408304.42470094375</v>
          </cell>
          <cell r="P433">
            <v>0</v>
          </cell>
          <cell r="Q433">
            <v>0</v>
          </cell>
          <cell r="R433">
            <v>0</v>
          </cell>
          <cell r="S433">
            <v>0</v>
          </cell>
          <cell r="T433">
            <v>0</v>
          </cell>
        </row>
        <row r="434">
          <cell r="A434" t="str">
            <v>924WYP</v>
          </cell>
          <cell r="B434" t="str">
            <v>924</v>
          </cell>
          <cell r="C434" t="str">
            <v>WYP</v>
          </cell>
          <cell r="D434">
            <v>349809.96</v>
          </cell>
          <cell r="F434" t="str">
            <v>924WYP</v>
          </cell>
          <cell r="G434" t="str">
            <v>924</v>
          </cell>
          <cell r="H434" t="str">
            <v>WYP</v>
          </cell>
          <cell r="I434">
            <v>349809.96</v>
          </cell>
          <cell r="L434" t="str">
            <v>560CAGE</v>
          </cell>
          <cell r="M434">
            <v>0</v>
          </cell>
          <cell r="N434">
            <v>0</v>
          </cell>
          <cell r="O434">
            <v>0</v>
          </cell>
          <cell r="P434">
            <v>0</v>
          </cell>
          <cell r="Q434">
            <v>0</v>
          </cell>
          <cell r="R434">
            <v>0</v>
          </cell>
          <cell r="S434">
            <v>0</v>
          </cell>
          <cell r="T434">
            <v>0</v>
          </cell>
        </row>
        <row r="435">
          <cell r="A435" t="str">
            <v>925OR</v>
          </cell>
          <cell r="B435" t="str">
            <v>925</v>
          </cell>
          <cell r="C435" t="str">
            <v>OR</v>
          </cell>
          <cell r="D435">
            <v>-271755.25</v>
          </cell>
          <cell r="F435" t="str">
            <v>925OR</v>
          </cell>
          <cell r="G435" t="str">
            <v>925</v>
          </cell>
          <cell r="H435" t="str">
            <v>OR</v>
          </cell>
          <cell r="I435">
            <v>-271755.25</v>
          </cell>
          <cell r="L435" t="str">
            <v>560CAGW</v>
          </cell>
          <cell r="M435">
            <v>0</v>
          </cell>
          <cell r="N435">
            <v>0</v>
          </cell>
          <cell r="O435">
            <v>-4598.6250414221831</v>
          </cell>
          <cell r="P435">
            <v>0</v>
          </cell>
          <cell r="Q435">
            <v>0</v>
          </cell>
          <cell r="R435">
            <v>0</v>
          </cell>
          <cell r="S435">
            <v>0</v>
          </cell>
          <cell r="T435">
            <v>0</v>
          </cell>
        </row>
        <row r="436">
          <cell r="A436" t="str">
            <v>925SO</v>
          </cell>
          <cell r="B436" t="str">
            <v>925</v>
          </cell>
          <cell r="C436" t="str">
            <v>SO</v>
          </cell>
          <cell r="D436">
            <v>36423361.159999996</v>
          </cell>
          <cell r="F436" t="str">
            <v>925SO</v>
          </cell>
          <cell r="G436" t="str">
            <v>925</v>
          </cell>
          <cell r="H436" t="str">
            <v>SO</v>
          </cell>
          <cell r="I436">
            <v>36423361.159999996</v>
          </cell>
          <cell r="L436" t="str">
            <v>560JBG</v>
          </cell>
          <cell r="M436">
            <v>0</v>
          </cell>
          <cell r="N436">
            <v>0</v>
          </cell>
          <cell r="O436">
            <v>-188.7091738984918</v>
          </cell>
          <cell r="P436">
            <v>0</v>
          </cell>
          <cell r="Q436">
            <v>0</v>
          </cell>
          <cell r="R436">
            <v>0</v>
          </cell>
          <cell r="S436">
            <v>0</v>
          </cell>
          <cell r="T436">
            <v>0</v>
          </cell>
        </row>
        <row r="437">
          <cell r="A437" t="str">
            <v>928CA</v>
          </cell>
          <cell r="B437" t="str">
            <v>928</v>
          </cell>
          <cell r="C437" t="str">
            <v>CA</v>
          </cell>
          <cell r="D437">
            <v>600643.18999999994</v>
          </cell>
          <cell r="F437" t="str">
            <v>928CA</v>
          </cell>
          <cell r="G437" t="str">
            <v>928</v>
          </cell>
          <cell r="H437" t="str">
            <v>CA</v>
          </cell>
          <cell r="I437">
            <v>600643.18999999994</v>
          </cell>
          <cell r="L437" t="str">
            <v>560SG</v>
          </cell>
          <cell r="M437">
            <v>0</v>
          </cell>
          <cell r="N437">
            <v>0</v>
          </cell>
          <cell r="O437">
            <v>-32150.24867534548</v>
          </cell>
          <cell r="P437">
            <v>0</v>
          </cell>
          <cell r="Q437">
            <v>0</v>
          </cell>
          <cell r="R437">
            <v>0</v>
          </cell>
          <cell r="S437">
            <v>0</v>
          </cell>
          <cell r="T437">
            <v>0</v>
          </cell>
        </row>
        <row r="438">
          <cell r="A438" t="str">
            <v>928CAGE</v>
          </cell>
          <cell r="B438" t="str">
            <v>928</v>
          </cell>
          <cell r="C438" t="str">
            <v>CAGE</v>
          </cell>
          <cell r="D438">
            <v>176225.26</v>
          </cell>
          <cell r="F438" t="str">
            <v>928CAGE</v>
          </cell>
          <cell r="G438" t="str">
            <v>928</v>
          </cell>
          <cell r="H438" t="str">
            <v>CAGE</v>
          </cell>
          <cell r="I438">
            <v>176225.26</v>
          </cell>
          <cell r="L438" t="str">
            <v>561CAGE</v>
          </cell>
          <cell r="M438">
            <v>0</v>
          </cell>
          <cell r="N438">
            <v>0</v>
          </cell>
          <cell r="O438">
            <v>0</v>
          </cell>
          <cell r="P438">
            <v>0</v>
          </cell>
          <cell r="Q438">
            <v>0</v>
          </cell>
          <cell r="R438">
            <v>0</v>
          </cell>
          <cell r="S438">
            <v>0</v>
          </cell>
          <cell r="T438">
            <v>0</v>
          </cell>
        </row>
        <row r="439">
          <cell r="A439" t="str">
            <v>928CAGW</v>
          </cell>
          <cell r="B439" t="str">
            <v>928</v>
          </cell>
          <cell r="C439" t="str">
            <v>CAGW</v>
          </cell>
          <cell r="D439">
            <v>2102058.64</v>
          </cell>
          <cell r="F439" t="str">
            <v>928CAGW</v>
          </cell>
          <cell r="G439" t="str">
            <v>928</v>
          </cell>
          <cell r="H439" t="str">
            <v>CAGW</v>
          </cell>
          <cell r="I439">
            <v>2102058.64</v>
          </cell>
          <cell r="L439" t="str">
            <v>561CAGW</v>
          </cell>
          <cell r="M439">
            <v>0</v>
          </cell>
          <cell r="N439">
            <v>0</v>
          </cell>
          <cell r="O439">
            <v>0</v>
          </cell>
          <cell r="P439">
            <v>0</v>
          </cell>
          <cell r="Q439">
            <v>0</v>
          </cell>
          <cell r="R439">
            <v>0</v>
          </cell>
          <cell r="S439">
            <v>0</v>
          </cell>
          <cell r="T439">
            <v>0</v>
          </cell>
        </row>
        <row r="440">
          <cell r="A440" t="str">
            <v>928ID</v>
          </cell>
          <cell r="B440" t="str">
            <v>928</v>
          </cell>
          <cell r="C440" t="str">
            <v>ID</v>
          </cell>
          <cell r="D440">
            <v>812259.88</v>
          </cell>
          <cell r="F440" t="str">
            <v>928ID</v>
          </cell>
          <cell r="G440" t="str">
            <v>928</v>
          </cell>
          <cell r="H440" t="str">
            <v>ID</v>
          </cell>
          <cell r="I440">
            <v>812259.88</v>
          </cell>
          <cell r="L440" t="str">
            <v>561SG</v>
          </cell>
          <cell r="M440">
            <v>0</v>
          </cell>
          <cell r="N440">
            <v>0</v>
          </cell>
          <cell r="O440">
            <v>0</v>
          </cell>
          <cell r="P440">
            <v>0</v>
          </cell>
          <cell r="Q440">
            <v>0</v>
          </cell>
          <cell r="R440">
            <v>0</v>
          </cell>
          <cell r="S440">
            <v>0</v>
          </cell>
          <cell r="T440">
            <v>0</v>
          </cell>
        </row>
        <row r="441">
          <cell r="A441" t="str">
            <v>928OR</v>
          </cell>
          <cell r="B441" t="str">
            <v>928</v>
          </cell>
          <cell r="C441" t="str">
            <v>OR</v>
          </cell>
          <cell r="D441">
            <v>4441009.92</v>
          </cell>
          <cell r="F441" t="str">
            <v>928OR</v>
          </cell>
          <cell r="G441" t="str">
            <v>928</v>
          </cell>
          <cell r="H441" t="str">
            <v>OR</v>
          </cell>
          <cell r="I441">
            <v>4441009.92</v>
          </cell>
          <cell r="L441" t="str">
            <v>562CAGE</v>
          </cell>
          <cell r="M441">
            <v>0</v>
          </cell>
          <cell r="N441">
            <v>0</v>
          </cell>
          <cell r="O441">
            <v>0</v>
          </cell>
          <cell r="P441">
            <v>0</v>
          </cell>
          <cell r="Q441">
            <v>0</v>
          </cell>
          <cell r="R441">
            <v>0</v>
          </cell>
          <cell r="S441">
            <v>0</v>
          </cell>
          <cell r="T441">
            <v>0</v>
          </cell>
        </row>
        <row r="442">
          <cell r="A442" t="str">
            <v>928SG</v>
          </cell>
          <cell r="B442" t="str">
            <v>928</v>
          </cell>
          <cell r="C442" t="str">
            <v>SG</v>
          </cell>
          <cell r="D442">
            <v>1955593.38</v>
          </cell>
          <cell r="F442" t="str">
            <v>928SG</v>
          </cell>
          <cell r="G442" t="str">
            <v>928</v>
          </cell>
          <cell r="H442" t="str">
            <v>SG</v>
          </cell>
          <cell r="I442">
            <v>1955593.38</v>
          </cell>
          <cell r="L442" t="str">
            <v>562CAGW</v>
          </cell>
          <cell r="M442">
            <v>0</v>
          </cell>
          <cell r="N442">
            <v>0</v>
          </cell>
          <cell r="O442">
            <v>0</v>
          </cell>
          <cell r="P442">
            <v>0</v>
          </cell>
          <cell r="Q442">
            <v>0</v>
          </cell>
          <cell r="R442">
            <v>0</v>
          </cell>
          <cell r="S442">
            <v>0</v>
          </cell>
          <cell r="T442">
            <v>0</v>
          </cell>
        </row>
        <row r="443">
          <cell r="A443" t="str">
            <v>928SO</v>
          </cell>
          <cell r="B443" t="str">
            <v>928</v>
          </cell>
          <cell r="C443" t="str">
            <v>SO</v>
          </cell>
          <cell r="D443">
            <v>2295094.14</v>
          </cell>
          <cell r="F443" t="str">
            <v>928SO</v>
          </cell>
          <cell r="G443" t="str">
            <v>928</v>
          </cell>
          <cell r="H443" t="str">
            <v>SO</v>
          </cell>
          <cell r="I443">
            <v>2295094.14</v>
          </cell>
          <cell r="L443" t="str">
            <v>562JBG</v>
          </cell>
          <cell r="M443">
            <v>0</v>
          </cell>
          <cell r="N443">
            <v>0</v>
          </cell>
          <cell r="O443">
            <v>0</v>
          </cell>
          <cell r="P443">
            <v>0</v>
          </cell>
          <cell r="Q443">
            <v>0</v>
          </cell>
          <cell r="R443">
            <v>0</v>
          </cell>
          <cell r="S443">
            <v>0</v>
          </cell>
          <cell r="T443">
            <v>0</v>
          </cell>
        </row>
        <row r="444">
          <cell r="A444" t="str">
            <v>928UT</v>
          </cell>
          <cell r="B444" t="str">
            <v>928</v>
          </cell>
          <cell r="C444" t="str">
            <v>UT</v>
          </cell>
          <cell r="D444">
            <v>6142117.5800000001</v>
          </cell>
          <cell r="F444" t="str">
            <v>928UT</v>
          </cell>
          <cell r="G444" t="str">
            <v>928</v>
          </cell>
          <cell r="H444" t="str">
            <v>UT</v>
          </cell>
          <cell r="I444">
            <v>6142117.5800000001</v>
          </cell>
          <cell r="L444" t="str">
            <v>562SG</v>
          </cell>
          <cell r="M444">
            <v>0</v>
          </cell>
          <cell r="N444">
            <v>0</v>
          </cell>
          <cell r="O444">
            <v>0</v>
          </cell>
          <cell r="P444">
            <v>0</v>
          </cell>
          <cell r="Q444">
            <v>0</v>
          </cell>
          <cell r="R444">
            <v>0</v>
          </cell>
          <cell r="S444">
            <v>0</v>
          </cell>
          <cell r="T444">
            <v>0</v>
          </cell>
        </row>
        <row r="445">
          <cell r="A445" t="str">
            <v>928WA</v>
          </cell>
          <cell r="B445" t="str">
            <v>928</v>
          </cell>
          <cell r="C445" t="str">
            <v>WA</v>
          </cell>
          <cell r="D445">
            <v>2489943.14</v>
          </cell>
          <cell r="F445" t="str">
            <v>928WA</v>
          </cell>
          <cell r="G445" t="str">
            <v>928</v>
          </cell>
          <cell r="H445" t="str">
            <v>WA</v>
          </cell>
          <cell r="I445">
            <v>2489943.14</v>
          </cell>
          <cell r="L445" t="str">
            <v>563CAGE</v>
          </cell>
          <cell r="M445">
            <v>0</v>
          </cell>
          <cell r="N445">
            <v>0</v>
          </cell>
          <cell r="O445">
            <v>0</v>
          </cell>
          <cell r="P445">
            <v>0</v>
          </cell>
          <cell r="Q445">
            <v>0</v>
          </cell>
          <cell r="R445">
            <v>0</v>
          </cell>
          <cell r="S445">
            <v>0</v>
          </cell>
          <cell r="T445">
            <v>0</v>
          </cell>
        </row>
        <row r="446">
          <cell r="A446" t="str">
            <v>928WYP</v>
          </cell>
          <cell r="B446" t="str">
            <v>928</v>
          </cell>
          <cell r="C446" t="str">
            <v>WYP</v>
          </cell>
          <cell r="D446">
            <v>1753292.22</v>
          </cell>
          <cell r="F446" t="str">
            <v>928WYP</v>
          </cell>
          <cell r="G446" t="str">
            <v>928</v>
          </cell>
          <cell r="H446" t="str">
            <v>WYP</v>
          </cell>
          <cell r="I446">
            <v>1753292.22</v>
          </cell>
          <cell r="L446" t="str">
            <v>563CAGW</v>
          </cell>
          <cell r="M446">
            <v>0</v>
          </cell>
          <cell r="N446">
            <v>0</v>
          </cell>
          <cell r="O446">
            <v>0</v>
          </cell>
          <cell r="P446">
            <v>0</v>
          </cell>
          <cell r="Q446">
            <v>0</v>
          </cell>
          <cell r="R446">
            <v>0</v>
          </cell>
          <cell r="S446">
            <v>0</v>
          </cell>
          <cell r="T446">
            <v>0</v>
          </cell>
        </row>
        <row r="447">
          <cell r="A447" t="str">
            <v>929SO</v>
          </cell>
          <cell r="B447" t="str">
            <v>929</v>
          </cell>
          <cell r="C447" t="str">
            <v>SO</v>
          </cell>
          <cell r="D447">
            <v>-4312839.78</v>
          </cell>
          <cell r="F447" t="str">
            <v>929SO</v>
          </cell>
          <cell r="G447" t="str">
            <v>929</v>
          </cell>
          <cell r="H447" t="str">
            <v>SO</v>
          </cell>
          <cell r="I447">
            <v>-4312839.78</v>
          </cell>
          <cell r="L447" t="str">
            <v>565NPCCAEW</v>
          </cell>
          <cell r="M447">
            <v>0</v>
          </cell>
          <cell r="N447">
            <v>0</v>
          </cell>
          <cell r="O447">
            <v>0</v>
          </cell>
          <cell r="P447">
            <v>0</v>
          </cell>
          <cell r="Q447">
            <v>0</v>
          </cell>
          <cell r="R447">
            <v>0</v>
          </cell>
          <cell r="S447">
            <v>0</v>
          </cell>
          <cell r="T447">
            <v>0</v>
          </cell>
        </row>
        <row r="448">
          <cell r="A448" t="str">
            <v>930CA</v>
          </cell>
          <cell r="B448" t="str">
            <v>930</v>
          </cell>
          <cell r="C448" t="str">
            <v>CA</v>
          </cell>
          <cell r="D448">
            <v>5250</v>
          </cell>
          <cell r="F448" t="str">
            <v>930CA</v>
          </cell>
          <cell r="G448" t="str">
            <v>930</v>
          </cell>
          <cell r="H448" t="str">
            <v>CA</v>
          </cell>
          <cell r="I448">
            <v>5250</v>
          </cell>
          <cell r="L448" t="str">
            <v>565NPCCAGW</v>
          </cell>
          <cell r="M448">
            <v>0</v>
          </cell>
          <cell r="N448">
            <v>0</v>
          </cell>
          <cell r="O448">
            <v>3706925.3261726024</v>
          </cell>
          <cell r="P448">
            <v>0</v>
          </cell>
          <cell r="Q448">
            <v>0</v>
          </cell>
          <cell r="R448">
            <v>0</v>
          </cell>
          <cell r="S448">
            <v>0</v>
          </cell>
          <cell r="T448">
            <v>0</v>
          </cell>
        </row>
        <row r="449">
          <cell r="A449" t="str">
            <v>930ID</v>
          </cell>
          <cell r="B449" t="str">
            <v>930</v>
          </cell>
          <cell r="C449" t="str">
            <v>ID</v>
          </cell>
          <cell r="D449">
            <v>13850</v>
          </cell>
          <cell r="F449" t="str">
            <v>930ID</v>
          </cell>
          <cell r="G449" t="str">
            <v>930</v>
          </cell>
          <cell r="H449" t="str">
            <v>ID</v>
          </cell>
          <cell r="I449">
            <v>13850</v>
          </cell>
          <cell r="L449" t="str">
            <v>566CAGE</v>
          </cell>
          <cell r="M449">
            <v>0</v>
          </cell>
          <cell r="N449">
            <v>0</v>
          </cell>
          <cell r="O449">
            <v>0</v>
          </cell>
          <cell r="P449">
            <v>0</v>
          </cell>
          <cell r="Q449">
            <v>0</v>
          </cell>
          <cell r="R449">
            <v>0</v>
          </cell>
          <cell r="S449">
            <v>0</v>
          </cell>
          <cell r="T449">
            <v>0</v>
          </cell>
        </row>
        <row r="450">
          <cell r="A450" t="str">
            <v>930OR</v>
          </cell>
          <cell r="B450" t="str">
            <v>930</v>
          </cell>
          <cell r="C450" t="str">
            <v>OR</v>
          </cell>
          <cell r="D450">
            <v>61395</v>
          </cell>
          <cell r="F450" t="str">
            <v>930OR</v>
          </cell>
          <cell r="G450" t="str">
            <v>930</v>
          </cell>
          <cell r="H450" t="str">
            <v>OR</v>
          </cell>
          <cell r="I450">
            <v>61395</v>
          </cell>
          <cell r="L450" t="str">
            <v>566CAGW</v>
          </cell>
          <cell r="M450">
            <v>0</v>
          </cell>
          <cell r="N450">
            <v>0</v>
          </cell>
          <cell r="O450">
            <v>0</v>
          </cell>
          <cell r="P450">
            <v>0</v>
          </cell>
          <cell r="Q450">
            <v>0</v>
          </cell>
          <cell r="R450">
            <v>0</v>
          </cell>
          <cell r="S450">
            <v>0</v>
          </cell>
          <cell r="T450">
            <v>0</v>
          </cell>
        </row>
        <row r="451">
          <cell r="A451" t="str">
            <v>930SO</v>
          </cell>
          <cell r="B451" t="str">
            <v>930</v>
          </cell>
          <cell r="C451" t="str">
            <v>SO</v>
          </cell>
          <cell r="D451">
            <v>7325575.0599999996</v>
          </cell>
          <cell r="F451" t="str">
            <v>930SO</v>
          </cell>
          <cell r="G451" t="str">
            <v>930</v>
          </cell>
          <cell r="H451" t="str">
            <v>SO</v>
          </cell>
          <cell r="I451">
            <v>7325575.0599999996</v>
          </cell>
          <cell r="L451" t="str">
            <v>566S</v>
          </cell>
          <cell r="M451">
            <v>0</v>
          </cell>
          <cell r="N451">
            <v>0</v>
          </cell>
          <cell r="O451">
            <v>0</v>
          </cell>
          <cell r="P451">
            <v>0</v>
          </cell>
          <cell r="Q451">
            <v>0</v>
          </cell>
          <cell r="R451">
            <v>0</v>
          </cell>
          <cell r="S451">
            <v>0</v>
          </cell>
          <cell r="T451">
            <v>0</v>
          </cell>
        </row>
        <row r="452">
          <cell r="A452" t="str">
            <v>930UT</v>
          </cell>
          <cell r="B452" t="str">
            <v>930</v>
          </cell>
          <cell r="C452" t="str">
            <v>UT</v>
          </cell>
          <cell r="D452">
            <v>44400</v>
          </cell>
          <cell r="F452" t="str">
            <v>930UT</v>
          </cell>
          <cell r="G452" t="str">
            <v>930</v>
          </cell>
          <cell r="H452" t="str">
            <v>UT</v>
          </cell>
          <cell r="I452">
            <v>44400</v>
          </cell>
          <cell r="L452" t="str">
            <v>566SG</v>
          </cell>
          <cell r="M452">
            <v>0</v>
          </cell>
          <cell r="N452">
            <v>0</v>
          </cell>
          <cell r="O452">
            <v>-117376.91035285431</v>
          </cell>
          <cell r="P452">
            <v>0</v>
          </cell>
          <cell r="Q452">
            <v>0</v>
          </cell>
          <cell r="R452">
            <v>0</v>
          </cell>
          <cell r="S452">
            <v>0</v>
          </cell>
          <cell r="T452">
            <v>0</v>
          </cell>
        </row>
        <row r="453">
          <cell r="A453" t="str">
            <v>930WA</v>
          </cell>
          <cell r="B453" t="str">
            <v>930</v>
          </cell>
          <cell r="C453" t="str">
            <v>WA</v>
          </cell>
          <cell r="D453">
            <v>6500</v>
          </cell>
          <cell r="F453" t="str">
            <v>930WA</v>
          </cell>
          <cell r="G453" t="str">
            <v>930</v>
          </cell>
          <cell r="H453" t="str">
            <v>WA</v>
          </cell>
          <cell r="I453">
            <v>6500</v>
          </cell>
          <cell r="L453" t="str">
            <v>567CAGE</v>
          </cell>
          <cell r="M453">
            <v>0</v>
          </cell>
          <cell r="N453">
            <v>0</v>
          </cell>
          <cell r="O453">
            <v>0</v>
          </cell>
          <cell r="P453">
            <v>0</v>
          </cell>
          <cell r="Q453">
            <v>0</v>
          </cell>
          <cell r="R453">
            <v>0</v>
          </cell>
          <cell r="S453">
            <v>0</v>
          </cell>
          <cell r="T453">
            <v>0</v>
          </cell>
        </row>
        <row r="454">
          <cell r="A454" t="str">
            <v>930WYP</v>
          </cell>
          <cell r="B454" t="str">
            <v>930</v>
          </cell>
          <cell r="C454" t="str">
            <v>WYP</v>
          </cell>
          <cell r="D454">
            <v>70651.41</v>
          </cell>
          <cell r="F454" t="str">
            <v>930WYP</v>
          </cell>
          <cell r="G454" t="str">
            <v>930</v>
          </cell>
          <cell r="H454" t="str">
            <v>WYP</v>
          </cell>
          <cell r="I454">
            <v>70651.41</v>
          </cell>
          <cell r="L454" t="str">
            <v>567CAGW</v>
          </cell>
          <cell r="M454">
            <v>0</v>
          </cell>
          <cell r="N454">
            <v>0</v>
          </cell>
          <cell r="O454">
            <v>0</v>
          </cell>
          <cell r="P454">
            <v>0</v>
          </cell>
          <cell r="Q454">
            <v>0</v>
          </cell>
          <cell r="R454">
            <v>0</v>
          </cell>
          <cell r="S454">
            <v>0</v>
          </cell>
          <cell r="T454">
            <v>0</v>
          </cell>
        </row>
        <row r="455">
          <cell r="A455" t="str">
            <v>931ID</v>
          </cell>
          <cell r="B455" t="str">
            <v>931</v>
          </cell>
          <cell r="C455" t="str">
            <v>ID</v>
          </cell>
          <cell r="D455">
            <v>1057.74</v>
          </cell>
          <cell r="F455" t="str">
            <v>931ID</v>
          </cell>
          <cell r="G455" t="str">
            <v>931</v>
          </cell>
          <cell r="H455" t="str">
            <v>ID</v>
          </cell>
          <cell r="I455">
            <v>1057.74</v>
          </cell>
          <cell r="L455" t="str">
            <v>567SG</v>
          </cell>
          <cell r="M455">
            <v>0</v>
          </cell>
          <cell r="N455">
            <v>0</v>
          </cell>
          <cell r="O455">
            <v>0</v>
          </cell>
          <cell r="P455">
            <v>0</v>
          </cell>
          <cell r="Q455">
            <v>0</v>
          </cell>
          <cell r="R455">
            <v>0</v>
          </cell>
          <cell r="S455">
            <v>0</v>
          </cell>
          <cell r="T455">
            <v>0</v>
          </cell>
        </row>
        <row r="456">
          <cell r="A456" t="str">
            <v>931OR</v>
          </cell>
          <cell r="B456" t="str">
            <v>931</v>
          </cell>
          <cell r="C456" t="str">
            <v>OR</v>
          </cell>
          <cell r="D456">
            <v>914962.84</v>
          </cell>
          <cell r="F456" t="str">
            <v>931OR</v>
          </cell>
          <cell r="G456" t="str">
            <v>931</v>
          </cell>
          <cell r="H456" t="str">
            <v>OR</v>
          </cell>
          <cell r="I456">
            <v>914962.84</v>
          </cell>
          <cell r="L456" t="str">
            <v>568CAGE</v>
          </cell>
          <cell r="M456">
            <v>0</v>
          </cell>
          <cell r="N456">
            <v>0</v>
          </cell>
          <cell r="O456">
            <v>0</v>
          </cell>
          <cell r="P456">
            <v>0</v>
          </cell>
          <cell r="Q456">
            <v>0</v>
          </cell>
          <cell r="R456">
            <v>0</v>
          </cell>
          <cell r="S456">
            <v>0</v>
          </cell>
          <cell r="T456">
            <v>0</v>
          </cell>
        </row>
        <row r="457">
          <cell r="A457" t="str">
            <v>931SO</v>
          </cell>
          <cell r="B457" t="str">
            <v>931</v>
          </cell>
          <cell r="C457" t="str">
            <v>SO</v>
          </cell>
          <cell r="D457">
            <v>5375725.2199999997</v>
          </cell>
          <cell r="F457" t="str">
            <v>931SO</v>
          </cell>
          <cell r="G457" t="str">
            <v>931</v>
          </cell>
          <cell r="H457" t="str">
            <v>SO</v>
          </cell>
          <cell r="I457">
            <v>5375725.2199999997</v>
          </cell>
          <cell r="L457" t="str">
            <v>568CAGW</v>
          </cell>
          <cell r="M457">
            <v>0</v>
          </cell>
          <cell r="N457">
            <v>0</v>
          </cell>
          <cell r="O457">
            <v>0</v>
          </cell>
          <cell r="P457">
            <v>0</v>
          </cell>
          <cell r="Q457">
            <v>0</v>
          </cell>
          <cell r="R457">
            <v>0</v>
          </cell>
          <cell r="S457">
            <v>0</v>
          </cell>
          <cell r="T457">
            <v>0</v>
          </cell>
        </row>
        <row r="458">
          <cell r="A458" t="str">
            <v>931UT</v>
          </cell>
          <cell r="B458" t="str">
            <v>931</v>
          </cell>
          <cell r="C458" t="str">
            <v>UT</v>
          </cell>
          <cell r="D458">
            <v>3773.34</v>
          </cell>
          <cell r="F458" t="str">
            <v>931UT</v>
          </cell>
          <cell r="G458" t="str">
            <v>931</v>
          </cell>
          <cell r="H458" t="str">
            <v>UT</v>
          </cell>
          <cell r="I458">
            <v>3773.34</v>
          </cell>
          <cell r="L458" t="str">
            <v>568SG</v>
          </cell>
          <cell r="M458">
            <v>0</v>
          </cell>
          <cell r="N458">
            <v>0</v>
          </cell>
          <cell r="O458">
            <v>0</v>
          </cell>
          <cell r="P458">
            <v>0</v>
          </cell>
          <cell r="Q458">
            <v>0</v>
          </cell>
          <cell r="R458">
            <v>0</v>
          </cell>
          <cell r="S458">
            <v>0</v>
          </cell>
          <cell r="T458">
            <v>0</v>
          </cell>
        </row>
        <row r="459">
          <cell r="A459" t="str">
            <v>931WA</v>
          </cell>
          <cell r="B459" t="str">
            <v>931</v>
          </cell>
          <cell r="C459" t="str">
            <v>WA</v>
          </cell>
          <cell r="D459">
            <v>255.6</v>
          </cell>
          <cell r="F459" t="str">
            <v>931WA</v>
          </cell>
          <cell r="G459" t="str">
            <v>931</v>
          </cell>
          <cell r="H459" t="str">
            <v>WA</v>
          </cell>
          <cell r="I459">
            <v>255.6</v>
          </cell>
          <cell r="L459" t="str">
            <v>569CAGE</v>
          </cell>
          <cell r="M459">
            <v>0</v>
          </cell>
          <cell r="N459">
            <v>0</v>
          </cell>
          <cell r="O459">
            <v>0</v>
          </cell>
          <cell r="P459">
            <v>0</v>
          </cell>
          <cell r="Q459">
            <v>0</v>
          </cell>
          <cell r="R459">
            <v>0</v>
          </cell>
          <cell r="S459">
            <v>0</v>
          </cell>
          <cell r="T459">
            <v>0</v>
          </cell>
        </row>
        <row r="460">
          <cell r="A460" t="str">
            <v>931WYP</v>
          </cell>
          <cell r="B460" t="str">
            <v>931</v>
          </cell>
          <cell r="C460" t="str">
            <v>WYP</v>
          </cell>
          <cell r="D460">
            <v>22824.87</v>
          </cell>
          <cell r="F460" t="str">
            <v>931WYP</v>
          </cell>
          <cell r="G460" t="str">
            <v>931</v>
          </cell>
          <cell r="H460" t="str">
            <v>WYP</v>
          </cell>
          <cell r="I460">
            <v>22824.87</v>
          </cell>
          <cell r="L460" t="str">
            <v>569CAGW</v>
          </cell>
          <cell r="M460">
            <v>0</v>
          </cell>
          <cell r="N460">
            <v>0</v>
          </cell>
          <cell r="O460">
            <v>0</v>
          </cell>
          <cell r="P460">
            <v>0</v>
          </cell>
          <cell r="Q460">
            <v>0</v>
          </cell>
          <cell r="R460">
            <v>0</v>
          </cell>
          <cell r="S460">
            <v>0</v>
          </cell>
          <cell r="T460">
            <v>0</v>
          </cell>
        </row>
        <row r="461">
          <cell r="A461" t="str">
            <v>935CA</v>
          </cell>
          <cell r="B461" t="str">
            <v>935</v>
          </cell>
          <cell r="C461" t="str">
            <v>CA</v>
          </cell>
          <cell r="D461">
            <v>-2082.69</v>
          </cell>
          <cell r="F461" t="str">
            <v>935CA</v>
          </cell>
          <cell r="G461" t="str">
            <v>935</v>
          </cell>
          <cell r="H461" t="str">
            <v>CA</v>
          </cell>
          <cell r="I461">
            <v>-2082.69</v>
          </cell>
          <cell r="L461" t="str">
            <v>569SG</v>
          </cell>
          <cell r="M461">
            <v>0</v>
          </cell>
          <cell r="N461">
            <v>0</v>
          </cell>
          <cell r="O461">
            <v>0</v>
          </cell>
          <cell r="P461">
            <v>0</v>
          </cell>
          <cell r="Q461">
            <v>0</v>
          </cell>
          <cell r="R461">
            <v>0</v>
          </cell>
          <cell r="S461">
            <v>0</v>
          </cell>
          <cell r="T461">
            <v>0</v>
          </cell>
        </row>
        <row r="462">
          <cell r="A462" t="str">
            <v>935CN</v>
          </cell>
          <cell r="B462" t="str">
            <v>935</v>
          </cell>
          <cell r="C462" t="str">
            <v>CN</v>
          </cell>
          <cell r="D462">
            <v>56125.82</v>
          </cell>
          <cell r="F462" t="str">
            <v>935CN</v>
          </cell>
          <cell r="G462" t="str">
            <v>935</v>
          </cell>
          <cell r="H462" t="str">
            <v>CN</v>
          </cell>
          <cell r="I462">
            <v>56125.82</v>
          </cell>
          <cell r="L462" t="str">
            <v>570CAGE</v>
          </cell>
          <cell r="M462">
            <v>0</v>
          </cell>
          <cell r="N462">
            <v>0</v>
          </cell>
          <cell r="O462">
            <v>0</v>
          </cell>
          <cell r="P462">
            <v>0</v>
          </cell>
          <cell r="Q462">
            <v>0</v>
          </cell>
          <cell r="R462">
            <v>0</v>
          </cell>
          <cell r="S462">
            <v>0</v>
          </cell>
          <cell r="T462">
            <v>0</v>
          </cell>
        </row>
        <row r="463">
          <cell r="A463" t="str">
            <v>935ID</v>
          </cell>
          <cell r="B463" t="str">
            <v>935</v>
          </cell>
          <cell r="C463" t="str">
            <v>ID</v>
          </cell>
          <cell r="D463">
            <v>15670.88</v>
          </cell>
          <cell r="F463" t="str">
            <v>935ID</v>
          </cell>
          <cell r="G463" t="str">
            <v>935</v>
          </cell>
          <cell r="H463" t="str">
            <v>ID</v>
          </cell>
          <cell r="I463">
            <v>15670.88</v>
          </cell>
          <cell r="L463" t="str">
            <v>570CAGW</v>
          </cell>
          <cell r="M463">
            <v>0</v>
          </cell>
          <cell r="N463">
            <v>0</v>
          </cell>
          <cell r="O463">
            <v>0</v>
          </cell>
          <cell r="P463">
            <v>0</v>
          </cell>
          <cell r="Q463">
            <v>0</v>
          </cell>
          <cell r="R463">
            <v>0</v>
          </cell>
          <cell r="S463">
            <v>0</v>
          </cell>
          <cell r="T463">
            <v>0</v>
          </cell>
        </row>
        <row r="464">
          <cell r="A464" t="str">
            <v>935OR</v>
          </cell>
          <cell r="B464" t="str">
            <v>935</v>
          </cell>
          <cell r="C464" t="str">
            <v>OR</v>
          </cell>
          <cell r="D464">
            <v>10586.45</v>
          </cell>
          <cell r="F464" t="str">
            <v>935OR</v>
          </cell>
          <cell r="G464" t="str">
            <v>935</v>
          </cell>
          <cell r="H464" t="str">
            <v>OR</v>
          </cell>
          <cell r="I464">
            <v>10586.45</v>
          </cell>
          <cell r="L464" t="str">
            <v>570JBG</v>
          </cell>
          <cell r="M464">
            <v>0</v>
          </cell>
          <cell r="N464">
            <v>0</v>
          </cell>
          <cell r="O464">
            <v>0</v>
          </cell>
          <cell r="P464">
            <v>0</v>
          </cell>
          <cell r="Q464">
            <v>0</v>
          </cell>
          <cell r="R464">
            <v>0</v>
          </cell>
          <cell r="S464">
            <v>0</v>
          </cell>
          <cell r="T464">
            <v>0</v>
          </cell>
        </row>
        <row r="465">
          <cell r="A465" t="str">
            <v>935SO</v>
          </cell>
          <cell r="B465" t="str">
            <v>935</v>
          </cell>
          <cell r="C465" t="str">
            <v>SO</v>
          </cell>
          <cell r="D465">
            <v>21010098.920000002</v>
          </cell>
          <cell r="F465" t="str">
            <v>935SO</v>
          </cell>
          <cell r="G465" t="str">
            <v>935</v>
          </cell>
          <cell r="H465" t="str">
            <v>SO</v>
          </cell>
          <cell r="I465">
            <v>21010098.920000002</v>
          </cell>
          <cell r="L465" t="str">
            <v>570SG</v>
          </cell>
          <cell r="M465">
            <v>0</v>
          </cell>
          <cell r="N465">
            <v>0</v>
          </cell>
          <cell r="O465">
            <v>0</v>
          </cell>
          <cell r="P465">
            <v>0</v>
          </cell>
          <cell r="Q465">
            <v>0</v>
          </cell>
          <cell r="R465">
            <v>0</v>
          </cell>
          <cell r="S465">
            <v>0</v>
          </cell>
          <cell r="T465">
            <v>0</v>
          </cell>
        </row>
        <row r="466">
          <cell r="A466" t="str">
            <v>935UT</v>
          </cell>
          <cell r="B466" t="str">
            <v>935</v>
          </cell>
          <cell r="C466" t="str">
            <v>UT</v>
          </cell>
          <cell r="D466">
            <v>76747.600000000006</v>
          </cell>
          <cell r="F466" t="str">
            <v>935UT</v>
          </cell>
          <cell r="G466" t="str">
            <v>935</v>
          </cell>
          <cell r="H466" t="str">
            <v>UT</v>
          </cell>
          <cell r="I466">
            <v>76747.600000000006</v>
          </cell>
          <cell r="L466" t="str">
            <v>571CAGE</v>
          </cell>
          <cell r="M466">
            <v>0</v>
          </cell>
          <cell r="N466">
            <v>0</v>
          </cell>
          <cell r="O466">
            <v>0</v>
          </cell>
          <cell r="P466">
            <v>0</v>
          </cell>
          <cell r="Q466">
            <v>0</v>
          </cell>
          <cell r="R466">
            <v>0</v>
          </cell>
          <cell r="S466">
            <v>0</v>
          </cell>
          <cell r="T466">
            <v>0</v>
          </cell>
        </row>
        <row r="467">
          <cell r="A467" t="str">
            <v>935WA</v>
          </cell>
          <cell r="B467" t="str">
            <v>935</v>
          </cell>
          <cell r="C467" t="str">
            <v>WA</v>
          </cell>
          <cell r="D467">
            <v>495.96</v>
          </cell>
          <cell r="F467" t="str">
            <v>935WA</v>
          </cell>
          <cell r="G467" t="str">
            <v>935</v>
          </cell>
          <cell r="H467" t="str">
            <v>WA</v>
          </cell>
          <cell r="I467">
            <v>495.96</v>
          </cell>
          <cell r="L467" t="str">
            <v>571CAGW</v>
          </cell>
          <cell r="M467">
            <v>0</v>
          </cell>
          <cell r="N467">
            <v>0</v>
          </cell>
          <cell r="O467">
            <v>113218.71709405392</v>
          </cell>
          <cell r="P467">
            <v>0</v>
          </cell>
          <cell r="Q467">
            <v>0</v>
          </cell>
          <cell r="R467">
            <v>0</v>
          </cell>
          <cell r="S467">
            <v>0</v>
          </cell>
          <cell r="T467">
            <v>0</v>
          </cell>
        </row>
        <row r="468">
          <cell r="A468" t="str">
            <v>935WYP</v>
          </cell>
          <cell r="B468" t="str">
            <v>935</v>
          </cell>
          <cell r="C468" t="str">
            <v>WYP</v>
          </cell>
          <cell r="D468">
            <v>27693.96</v>
          </cell>
          <cell r="F468" t="str">
            <v>935WYP</v>
          </cell>
          <cell r="G468" t="str">
            <v>935</v>
          </cell>
          <cell r="H468" t="str">
            <v>WYP</v>
          </cell>
          <cell r="I468">
            <v>27693.96</v>
          </cell>
          <cell r="L468" t="str">
            <v>571JBG</v>
          </cell>
          <cell r="M468">
            <v>0</v>
          </cell>
          <cell r="N468">
            <v>0</v>
          </cell>
          <cell r="O468">
            <v>-521.93964896284706</v>
          </cell>
          <cell r="P468">
            <v>0</v>
          </cell>
          <cell r="Q468">
            <v>0</v>
          </cell>
          <cell r="R468">
            <v>0</v>
          </cell>
          <cell r="S468">
            <v>0</v>
          </cell>
          <cell r="T468">
            <v>0</v>
          </cell>
        </row>
        <row r="469">
          <cell r="A469" t="str">
            <v>935WYU</v>
          </cell>
          <cell r="B469" t="str">
            <v>935</v>
          </cell>
          <cell r="C469" t="str">
            <v>WYU</v>
          </cell>
          <cell r="D469">
            <v>6747.76</v>
          </cell>
          <cell r="F469" t="str">
            <v>935WYU</v>
          </cell>
          <cell r="G469" t="str">
            <v>935</v>
          </cell>
          <cell r="H469" t="str">
            <v>WYU</v>
          </cell>
          <cell r="I469">
            <v>6747.76</v>
          </cell>
          <cell r="L469" t="str">
            <v>571SG</v>
          </cell>
          <cell r="M469">
            <v>0</v>
          </cell>
          <cell r="N469">
            <v>0</v>
          </cell>
          <cell r="O469">
            <v>-913.36791717770234</v>
          </cell>
          <cell r="P469">
            <v>0</v>
          </cell>
          <cell r="Q469">
            <v>0</v>
          </cell>
          <cell r="R469">
            <v>0</v>
          </cell>
          <cell r="S469">
            <v>0</v>
          </cell>
          <cell r="T469">
            <v>0</v>
          </cell>
        </row>
        <row r="470">
          <cell r="A470" t="str">
            <v>4118SE</v>
          </cell>
          <cell r="B470" t="str">
            <v>4118</v>
          </cell>
          <cell r="C470" t="str">
            <v>SE</v>
          </cell>
          <cell r="D470">
            <v>-26461.11</v>
          </cell>
          <cell r="F470" t="str">
            <v>4118SE</v>
          </cell>
          <cell r="G470" t="str">
            <v>4118</v>
          </cell>
          <cell r="H470" t="str">
            <v>SE</v>
          </cell>
          <cell r="I470">
            <v>-26461.11</v>
          </cell>
          <cell r="L470" t="str">
            <v>572CAGE</v>
          </cell>
          <cell r="M470">
            <v>0</v>
          </cell>
          <cell r="N470">
            <v>0</v>
          </cell>
          <cell r="O470">
            <v>0</v>
          </cell>
          <cell r="P470">
            <v>0</v>
          </cell>
          <cell r="Q470">
            <v>0</v>
          </cell>
          <cell r="R470">
            <v>0</v>
          </cell>
          <cell r="S470">
            <v>0</v>
          </cell>
          <cell r="T470">
            <v>0</v>
          </cell>
        </row>
        <row r="471">
          <cell r="A471" t="str">
            <v>40910IBT</v>
          </cell>
          <cell r="B471" t="str">
            <v>40910</v>
          </cell>
          <cell r="C471" t="str">
            <v>IBT</v>
          </cell>
          <cell r="D471">
            <v>74343217.459999993</v>
          </cell>
          <cell r="F471" t="str">
            <v>40910IBT</v>
          </cell>
          <cell r="G471" t="str">
            <v>40910</v>
          </cell>
          <cell r="H471" t="str">
            <v>IBT</v>
          </cell>
          <cell r="I471">
            <v>74343217.459999993</v>
          </cell>
          <cell r="L471" t="str">
            <v>572CAGW</v>
          </cell>
          <cell r="M471">
            <v>0</v>
          </cell>
          <cell r="N471">
            <v>0</v>
          </cell>
          <cell r="O471">
            <v>0</v>
          </cell>
          <cell r="P471">
            <v>0</v>
          </cell>
          <cell r="Q471">
            <v>0</v>
          </cell>
          <cell r="R471">
            <v>0</v>
          </cell>
          <cell r="S471">
            <v>0</v>
          </cell>
          <cell r="T471">
            <v>0</v>
          </cell>
        </row>
        <row r="472">
          <cell r="A472" t="str">
            <v>40911IBT</v>
          </cell>
          <cell r="B472" t="str">
            <v>40911</v>
          </cell>
          <cell r="C472" t="str">
            <v>IBT</v>
          </cell>
          <cell r="D472">
            <v>15767344.49</v>
          </cell>
          <cell r="F472" t="str">
            <v>40911IBT</v>
          </cell>
          <cell r="G472" t="str">
            <v>40911</v>
          </cell>
          <cell r="H472" t="str">
            <v>IBT</v>
          </cell>
          <cell r="I472">
            <v>15767344.49</v>
          </cell>
          <cell r="L472" t="str">
            <v>573CAGE</v>
          </cell>
          <cell r="M472">
            <v>0</v>
          </cell>
          <cell r="N472">
            <v>0</v>
          </cell>
          <cell r="O472">
            <v>0</v>
          </cell>
          <cell r="P472">
            <v>0</v>
          </cell>
          <cell r="Q472">
            <v>0</v>
          </cell>
          <cell r="R472">
            <v>0</v>
          </cell>
          <cell r="S472">
            <v>0</v>
          </cell>
          <cell r="T472">
            <v>0</v>
          </cell>
        </row>
        <row r="473">
          <cell r="A473" t="str">
            <v>41140DGU</v>
          </cell>
          <cell r="B473" t="str">
            <v>41140</v>
          </cell>
          <cell r="C473" t="str">
            <v>DGU</v>
          </cell>
          <cell r="D473">
            <v>-1812064.15</v>
          </cell>
          <cell r="F473" t="str">
            <v>41140DGU</v>
          </cell>
          <cell r="G473" t="str">
            <v>41140</v>
          </cell>
          <cell r="H473" t="str">
            <v>DGU</v>
          </cell>
          <cell r="I473">
            <v>-1812064.15</v>
          </cell>
          <cell r="L473" t="str">
            <v>573SG</v>
          </cell>
          <cell r="M473">
            <v>0</v>
          </cell>
          <cell r="N473">
            <v>0</v>
          </cell>
          <cell r="O473">
            <v>0</v>
          </cell>
          <cell r="P473">
            <v>0</v>
          </cell>
          <cell r="Q473">
            <v>0</v>
          </cell>
          <cell r="R473">
            <v>0</v>
          </cell>
          <cell r="S473">
            <v>0</v>
          </cell>
          <cell r="T473">
            <v>0</v>
          </cell>
        </row>
        <row r="474">
          <cell r="A474" t="str">
            <v>41170CAGW</v>
          </cell>
          <cell r="B474" t="str">
            <v>41170</v>
          </cell>
          <cell r="C474" t="str">
            <v>CAGW</v>
          </cell>
          <cell r="D474">
            <v>63380.9</v>
          </cell>
          <cell r="F474" t="str">
            <v>41170CAGW</v>
          </cell>
          <cell r="G474" t="str">
            <v>41170</v>
          </cell>
          <cell r="H474" t="str">
            <v>CAGW</v>
          </cell>
          <cell r="I474">
            <v>63380.9</v>
          </cell>
          <cell r="L474" t="str">
            <v>580S</v>
          </cell>
          <cell r="M474">
            <v>0</v>
          </cell>
          <cell r="N474">
            <v>0</v>
          </cell>
          <cell r="O474">
            <v>-49390.971496951046</v>
          </cell>
          <cell r="P474">
            <v>0</v>
          </cell>
          <cell r="Q474">
            <v>0</v>
          </cell>
          <cell r="R474">
            <v>0</v>
          </cell>
          <cell r="S474">
            <v>0</v>
          </cell>
          <cell r="T474">
            <v>0</v>
          </cell>
        </row>
        <row r="475">
          <cell r="A475" t="str">
            <v>403360CA</v>
          </cell>
          <cell r="B475" t="str">
            <v>403360</v>
          </cell>
          <cell r="C475" t="str">
            <v>CA</v>
          </cell>
          <cell r="D475">
            <v>22615.67</v>
          </cell>
          <cell r="F475" t="str">
            <v>403360CA</v>
          </cell>
          <cell r="G475" t="str">
            <v>403360</v>
          </cell>
          <cell r="H475" t="str">
            <v>CA</v>
          </cell>
          <cell r="I475">
            <v>22615.67</v>
          </cell>
          <cell r="L475" t="str">
            <v>580SNPD</v>
          </cell>
          <cell r="M475">
            <v>0</v>
          </cell>
          <cell r="N475">
            <v>0</v>
          </cell>
          <cell r="O475">
            <v>-51345.283767406436</v>
          </cell>
          <cell r="P475">
            <v>0</v>
          </cell>
          <cell r="Q475">
            <v>0</v>
          </cell>
          <cell r="R475">
            <v>0</v>
          </cell>
          <cell r="S475">
            <v>0</v>
          </cell>
          <cell r="T475">
            <v>0</v>
          </cell>
        </row>
        <row r="476">
          <cell r="A476" t="str">
            <v>403360ID</v>
          </cell>
          <cell r="B476" t="str">
            <v>403360</v>
          </cell>
          <cell r="C476" t="str">
            <v>ID</v>
          </cell>
          <cell r="D476">
            <v>19787.16</v>
          </cell>
          <cell r="F476" t="str">
            <v>403360ID</v>
          </cell>
          <cell r="G476" t="str">
            <v>403360</v>
          </cell>
          <cell r="H476" t="str">
            <v>ID</v>
          </cell>
          <cell r="I476">
            <v>19787.16</v>
          </cell>
          <cell r="L476" t="str">
            <v>581S</v>
          </cell>
          <cell r="M476">
            <v>0</v>
          </cell>
          <cell r="N476">
            <v>0</v>
          </cell>
          <cell r="O476">
            <v>0</v>
          </cell>
          <cell r="P476">
            <v>0</v>
          </cell>
          <cell r="Q476">
            <v>0</v>
          </cell>
          <cell r="R476">
            <v>0</v>
          </cell>
          <cell r="S476">
            <v>0</v>
          </cell>
          <cell r="T476">
            <v>0</v>
          </cell>
        </row>
        <row r="477">
          <cell r="A477" t="str">
            <v>403360OR</v>
          </cell>
          <cell r="B477" t="str">
            <v>403360</v>
          </cell>
          <cell r="C477" t="str">
            <v>OR</v>
          </cell>
          <cell r="D477">
            <v>75143.87</v>
          </cell>
          <cell r="F477" t="str">
            <v>403360OR</v>
          </cell>
          <cell r="G477" t="str">
            <v>403360</v>
          </cell>
          <cell r="H477" t="str">
            <v>OR</v>
          </cell>
          <cell r="I477">
            <v>75143.87</v>
          </cell>
          <cell r="L477" t="str">
            <v>581SNPD</v>
          </cell>
          <cell r="M477">
            <v>0</v>
          </cell>
          <cell r="N477">
            <v>0</v>
          </cell>
          <cell r="O477">
            <v>0</v>
          </cell>
          <cell r="P477">
            <v>0</v>
          </cell>
          <cell r="Q477">
            <v>0</v>
          </cell>
          <cell r="R477">
            <v>0</v>
          </cell>
          <cell r="S477">
            <v>0</v>
          </cell>
          <cell r="T477">
            <v>0</v>
          </cell>
        </row>
        <row r="478">
          <cell r="A478" t="str">
            <v>403360UT</v>
          </cell>
          <cell r="B478" t="str">
            <v>403360</v>
          </cell>
          <cell r="C478" t="str">
            <v>UT</v>
          </cell>
          <cell r="D478">
            <v>219413.81</v>
          </cell>
          <cell r="F478" t="str">
            <v>403360UT</v>
          </cell>
          <cell r="G478" t="str">
            <v>403360</v>
          </cell>
          <cell r="H478" t="str">
            <v>UT</v>
          </cell>
          <cell r="I478">
            <v>219413.81</v>
          </cell>
          <cell r="L478" t="str">
            <v>582S</v>
          </cell>
          <cell r="M478">
            <v>0</v>
          </cell>
          <cell r="N478">
            <v>0</v>
          </cell>
          <cell r="O478">
            <v>0</v>
          </cell>
          <cell r="P478">
            <v>0</v>
          </cell>
          <cell r="Q478">
            <v>0</v>
          </cell>
          <cell r="R478">
            <v>0</v>
          </cell>
          <cell r="S478">
            <v>0</v>
          </cell>
          <cell r="T478">
            <v>0</v>
          </cell>
        </row>
        <row r="479">
          <cell r="A479" t="str">
            <v>403360WA</v>
          </cell>
          <cell r="B479" t="str">
            <v>403360</v>
          </cell>
          <cell r="C479" t="str">
            <v>WA</v>
          </cell>
          <cell r="D479">
            <v>5044.4399999999996</v>
          </cell>
          <cell r="F479" t="str">
            <v>403360WA</v>
          </cell>
          <cell r="G479" t="str">
            <v>403360</v>
          </cell>
          <cell r="H479" t="str">
            <v>WA</v>
          </cell>
          <cell r="I479">
            <v>5044.4399999999996</v>
          </cell>
          <cell r="L479" t="str">
            <v>582SNPD</v>
          </cell>
          <cell r="M479">
            <v>0</v>
          </cell>
          <cell r="N479">
            <v>0</v>
          </cell>
          <cell r="O479">
            <v>0</v>
          </cell>
          <cell r="P479">
            <v>0</v>
          </cell>
          <cell r="Q479">
            <v>0</v>
          </cell>
          <cell r="R479">
            <v>0</v>
          </cell>
          <cell r="S479">
            <v>0</v>
          </cell>
          <cell r="T479">
            <v>0</v>
          </cell>
        </row>
        <row r="480">
          <cell r="A480" t="str">
            <v>403360WYP</v>
          </cell>
          <cell r="B480" t="str">
            <v>403360</v>
          </cell>
          <cell r="C480" t="str">
            <v>WYP</v>
          </cell>
          <cell r="D480">
            <v>35218.120000000003</v>
          </cell>
          <cell r="F480" t="str">
            <v>403360WYP</v>
          </cell>
          <cell r="G480" t="str">
            <v>403360</v>
          </cell>
          <cell r="H480" t="str">
            <v>WYP</v>
          </cell>
          <cell r="I480">
            <v>35218.120000000003</v>
          </cell>
          <cell r="L480" t="str">
            <v>583S</v>
          </cell>
          <cell r="M480">
            <v>0</v>
          </cell>
          <cell r="N480">
            <v>0</v>
          </cell>
          <cell r="O480">
            <v>0</v>
          </cell>
          <cell r="P480">
            <v>0</v>
          </cell>
          <cell r="Q480">
            <v>0</v>
          </cell>
          <cell r="R480">
            <v>0</v>
          </cell>
          <cell r="S480">
            <v>0</v>
          </cell>
          <cell r="T480">
            <v>0</v>
          </cell>
        </row>
        <row r="481">
          <cell r="A481" t="str">
            <v>403360WYU</v>
          </cell>
          <cell r="B481" t="str">
            <v>403360</v>
          </cell>
          <cell r="C481" t="str">
            <v>WYU</v>
          </cell>
          <cell r="D481">
            <v>51675.7</v>
          </cell>
          <cell r="F481" t="str">
            <v>403360WYU</v>
          </cell>
          <cell r="G481" t="str">
            <v>403360</v>
          </cell>
          <cell r="H481" t="str">
            <v>WYU</v>
          </cell>
          <cell r="I481">
            <v>51675.7</v>
          </cell>
          <cell r="L481" t="str">
            <v>583SNPD</v>
          </cell>
          <cell r="M481">
            <v>0</v>
          </cell>
          <cell r="N481">
            <v>0</v>
          </cell>
          <cell r="O481">
            <v>0</v>
          </cell>
          <cell r="P481">
            <v>0</v>
          </cell>
          <cell r="Q481">
            <v>0</v>
          </cell>
          <cell r="R481">
            <v>0</v>
          </cell>
          <cell r="S481">
            <v>0</v>
          </cell>
          <cell r="T481">
            <v>0</v>
          </cell>
        </row>
        <row r="482">
          <cell r="A482" t="str">
            <v>403361CA</v>
          </cell>
          <cell r="B482" t="str">
            <v>403361</v>
          </cell>
          <cell r="C482" t="str">
            <v>CA</v>
          </cell>
          <cell r="D482">
            <v>88445.04</v>
          </cell>
          <cell r="F482" t="str">
            <v>403361CA</v>
          </cell>
          <cell r="G482" t="str">
            <v>403361</v>
          </cell>
          <cell r="H482" t="str">
            <v>CA</v>
          </cell>
          <cell r="I482">
            <v>88445.04</v>
          </cell>
          <cell r="L482" t="str">
            <v>584S</v>
          </cell>
          <cell r="M482">
            <v>0</v>
          </cell>
          <cell r="N482">
            <v>0</v>
          </cell>
          <cell r="O482">
            <v>0</v>
          </cell>
          <cell r="P482">
            <v>0</v>
          </cell>
          <cell r="Q482">
            <v>0</v>
          </cell>
          <cell r="R482">
            <v>0</v>
          </cell>
          <cell r="S482">
            <v>0</v>
          </cell>
          <cell r="T482">
            <v>0</v>
          </cell>
        </row>
        <row r="483">
          <cell r="A483" t="str">
            <v>403361ID</v>
          </cell>
          <cell r="B483" t="str">
            <v>403361</v>
          </cell>
          <cell r="C483" t="str">
            <v>ID</v>
          </cell>
          <cell r="D483">
            <v>33416.43</v>
          </cell>
          <cell r="F483" t="str">
            <v>403361ID</v>
          </cell>
          <cell r="G483" t="str">
            <v>403361</v>
          </cell>
          <cell r="H483" t="str">
            <v>ID</v>
          </cell>
          <cell r="I483">
            <v>33416.43</v>
          </cell>
          <cell r="L483" t="str">
            <v>585S</v>
          </cell>
          <cell r="M483">
            <v>0</v>
          </cell>
          <cell r="N483">
            <v>0</v>
          </cell>
          <cell r="O483">
            <v>0</v>
          </cell>
          <cell r="P483">
            <v>0</v>
          </cell>
          <cell r="Q483">
            <v>0</v>
          </cell>
          <cell r="R483">
            <v>0</v>
          </cell>
          <cell r="S483">
            <v>0</v>
          </cell>
          <cell r="T483">
            <v>0</v>
          </cell>
        </row>
        <row r="484">
          <cell r="A484" t="str">
            <v>403361OR</v>
          </cell>
          <cell r="B484" t="str">
            <v>403361</v>
          </cell>
          <cell r="C484" t="str">
            <v>OR</v>
          </cell>
          <cell r="D484">
            <v>366549.84</v>
          </cell>
          <cell r="F484" t="str">
            <v>403361OR</v>
          </cell>
          <cell r="G484" t="str">
            <v>403361</v>
          </cell>
          <cell r="H484" t="str">
            <v>OR</v>
          </cell>
          <cell r="I484">
            <v>366549.84</v>
          </cell>
          <cell r="L484" t="str">
            <v>585SNPD</v>
          </cell>
          <cell r="M484">
            <v>0</v>
          </cell>
          <cell r="N484">
            <v>0</v>
          </cell>
          <cell r="O484">
            <v>0</v>
          </cell>
          <cell r="P484">
            <v>0</v>
          </cell>
          <cell r="Q484">
            <v>0</v>
          </cell>
          <cell r="R484">
            <v>0</v>
          </cell>
          <cell r="S484">
            <v>0</v>
          </cell>
          <cell r="T484">
            <v>0</v>
          </cell>
        </row>
        <row r="485">
          <cell r="A485" t="str">
            <v>403361UT</v>
          </cell>
          <cell r="B485" t="str">
            <v>403361</v>
          </cell>
          <cell r="C485" t="str">
            <v>UT</v>
          </cell>
          <cell r="D485">
            <v>771274.55</v>
          </cell>
          <cell r="F485" t="str">
            <v>403361UT</v>
          </cell>
          <cell r="G485" t="str">
            <v>403361</v>
          </cell>
          <cell r="H485" t="str">
            <v>UT</v>
          </cell>
          <cell r="I485">
            <v>771274.55</v>
          </cell>
          <cell r="L485" t="str">
            <v>586S</v>
          </cell>
          <cell r="M485">
            <v>0</v>
          </cell>
          <cell r="N485">
            <v>0</v>
          </cell>
          <cell r="O485">
            <v>0</v>
          </cell>
          <cell r="P485">
            <v>0</v>
          </cell>
          <cell r="Q485">
            <v>0</v>
          </cell>
          <cell r="R485">
            <v>0</v>
          </cell>
          <cell r="S485">
            <v>0</v>
          </cell>
          <cell r="T485">
            <v>0</v>
          </cell>
        </row>
        <row r="486">
          <cell r="A486" t="str">
            <v>403361WA</v>
          </cell>
          <cell r="B486" t="str">
            <v>403361</v>
          </cell>
          <cell r="C486" t="str">
            <v>WA</v>
          </cell>
          <cell r="D486">
            <v>43061.16</v>
          </cell>
          <cell r="F486" t="str">
            <v>403361WA</v>
          </cell>
          <cell r="G486" t="str">
            <v>403361</v>
          </cell>
          <cell r="H486" t="str">
            <v>WA</v>
          </cell>
          <cell r="I486">
            <v>43061.16</v>
          </cell>
          <cell r="L486" t="str">
            <v>586SNPD</v>
          </cell>
          <cell r="M486">
            <v>0</v>
          </cell>
          <cell r="N486">
            <v>0</v>
          </cell>
          <cell r="O486">
            <v>0</v>
          </cell>
          <cell r="P486">
            <v>0</v>
          </cell>
          <cell r="Q486">
            <v>0</v>
          </cell>
          <cell r="R486">
            <v>0</v>
          </cell>
          <cell r="S486">
            <v>0</v>
          </cell>
          <cell r="T486">
            <v>0</v>
          </cell>
        </row>
        <row r="487">
          <cell r="A487" t="str">
            <v>403361WYP</v>
          </cell>
          <cell r="B487" t="str">
            <v>403361</v>
          </cell>
          <cell r="C487" t="str">
            <v>WYP</v>
          </cell>
          <cell r="D487">
            <v>193581.25</v>
          </cell>
          <cell r="F487" t="str">
            <v>403361WYP</v>
          </cell>
          <cell r="G487" t="str">
            <v>403361</v>
          </cell>
          <cell r="H487" t="str">
            <v>WYP</v>
          </cell>
          <cell r="I487">
            <v>193581.25</v>
          </cell>
          <cell r="L487" t="str">
            <v>587S</v>
          </cell>
          <cell r="M487">
            <v>0</v>
          </cell>
          <cell r="N487">
            <v>0</v>
          </cell>
          <cell r="O487">
            <v>0</v>
          </cell>
          <cell r="P487">
            <v>0</v>
          </cell>
          <cell r="Q487">
            <v>0</v>
          </cell>
          <cell r="R487">
            <v>0</v>
          </cell>
          <cell r="S487">
            <v>0</v>
          </cell>
          <cell r="T487">
            <v>0</v>
          </cell>
        </row>
        <row r="488">
          <cell r="A488" t="str">
            <v>403361WYU</v>
          </cell>
          <cell r="B488" t="str">
            <v>403361</v>
          </cell>
          <cell r="C488" t="str">
            <v>WYU</v>
          </cell>
          <cell r="D488">
            <v>49019.79</v>
          </cell>
          <cell r="F488" t="str">
            <v>403361WYU</v>
          </cell>
          <cell r="G488" t="str">
            <v>403361</v>
          </cell>
          <cell r="H488" t="str">
            <v>WYU</v>
          </cell>
          <cell r="I488">
            <v>49019.79</v>
          </cell>
          <cell r="L488" t="str">
            <v>587SNPD</v>
          </cell>
          <cell r="M488">
            <v>0</v>
          </cell>
          <cell r="N488">
            <v>0</v>
          </cell>
          <cell r="O488">
            <v>0</v>
          </cell>
          <cell r="P488">
            <v>0</v>
          </cell>
          <cell r="Q488">
            <v>0</v>
          </cell>
          <cell r="R488">
            <v>0</v>
          </cell>
          <cell r="S488">
            <v>0</v>
          </cell>
          <cell r="T488">
            <v>0</v>
          </cell>
        </row>
        <row r="489">
          <cell r="A489" t="str">
            <v>403362CA</v>
          </cell>
          <cell r="B489" t="str">
            <v>403362</v>
          </cell>
          <cell r="C489" t="str">
            <v>CA</v>
          </cell>
          <cell r="D489">
            <v>585423.27</v>
          </cell>
          <cell r="F489" t="str">
            <v>403362CA</v>
          </cell>
          <cell r="G489" t="str">
            <v>403362</v>
          </cell>
          <cell r="H489" t="str">
            <v>CA</v>
          </cell>
          <cell r="I489">
            <v>585423.27</v>
          </cell>
          <cell r="L489" t="str">
            <v>588S</v>
          </cell>
          <cell r="M489">
            <v>0</v>
          </cell>
          <cell r="N489">
            <v>0</v>
          </cell>
          <cell r="O489">
            <v>0</v>
          </cell>
          <cell r="P489">
            <v>0</v>
          </cell>
          <cell r="Q489">
            <v>0</v>
          </cell>
          <cell r="R489">
            <v>0</v>
          </cell>
          <cell r="S489">
            <v>0</v>
          </cell>
          <cell r="T489">
            <v>0</v>
          </cell>
        </row>
        <row r="490">
          <cell r="A490" t="str">
            <v>403362ID</v>
          </cell>
          <cell r="B490" t="str">
            <v>403362</v>
          </cell>
          <cell r="C490" t="str">
            <v>ID</v>
          </cell>
          <cell r="D490">
            <v>668471.07999999996</v>
          </cell>
          <cell r="F490" t="str">
            <v>403362ID</v>
          </cell>
          <cell r="G490" t="str">
            <v>403362</v>
          </cell>
          <cell r="H490" t="str">
            <v>ID</v>
          </cell>
          <cell r="I490">
            <v>668471.07999999996</v>
          </cell>
          <cell r="L490" t="str">
            <v>588SNPD</v>
          </cell>
          <cell r="M490">
            <v>0</v>
          </cell>
          <cell r="N490">
            <v>0</v>
          </cell>
          <cell r="O490">
            <v>-29261.329006115837</v>
          </cell>
          <cell r="P490">
            <v>0</v>
          </cell>
          <cell r="Q490">
            <v>0</v>
          </cell>
          <cell r="R490">
            <v>0</v>
          </cell>
          <cell r="S490">
            <v>0</v>
          </cell>
          <cell r="T490">
            <v>0</v>
          </cell>
        </row>
        <row r="491">
          <cell r="A491" t="str">
            <v>403362OR</v>
          </cell>
          <cell r="B491" t="str">
            <v>403362</v>
          </cell>
          <cell r="C491" t="str">
            <v>OR</v>
          </cell>
          <cell r="D491">
            <v>4688059.6100000003</v>
          </cell>
          <cell r="F491" t="str">
            <v>403362OR</v>
          </cell>
          <cell r="G491" t="str">
            <v>403362</v>
          </cell>
          <cell r="H491" t="str">
            <v>OR</v>
          </cell>
          <cell r="I491">
            <v>4688059.6100000003</v>
          </cell>
          <cell r="L491" t="str">
            <v>589S</v>
          </cell>
          <cell r="M491">
            <v>0</v>
          </cell>
          <cell r="N491">
            <v>0</v>
          </cell>
          <cell r="O491">
            <v>0</v>
          </cell>
          <cell r="P491">
            <v>0</v>
          </cell>
          <cell r="Q491">
            <v>0</v>
          </cell>
          <cell r="R491">
            <v>0</v>
          </cell>
          <cell r="S491">
            <v>0</v>
          </cell>
          <cell r="T491">
            <v>0</v>
          </cell>
        </row>
        <row r="492">
          <cell r="A492" t="str">
            <v>403362UT</v>
          </cell>
          <cell r="B492" t="str">
            <v>403362</v>
          </cell>
          <cell r="C492" t="str">
            <v>UT</v>
          </cell>
          <cell r="D492">
            <v>10397376.199999999</v>
          </cell>
          <cell r="F492" t="str">
            <v>403362UT</v>
          </cell>
          <cell r="G492" t="str">
            <v>403362</v>
          </cell>
          <cell r="H492" t="str">
            <v>UT</v>
          </cell>
          <cell r="I492">
            <v>10397376.199999999</v>
          </cell>
          <cell r="L492" t="str">
            <v>589SNPD</v>
          </cell>
          <cell r="M492">
            <v>0</v>
          </cell>
          <cell r="N492">
            <v>0</v>
          </cell>
          <cell r="O492">
            <v>0</v>
          </cell>
          <cell r="P492">
            <v>0</v>
          </cell>
          <cell r="Q492">
            <v>0</v>
          </cell>
          <cell r="R492">
            <v>0</v>
          </cell>
          <cell r="S492">
            <v>0</v>
          </cell>
          <cell r="T492">
            <v>0</v>
          </cell>
        </row>
        <row r="493">
          <cell r="A493" t="str">
            <v>403362WA</v>
          </cell>
          <cell r="B493" t="str">
            <v>403362</v>
          </cell>
          <cell r="C493" t="str">
            <v>WA</v>
          </cell>
          <cell r="D493">
            <v>1059743.21</v>
          </cell>
          <cell r="F493" t="str">
            <v>403362WA</v>
          </cell>
          <cell r="G493" t="str">
            <v>403362</v>
          </cell>
          <cell r="H493" t="str">
            <v>WA</v>
          </cell>
          <cell r="I493">
            <v>1059743.21</v>
          </cell>
          <cell r="L493" t="str">
            <v>590S</v>
          </cell>
          <cell r="M493">
            <v>0</v>
          </cell>
          <cell r="N493">
            <v>0</v>
          </cell>
          <cell r="O493">
            <v>0</v>
          </cell>
          <cell r="P493">
            <v>0</v>
          </cell>
          <cell r="Q493">
            <v>0</v>
          </cell>
          <cell r="R493">
            <v>0</v>
          </cell>
          <cell r="S493">
            <v>0</v>
          </cell>
          <cell r="T493">
            <v>0</v>
          </cell>
        </row>
        <row r="494">
          <cell r="A494" t="str">
            <v>403362WYP</v>
          </cell>
          <cell r="B494" t="str">
            <v>403362</v>
          </cell>
          <cell r="C494" t="str">
            <v>WYP</v>
          </cell>
          <cell r="D494">
            <v>2526888.31</v>
          </cell>
          <cell r="F494" t="str">
            <v>403362WYP</v>
          </cell>
          <cell r="G494" t="str">
            <v>403362</v>
          </cell>
          <cell r="H494" t="str">
            <v>WYP</v>
          </cell>
          <cell r="I494">
            <v>2526888.31</v>
          </cell>
          <cell r="L494" t="str">
            <v>590SNPD</v>
          </cell>
          <cell r="M494">
            <v>0</v>
          </cell>
          <cell r="N494">
            <v>0</v>
          </cell>
          <cell r="O494">
            <v>0</v>
          </cell>
          <cell r="P494">
            <v>0</v>
          </cell>
          <cell r="Q494">
            <v>0</v>
          </cell>
          <cell r="R494">
            <v>0</v>
          </cell>
          <cell r="S494">
            <v>0</v>
          </cell>
          <cell r="T494">
            <v>0</v>
          </cell>
        </row>
        <row r="495">
          <cell r="A495" t="str">
            <v>403362WYU</v>
          </cell>
          <cell r="B495" t="str">
            <v>403362</v>
          </cell>
          <cell r="C495" t="str">
            <v>WYU</v>
          </cell>
          <cell r="D495">
            <v>219547.62</v>
          </cell>
          <cell r="F495" t="str">
            <v>403362WYU</v>
          </cell>
          <cell r="G495" t="str">
            <v>403362</v>
          </cell>
          <cell r="H495" t="str">
            <v>WYU</v>
          </cell>
          <cell r="I495">
            <v>219547.62</v>
          </cell>
          <cell r="L495" t="str">
            <v>591S</v>
          </cell>
          <cell r="M495">
            <v>0</v>
          </cell>
          <cell r="N495">
            <v>0</v>
          </cell>
          <cell r="O495">
            <v>0</v>
          </cell>
          <cell r="P495">
            <v>0</v>
          </cell>
          <cell r="Q495">
            <v>0</v>
          </cell>
          <cell r="R495">
            <v>0</v>
          </cell>
          <cell r="S495">
            <v>0</v>
          </cell>
          <cell r="T495">
            <v>0</v>
          </cell>
        </row>
        <row r="496">
          <cell r="A496" t="str">
            <v>403364CA</v>
          </cell>
          <cell r="B496" t="str">
            <v>403364</v>
          </cell>
          <cell r="C496" t="str">
            <v>CA</v>
          </cell>
          <cell r="D496">
            <v>2202291.13</v>
          </cell>
          <cell r="F496" t="str">
            <v>403364CA</v>
          </cell>
          <cell r="G496" t="str">
            <v>403364</v>
          </cell>
          <cell r="H496" t="str">
            <v>CA</v>
          </cell>
          <cell r="I496">
            <v>2202291.13</v>
          </cell>
          <cell r="L496" t="str">
            <v>591SNPD</v>
          </cell>
          <cell r="M496">
            <v>0</v>
          </cell>
          <cell r="N496">
            <v>0</v>
          </cell>
          <cell r="O496">
            <v>0</v>
          </cell>
          <cell r="P496">
            <v>0</v>
          </cell>
          <cell r="Q496">
            <v>0</v>
          </cell>
          <cell r="R496">
            <v>0</v>
          </cell>
          <cell r="S496">
            <v>0</v>
          </cell>
          <cell r="T496">
            <v>0</v>
          </cell>
        </row>
        <row r="497">
          <cell r="A497" t="str">
            <v>403364ID</v>
          </cell>
          <cell r="B497" t="str">
            <v>403364</v>
          </cell>
          <cell r="C497" t="str">
            <v>ID</v>
          </cell>
          <cell r="D497">
            <v>2510185.9900000002</v>
          </cell>
          <cell r="F497" t="str">
            <v>403364ID</v>
          </cell>
          <cell r="G497" t="str">
            <v>403364</v>
          </cell>
          <cell r="H497" t="str">
            <v>ID</v>
          </cell>
          <cell r="I497">
            <v>2510185.9900000002</v>
          </cell>
          <cell r="L497" t="str">
            <v>592S</v>
          </cell>
          <cell r="M497">
            <v>0</v>
          </cell>
          <cell r="N497">
            <v>0</v>
          </cell>
          <cell r="O497">
            <v>0</v>
          </cell>
          <cell r="P497">
            <v>0</v>
          </cell>
          <cell r="Q497">
            <v>0</v>
          </cell>
          <cell r="R497">
            <v>0</v>
          </cell>
          <cell r="S497">
            <v>0</v>
          </cell>
          <cell r="T497">
            <v>0</v>
          </cell>
        </row>
        <row r="498">
          <cell r="A498" t="str">
            <v>403364OR</v>
          </cell>
          <cell r="B498" t="str">
            <v>403364</v>
          </cell>
          <cell r="C498" t="str">
            <v>OR</v>
          </cell>
          <cell r="D498">
            <v>13429160.77</v>
          </cell>
          <cell r="F498" t="str">
            <v>403364OR</v>
          </cell>
          <cell r="G498" t="str">
            <v>403364</v>
          </cell>
          <cell r="H498" t="str">
            <v>OR</v>
          </cell>
          <cell r="I498">
            <v>13429160.77</v>
          </cell>
          <cell r="L498" t="str">
            <v>592SNPD</v>
          </cell>
          <cell r="M498">
            <v>0</v>
          </cell>
          <cell r="N498">
            <v>0</v>
          </cell>
          <cell r="O498">
            <v>0</v>
          </cell>
          <cell r="P498">
            <v>0</v>
          </cell>
          <cell r="Q498">
            <v>0</v>
          </cell>
          <cell r="R498">
            <v>0</v>
          </cell>
          <cell r="S498">
            <v>0</v>
          </cell>
          <cell r="T498">
            <v>0</v>
          </cell>
        </row>
        <row r="499">
          <cell r="A499" t="str">
            <v>403364UT</v>
          </cell>
          <cell r="B499" t="str">
            <v>403364</v>
          </cell>
          <cell r="C499" t="str">
            <v>UT</v>
          </cell>
          <cell r="D499">
            <v>11713821.93</v>
          </cell>
          <cell r="F499" t="str">
            <v>403364UT</v>
          </cell>
          <cell r="G499" t="str">
            <v>403364</v>
          </cell>
          <cell r="H499" t="str">
            <v>UT</v>
          </cell>
          <cell r="I499">
            <v>11713821.93</v>
          </cell>
          <cell r="L499" t="str">
            <v>593OTHER</v>
          </cell>
          <cell r="M499">
            <v>0</v>
          </cell>
          <cell r="N499">
            <v>0</v>
          </cell>
          <cell r="O499">
            <v>0</v>
          </cell>
          <cell r="P499">
            <v>0</v>
          </cell>
          <cell r="Q499">
            <v>0</v>
          </cell>
          <cell r="R499">
            <v>0</v>
          </cell>
          <cell r="S499">
            <v>0</v>
          </cell>
          <cell r="T499">
            <v>0</v>
          </cell>
        </row>
        <row r="500">
          <cell r="A500" t="str">
            <v>403364WA</v>
          </cell>
          <cell r="B500" t="str">
            <v>403364</v>
          </cell>
          <cell r="C500" t="str">
            <v>WA</v>
          </cell>
          <cell r="D500">
            <v>3911749.54</v>
          </cell>
          <cell r="F500" t="str">
            <v>403364WA</v>
          </cell>
          <cell r="G500" t="str">
            <v>403364</v>
          </cell>
          <cell r="H500" t="str">
            <v>WA</v>
          </cell>
          <cell r="I500">
            <v>3911749.54</v>
          </cell>
          <cell r="L500" t="str">
            <v>593S</v>
          </cell>
          <cell r="M500">
            <v>0</v>
          </cell>
          <cell r="N500">
            <v>0</v>
          </cell>
          <cell r="O500">
            <v>-376367.43555039226</v>
          </cell>
          <cell r="P500">
            <v>0</v>
          </cell>
          <cell r="Q500">
            <v>0</v>
          </cell>
          <cell r="R500">
            <v>0</v>
          </cell>
          <cell r="S500">
            <v>0</v>
          </cell>
          <cell r="T500">
            <v>0</v>
          </cell>
        </row>
        <row r="501">
          <cell r="A501" t="str">
            <v>403364WYP</v>
          </cell>
          <cell r="B501" t="str">
            <v>403364</v>
          </cell>
          <cell r="C501" t="str">
            <v>WYP</v>
          </cell>
          <cell r="D501">
            <v>3527319.46</v>
          </cell>
          <cell r="F501" t="str">
            <v>403364WYP</v>
          </cell>
          <cell r="G501" t="str">
            <v>403364</v>
          </cell>
          <cell r="H501" t="str">
            <v>WYP</v>
          </cell>
          <cell r="I501">
            <v>3527319.46</v>
          </cell>
          <cell r="L501" t="str">
            <v>593SNPD</v>
          </cell>
          <cell r="M501">
            <v>0</v>
          </cell>
          <cell r="N501">
            <v>0</v>
          </cell>
          <cell r="O501">
            <v>-10034.4893332089</v>
          </cell>
          <cell r="P501">
            <v>0</v>
          </cell>
          <cell r="Q501">
            <v>0</v>
          </cell>
          <cell r="R501">
            <v>0</v>
          </cell>
          <cell r="S501">
            <v>0</v>
          </cell>
          <cell r="T501">
            <v>0</v>
          </cell>
        </row>
        <row r="502">
          <cell r="A502" t="str">
            <v>403364WYU</v>
          </cell>
          <cell r="B502" t="str">
            <v>403364</v>
          </cell>
          <cell r="C502" t="str">
            <v>WYU</v>
          </cell>
          <cell r="D502">
            <v>771145.49</v>
          </cell>
          <cell r="F502" t="str">
            <v>403364WYU</v>
          </cell>
          <cell r="G502" t="str">
            <v>403364</v>
          </cell>
          <cell r="H502" t="str">
            <v>WYU</v>
          </cell>
          <cell r="I502">
            <v>771145.49</v>
          </cell>
          <cell r="L502" t="str">
            <v>594S</v>
          </cell>
          <cell r="M502">
            <v>0</v>
          </cell>
          <cell r="N502">
            <v>0</v>
          </cell>
          <cell r="O502">
            <v>0</v>
          </cell>
          <cell r="P502">
            <v>0</v>
          </cell>
          <cell r="Q502">
            <v>0</v>
          </cell>
          <cell r="R502">
            <v>0</v>
          </cell>
          <cell r="S502">
            <v>0</v>
          </cell>
          <cell r="T502">
            <v>0</v>
          </cell>
        </row>
        <row r="503">
          <cell r="A503" t="str">
            <v>403365CA</v>
          </cell>
          <cell r="B503" t="str">
            <v>403365</v>
          </cell>
          <cell r="C503" t="str">
            <v>CA</v>
          </cell>
          <cell r="D503">
            <v>1037521.36</v>
          </cell>
          <cell r="F503" t="str">
            <v>403365CA</v>
          </cell>
          <cell r="G503" t="str">
            <v>403365</v>
          </cell>
          <cell r="H503" t="str">
            <v>CA</v>
          </cell>
          <cell r="I503">
            <v>1037521.36</v>
          </cell>
          <cell r="L503" t="str">
            <v>594SNPD</v>
          </cell>
          <cell r="M503">
            <v>0</v>
          </cell>
          <cell r="N503">
            <v>0</v>
          </cell>
          <cell r="O503">
            <v>0</v>
          </cell>
          <cell r="P503">
            <v>0</v>
          </cell>
          <cell r="Q503">
            <v>0</v>
          </cell>
          <cell r="R503">
            <v>0</v>
          </cell>
          <cell r="S503">
            <v>0</v>
          </cell>
          <cell r="T503">
            <v>0</v>
          </cell>
        </row>
        <row r="504">
          <cell r="A504" t="str">
            <v>403365ID</v>
          </cell>
          <cell r="B504" t="str">
            <v>403365</v>
          </cell>
          <cell r="C504" t="str">
            <v>ID</v>
          </cell>
          <cell r="D504">
            <v>999331.65</v>
          </cell>
          <cell r="F504" t="str">
            <v>403365ID</v>
          </cell>
          <cell r="G504" t="str">
            <v>403365</v>
          </cell>
          <cell r="H504" t="str">
            <v>ID</v>
          </cell>
          <cell r="I504">
            <v>999331.65</v>
          </cell>
          <cell r="L504" t="str">
            <v>595S</v>
          </cell>
          <cell r="M504">
            <v>0</v>
          </cell>
          <cell r="N504">
            <v>0</v>
          </cell>
          <cell r="O504">
            <v>0</v>
          </cell>
          <cell r="P504">
            <v>0</v>
          </cell>
          <cell r="Q504">
            <v>0</v>
          </cell>
          <cell r="R504">
            <v>0</v>
          </cell>
          <cell r="S504">
            <v>0</v>
          </cell>
          <cell r="T504">
            <v>0</v>
          </cell>
        </row>
        <row r="505">
          <cell r="A505" t="str">
            <v>403365OR</v>
          </cell>
          <cell r="B505" t="str">
            <v>403365</v>
          </cell>
          <cell r="C505" t="str">
            <v>OR</v>
          </cell>
          <cell r="D505">
            <v>7246388.6699999999</v>
          </cell>
          <cell r="F505" t="str">
            <v>403365OR</v>
          </cell>
          <cell r="G505" t="str">
            <v>403365</v>
          </cell>
          <cell r="H505" t="str">
            <v>OR</v>
          </cell>
          <cell r="I505">
            <v>7246388.6699999999</v>
          </cell>
          <cell r="L505" t="str">
            <v>595SNPD</v>
          </cell>
          <cell r="M505">
            <v>0</v>
          </cell>
          <cell r="N505">
            <v>0</v>
          </cell>
          <cell r="O505">
            <v>0</v>
          </cell>
          <cell r="P505">
            <v>0</v>
          </cell>
          <cell r="Q505">
            <v>0</v>
          </cell>
          <cell r="R505">
            <v>0</v>
          </cell>
          <cell r="S505">
            <v>0</v>
          </cell>
          <cell r="T505">
            <v>0</v>
          </cell>
        </row>
        <row r="506">
          <cell r="A506" t="str">
            <v>403365UT</v>
          </cell>
          <cell r="B506" t="str">
            <v>403365</v>
          </cell>
          <cell r="C506" t="str">
            <v>UT</v>
          </cell>
          <cell r="D506">
            <v>6806386.4000000004</v>
          </cell>
          <cell r="F506" t="str">
            <v>403365UT</v>
          </cell>
          <cell r="G506" t="str">
            <v>403365</v>
          </cell>
          <cell r="H506" t="str">
            <v>UT</v>
          </cell>
          <cell r="I506">
            <v>6806386.4000000004</v>
          </cell>
          <cell r="L506" t="str">
            <v>596S</v>
          </cell>
          <cell r="M506">
            <v>0</v>
          </cell>
          <cell r="N506">
            <v>0</v>
          </cell>
          <cell r="O506">
            <v>0</v>
          </cell>
          <cell r="P506">
            <v>0</v>
          </cell>
          <cell r="Q506">
            <v>0</v>
          </cell>
          <cell r="R506">
            <v>0</v>
          </cell>
          <cell r="S506">
            <v>0</v>
          </cell>
          <cell r="T506">
            <v>0</v>
          </cell>
        </row>
        <row r="507">
          <cell r="A507" t="str">
            <v>403365WA</v>
          </cell>
          <cell r="B507" t="str">
            <v>403365</v>
          </cell>
          <cell r="C507" t="str">
            <v>WA</v>
          </cell>
          <cell r="D507">
            <v>1773566.31</v>
          </cell>
          <cell r="F507" t="str">
            <v>403365WA</v>
          </cell>
          <cell r="G507" t="str">
            <v>403365</v>
          </cell>
          <cell r="H507" t="str">
            <v>WA</v>
          </cell>
          <cell r="I507">
            <v>1773566.31</v>
          </cell>
          <cell r="L507" t="str">
            <v>597S</v>
          </cell>
          <cell r="M507">
            <v>0</v>
          </cell>
          <cell r="N507">
            <v>0</v>
          </cell>
          <cell r="O507">
            <v>0</v>
          </cell>
          <cell r="P507">
            <v>0</v>
          </cell>
          <cell r="Q507">
            <v>0</v>
          </cell>
          <cell r="R507">
            <v>0</v>
          </cell>
          <cell r="S507">
            <v>0</v>
          </cell>
          <cell r="T507">
            <v>0</v>
          </cell>
        </row>
        <row r="508">
          <cell r="A508" t="str">
            <v>403365WYP</v>
          </cell>
          <cell r="B508" t="str">
            <v>403365</v>
          </cell>
          <cell r="C508" t="str">
            <v>WYP</v>
          </cell>
          <cell r="D508">
            <v>2344282.41</v>
          </cell>
          <cell r="F508" t="str">
            <v>403365WYP</v>
          </cell>
          <cell r="G508" t="str">
            <v>403365</v>
          </cell>
          <cell r="H508" t="str">
            <v>WYP</v>
          </cell>
          <cell r="I508">
            <v>2344282.41</v>
          </cell>
          <cell r="L508" t="str">
            <v>597SNPD</v>
          </cell>
          <cell r="M508">
            <v>0</v>
          </cell>
          <cell r="N508">
            <v>0</v>
          </cell>
          <cell r="O508">
            <v>0</v>
          </cell>
          <cell r="P508">
            <v>0</v>
          </cell>
          <cell r="Q508">
            <v>0</v>
          </cell>
          <cell r="R508">
            <v>0</v>
          </cell>
          <cell r="S508">
            <v>0</v>
          </cell>
          <cell r="T508">
            <v>0</v>
          </cell>
        </row>
        <row r="509">
          <cell r="A509" t="str">
            <v>403365WYU</v>
          </cell>
          <cell r="B509" t="str">
            <v>403365</v>
          </cell>
          <cell r="C509" t="str">
            <v>WYU</v>
          </cell>
          <cell r="D509">
            <v>352269.28</v>
          </cell>
          <cell r="F509" t="str">
            <v>403365WYU</v>
          </cell>
          <cell r="G509" t="str">
            <v>403365</v>
          </cell>
          <cell r="H509" t="str">
            <v>WYU</v>
          </cell>
          <cell r="I509">
            <v>352269.28</v>
          </cell>
          <cell r="L509" t="str">
            <v>598S</v>
          </cell>
          <cell r="M509">
            <v>0</v>
          </cell>
          <cell r="N509">
            <v>0</v>
          </cell>
          <cell r="O509">
            <v>0</v>
          </cell>
          <cell r="P509">
            <v>0</v>
          </cell>
          <cell r="Q509">
            <v>0</v>
          </cell>
          <cell r="R509">
            <v>0</v>
          </cell>
          <cell r="S509">
            <v>0</v>
          </cell>
          <cell r="T509">
            <v>0</v>
          </cell>
        </row>
        <row r="510">
          <cell r="A510" t="str">
            <v>403366CA</v>
          </cell>
          <cell r="B510" t="str">
            <v>403366</v>
          </cell>
          <cell r="C510" t="str">
            <v>CA</v>
          </cell>
          <cell r="D510">
            <v>485097.55</v>
          </cell>
          <cell r="F510" t="str">
            <v>403366CA</v>
          </cell>
          <cell r="G510" t="str">
            <v>403366</v>
          </cell>
          <cell r="H510" t="str">
            <v>CA</v>
          </cell>
          <cell r="I510">
            <v>485097.55</v>
          </cell>
          <cell r="L510" t="str">
            <v>598SNPD</v>
          </cell>
          <cell r="M510">
            <v>0</v>
          </cell>
          <cell r="N510">
            <v>0</v>
          </cell>
          <cell r="O510">
            <v>0</v>
          </cell>
          <cell r="P510">
            <v>0</v>
          </cell>
          <cell r="Q510">
            <v>0</v>
          </cell>
          <cell r="R510">
            <v>0</v>
          </cell>
          <cell r="S510">
            <v>0</v>
          </cell>
          <cell r="T510">
            <v>0</v>
          </cell>
        </row>
        <row r="511">
          <cell r="A511" t="str">
            <v>403366ID</v>
          </cell>
          <cell r="B511" t="str">
            <v>403366</v>
          </cell>
          <cell r="C511" t="str">
            <v>ID</v>
          </cell>
          <cell r="D511">
            <v>184583.48</v>
          </cell>
          <cell r="F511" t="str">
            <v>403366ID</v>
          </cell>
          <cell r="G511" t="str">
            <v>403366</v>
          </cell>
          <cell r="H511" t="str">
            <v>ID</v>
          </cell>
          <cell r="I511">
            <v>184583.48</v>
          </cell>
          <cell r="L511" t="str">
            <v>901CN</v>
          </cell>
          <cell r="M511">
            <v>0</v>
          </cell>
          <cell r="N511">
            <v>0</v>
          </cell>
          <cell r="O511">
            <v>0</v>
          </cell>
          <cell r="P511">
            <v>0</v>
          </cell>
          <cell r="Q511">
            <v>0</v>
          </cell>
          <cell r="R511">
            <v>0</v>
          </cell>
          <cell r="S511">
            <v>0</v>
          </cell>
          <cell r="T511">
            <v>0</v>
          </cell>
        </row>
        <row r="512">
          <cell r="A512" t="str">
            <v>403366OR</v>
          </cell>
          <cell r="B512" t="str">
            <v>403366</v>
          </cell>
          <cell r="C512" t="str">
            <v>OR</v>
          </cell>
          <cell r="D512">
            <v>2263675.88</v>
          </cell>
          <cell r="F512" t="str">
            <v>403366OR</v>
          </cell>
          <cell r="G512" t="str">
            <v>403366</v>
          </cell>
          <cell r="H512" t="str">
            <v>OR</v>
          </cell>
          <cell r="I512">
            <v>2263675.88</v>
          </cell>
          <cell r="L512" t="str">
            <v>901S</v>
          </cell>
          <cell r="M512">
            <v>0</v>
          </cell>
          <cell r="N512">
            <v>0</v>
          </cell>
          <cell r="O512">
            <v>0</v>
          </cell>
          <cell r="P512">
            <v>0</v>
          </cell>
          <cell r="Q512">
            <v>0</v>
          </cell>
          <cell r="R512">
            <v>0</v>
          </cell>
          <cell r="S512">
            <v>0</v>
          </cell>
          <cell r="T512">
            <v>0</v>
          </cell>
        </row>
        <row r="513">
          <cell r="A513" t="str">
            <v>403366UT</v>
          </cell>
          <cell r="B513" t="str">
            <v>403366</v>
          </cell>
          <cell r="C513" t="str">
            <v>UT</v>
          </cell>
          <cell r="D513">
            <v>4035322.41</v>
          </cell>
          <cell r="F513" t="str">
            <v>403366UT</v>
          </cell>
          <cell r="G513" t="str">
            <v>403366</v>
          </cell>
          <cell r="H513" t="str">
            <v>UT</v>
          </cell>
          <cell r="I513">
            <v>4035322.41</v>
          </cell>
          <cell r="L513" t="str">
            <v>902CN</v>
          </cell>
          <cell r="M513">
            <v>0</v>
          </cell>
          <cell r="N513">
            <v>0</v>
          </cell>
          <cell r="O513">
            <v>0</v>
          </cell>
          <cell r="P513">
            <v>0</v>
          </cell>
          <cell r="Q513">
            <v>0</v>
          </cell>
          <cell r="R513">
            <v>0</v>
          </cell>
          <cell r="S513">
            <v>0</v>
          </cell>
          <cell r="T513">
            <v>0</v>
          </cell>
        </row>
        <row r="514">
          <cell r="A514" t="str">
            <v>403366WA</v>
          </cell>
          <cell r="B514" t="str">
            <v>403366</v>
          </cell>
          <cell r="C514" t="str">
            <v>WA</v>
          </cell>
          <cell r="D514">
            <v>730945.22</v>
          </cell>
          <cell r="F514" t="str">
            <v>403366WA</v>
          </cell>
          <cell r="G514" t="str">
            <v>403366</v>
          </cell>
          <cell r="H514" t="str">
            <v>WA</v>
          </cell>
          <cell r="I514">
            <v>730945.22</v>
          </cell>
          <cell r="L514" t="str">
            <v>902S</v>
          </cell>
          <cell r="M514">
            <v>0</v>
          </cell>
          <cell r="N514">
            <v>0</v>
          </cell>
          <cell r="O514">
            <v>0</v>
          </cell>
          <cell r="P514">
            <v>0</v>
          </cell>
          <cell r="Q514">
            <v>0</v>
          </cell>
          <cell r="R514">
            <v>0</v>
          </cell>
          <cell r="S514">
            <v>0</v>
          </cell>
          <cell r="T514">
            <v>0</v>
          </cell>
        </row>
        <row r="515">
          <cell r="A515" t="str">
            <v>403366WYP</v>
          </cell>
          <cell r="B515" t="str">
            <v>403366</v>
          </cell>
          <cell r="C515" t="str">
            <v>WYP</v>
          </cell>
          <cell r="D515">
            <v>642668.35</v>
          </cell>
          <cell r="F515" t="str">
            <v>403366WYP</v>
          </cell>
          <cell r="G515" t="str">
            <v>403366</v>
          </cell>
          <cell r="H515" t="str">
            <v>WYP</v>
          </cell>
          <cell r="I515">
            <v>642668.35</v>
          </cell>
          <cell r="L515" t="str">
            <v>903CN</v>
          </cell>
          <cell r="M515">
            <v>0</v>
          </cell>
          <cell r="N515">
            <v>0</v>
          </cell>
          <cell r="O515">
            <v>-64846.395329632331</v>
          </cell>
          <cell r="P515">
            <v>0</v>
          </cell>
          <cell r="Q515">
            <v>0</v>
          </cell>
          <cell r="R515">
            <v>0</v>
          </cell>
          <cell r="S515">
            <v>0</v>
          </cell>
          <cell r="T515">
            <v>0</v>
          </cell>
        </row>
        <row r="516">
          <cell r="A516" t="str">
            <v>403366WYU</v>
          </cell>
          <cell r="B516" t="str">
            <v>403366</v>
          </cell>
          <cell r="C516" t="str">
            <v>WYU</v>
          </cell>
          <cell r="D516">
            <v>157541.23000000001</v>
          </cell>
          <cell r="F516" t="str">
            <v>403366WYU</v>
          </cell>
          <cell r="G516" t="str">
            <v>403366</v>
          </cell>
          <cell r="H516" t="str">
            <v>WYU</v>
          </cell>
          <cell r="I516">
            <v>157541.23000000001</v>
          </cell>
          <cell r="L516" t="str">
            <v>903S</v>
          </cell>
          <cell r="M516">
            <v>0</v>
          </cell>
          <cell r="N516">
            <v>0</v>
          </cell>
          <cell r="O516">
            <v>-30648.24745843355</v>
          </cell>
          <cell r="P516">
            <v>0</v>
          </cell>
          <cell r="Q516">
            <v>0</v>
          </cell>
          <cell r="R516">
            <v>0</v>
          </cell>
          <cell r="S516">
            <v>0</v>
          </cell>
          <cell r="T516">
            <v>0</v>
          </cell>
        </row>
        <row r="517">
          <cell r="A517" t="str">
            <v>403367CA</v>
          </cell>
          <cell r="B517" t="str">
            <v>403367</v>
          </cell>
          <cell r="C517" t="str">
            <v>CA</v>
          </cell>
          <cell r="D517">
            <v>430723.83</v>
          </cell>
          <cell r="F517" t="str">
            <v>403367CA</v>
          </cell>
          <cell r="G517" t="str">
            <v>403367</v>
          </cell>
          <cell r="H517" t="str">
            <v>CA</v>
          </cell>
          <cell r="I517">
            <v>430723.83</v>
          </cell>
          <cell r="L517" t="str">
            <v>904CN</v>
          </cell>
          <cell r="M517">
            <v>0</v>
          </cell>
          <cell r="N517">
            <v>0</v>
          </cell>
          <cell r="O517">
            <v>0</v>
          </cell>
          <cell r="P517">
            <v>0</v>
          </cell>
          <cell r="Q517">
            <v>0</v>
          </cell>
          <cell r="R517">
            <v>0</v>
          </cell>
          <cell r="S517">
            <v>0</v>
          </cell>
          <cell r="T517">
            <v>0</v>
          </cell>
        </row>
        <row r="518">
          <cell r="A518" t="str">
            <v>403367ID</v>
          </cell>
          <cell r="B518" t="str">
            <v>403367</v>
          </cell>
          <cell r="C518" t="str">
            <v>ID</v>
          </cell>
          <cell r="D518">
            <v>512896.09</v>
          </cell>
          <cell r="F518" t="str">
            <v>403367ID</v>
          </cell>
          <cell r="G518" t="str">
            <v>403367</v>
          </cell>
          <cell r="H518" t="str">
            <v>ID</v>
          </cell>
          <cell r="I518">
            <v>512896.09</v>
          </cell>
          <cell r="L518" t="str">
            <v>904S</v>
          </cell>
          <cell r="M518">
            <v>0</v>
          </cell>
          <cell r="N518">
            <v>0</v>
          </cell>
          <cell r="O518">
            <v>422425.00003842823</v>
          </cell>
          <cell r="P518">
            <v>0</v>
          </cell>
          <cell r="Q518">
            <v>0</v>
          </cell>
          <cell r="R518">
            <v>0</v>
          </cell>
          <cell r="S518">
            <v>0</v>
          </cell>
          <cell r="T518">
            <v>0</v>
          </cell>
        </row>
        <row r="519">
          <cell r="A519" t="str">
            <v>403367OR</v>
          </cell>
          <cell r="B519" t="str">
            <v>403367</v>
          </cell>
          <cell r="C519" t="str">
            <v>OR</v>
          </cell>
          <cell r="D519">
            <v>3978689.66</v>
          </cell>
          <cell r="F519" t="str">
            <v>403367OR</v>
          </cell>
          <cell r="G519" t="str">
            <v>403367</v>
          </cell>
          <cell r="H519" t="str">
            <v>OR</v>
          </cell>
          <cell r="I519">
            <v>3978689.66</v>
          </cell>
          <cell r="L519" t="str">
            <v>905CAGE</v>
          </cell>
          <cell r="M519">
            <v>0</v>
          </cell>
          <cell r="N519">
            <v>0</v>
          </cell>
          <cell r="O519">
            <v>0</v>
          </cell>
          <cell r="P519">
            <v>0</v>
          </cell>
          <cell r="Q519">
            <v>0</v>
          </cell>
          <cell r="R519">
            <v>0</v>
          </cell>
          <cell r="S519">
            <v>0</v>
          </cell>
          <cell r="T519">
            <v>0</v>
          </cell>
        </row>
        <row r="520">
          <cell r="A520" t="str">
            <v>403367UT</v>
          </cell>
          <cell r="B520" t="str">
            <v>403367</v>
          </cell>
          <cell r="C520" t="str">
            <v>UT</v>
          </cell>
          <cell r="D520">
            <v>11353293.66</v>
          </cell>
          <cell r="F520" t="str">
            <v>403367UT</v>
          </cell>
          <cell r="G520" t="str">
            <v>403367</v>
          </cell>
          <cell r="H520" t="str">
            <v>UT</v>
          </cell>
          <cell r="I520">
            <v>11353293.66</v>
          </cell>
          <cell r="L520" t="str">
            <v>905CN</v>
          </cell>
          <cell r="M520">
            <v>0</v>
          </cell>
          <cell r="N520">
            <v>0</v>
          </cell>
          <cell r="O520">
            <v>-2949.2486031032072</v>
          </cell>
          <cell r="P520">
            <v>0</v>
          </cell>
          <cell r="Q520">
            <v>0</v>
          </cell>
          <cell r="R520">
            <v>0</v>
          </cell>
          <cell r="S520">
            <v>0</v>
          </cell>
          <cell r="T520">
            <v>0</v>
          </cell>
        </row>
        <row r="521">
          <cell r="A521" t="str">
            <v>403367WA</v>
          </cell>
          <cell r="B521" t="str">
            <v>403367</v>
          </cell>
          <cell r="C521" t="str">
            <v>WA</v>
          </cell>
          <cell r="D521">
            <v>683184.65</v>
          </cell>
          <cell r="F521" t="str">
            <v>403367WA</v>
          </cell>
          <cell r="G521" t="str">
            <v>403367</v>
          </cell>
          <cell r="H521" t="str">
            <v>WA</v>
          </cell>
          <cell r="I521">
            <v>683184.65</v>
          </cell>
          <cell r="L521" t="str">
            <v>905S</v>
          </cell>
          <cell r="M521">
            <v>0</v>
          </cell>
          <cell r="N521">
            <v>0</v>
          </cell>
          <cell r="O521">
            <v>0</v>
          </cell>
          <cell r="P521">
            <v>0</v>
          </cell>
          <cell r="Q521">
            <v>0</v>
          </cell>
          <cell r="R521">
            <v>0</v>
          </cell>
          <cell r="S521">
            <v>0</v>
          </cell>
          <cell r="T521">
            <v>0</v>
          </cell>
        </row>
        <row r="522">
          <cell r="A522" t="str">
            <v>403367WYP</v>
          </cell>
          <cell r="B522" t="str">
            <v>403367</v>
          </cell>
          <cell r="C522" t="str">
            <v>WYP</v>
          </cell>
          <cell r="D522">
            <v>1243818.44</v>
          </cell>
          <cell r="F522" t="str">
            <v>403367WYP</v>
          </cell>
          <cell r="G522" t="str">
            <v>403367</v>
          </cell>
          <cell r="H522" t="str">
            <v>WYP</v>
          </cell>
          <cell r="I522">
            <v>1243818.44</v>
          </cell>
          <cell r="L522" t="str">
            <v>907CN</v>
          </cell>
          <cell r="M522">
            <v>0</v>
          </cell>
          <cell r="N522">
            <v>0</v>
          </cell>
          <cell r="O522">
            <v>0</v>
          </cell>
          <cell r="P522">
            <v>0</v>
          </cell>
          <cell r="Q522">
            <v>0</v>
          </cell>
          <cell r="R522">
            <v>0</v>
          </cell>
          <cell r="S522">
            <v>0</v>
          </cell>
          <cell r="T522">
            <v>0</v>
          </cell>
        </row>
        <row r="523">
          <cell r="A523" t="str">
            <v>403367WYU</v>
          </cell>
          <cell r="B523" t="str">
            <v>403367</v>
          </cell>
          <cell r="C523" t="str">
            <v>WYU</v>
          </cell>
          <cell r="D523">
            <v>594157.31999999995</v>
          </cell>
          <cell r="F523" t="str">
            <v>403367WYU</v>
          </cell>
          <cell r="G523" t="str">
            <v>403367</v>
          </cell>
          <cell r="H523" t="str">
            <v>WYU</v>
          </cell>
          <cell r="I523">
            <v>594157.31999999995</v>
          </cell>
          <cell r="L523" t="str">
            <v>907S</v>
          </cell>
          <cell r="M523">
            <v>0</v>
          </cell>
          <cell r="N523">
            <v>0</v>
          </cell>
          <cell r="O523">
            <v>0</v>
          </cell>
          <cell r="P523">
            <v>0</v>
          </cell>
          <cell r="Q523">
            <v>0</v>
          </cell>
          <cell r="R523">
            <v>0</v>
          </cell>
          <cell r="S523">
            <v>0</v>
          </cell>
          <cell r="T523">
            <v>0</v>
          </cell>
        </row>
        <row r="524">
          <cell r="A524" t="str">
            <v>403368CA</v>
          </cell>
          <cell r="B524" t="str">
            <v>403368</v>
          </cell>
          <cell r="C524" t="str">
            <v>CA</v>
          </cell>
          <cell r="D524">
            <v>1244373.8700000001</v>
          </cell>
          <cell r="F524" t="str">
            <v>403368CA</v>
          </cell>
          <cell r="G524" t="str">
            <v>403368</v>
          </cell>
          <cell r="H524" t="str">
            <v>CA</v>
          </cell>
          <cell r="I524">
            <v>1244373.8700000001</v>
          </cell>
          <cell r="L524" t="str">
            <v>908CN</v>
          </cell>
          <cell r="M524">
            <v>0</v>
          </cell>
          <cell r="N524">
            <v>0</v>
          </cell>
          <cell r="O524">
            <v>-4627.8444461527733</v>
          </cell>
          <cell r="P524">
            <v>0</v>
          </cell>
          <cell r="Q524">
            <v>0</v>
          </cell>
          <cell r="R524">
            <v>0</v>
          </cell>
          <cell r="S524">
            <v>0</v>
          </cell>
          <cell r="T524">
            <v>0</v>
          </cell>
        </row>
        <row r="525">
          <cell r="A525" t="str">
            <v>403368ID</v>
          </cell>
          <cell r="B525" t="str">
            <v>403368</v>
          </cell>
          <cell r="C525" t="str">
            <v>ID</v>
          </cell>
          <cell r="D525">
            <v>1590700.03</v>
          </cell>
          <cell r="F525" t="str">
            <v>403368ID</v>
          </cell>
          <cell r="G525" t="str">
            <v>403368</v>
          </cell>
          <cell r="H525" t="str">
            <v>ID</v>
          </cell>
          <cell r="I525">
            <v>1590700.03</v>
          </cell>
          <cell r="L525" t="str">
            <v>908OTHER</v>
          </cell>
          <cell r="M525">
            <v>0</v>
          </cell>
          <cell r="N525">
            <v>0</v>
          </cell>
          <cell r="O525">
            <v>0</v>
          </cell>
          <cell r="P525">
            <v>0</v>
          </cell>
          <cell r="Q525">
            <v>0</v>
          </cell>
          <cell r="R525">
            <v>0</v>
          </cell>
          <cell r="S525">
            <v>0</v>
          </cell>
          <cell r="T525">
            <v>0</v>
          </cell>
        </row>
        <row r="526">
          <cell r="A526" t="str">
            <v>403368OR</v>
          </cell>
          <cell r="B526" t="str">
            <v>403368</v>
          </cell>
          <cell r="C526" t="str">
            <v>OR</v>
          </cell>
          <cell r="D526">
            <v>11658420.43</v>
          </cell>
          <cell r="F526" t="str">
            <v>403368OR</v>
          </cell>
          <cell r="G526" t="str">
            <v>403368</v>
          </cell>
          <cell r="H526" t="str">
            <v>OR</v>
          </cell>
          <cell r="I526">
            <v>11658420.43</v>
          </cell>
          <cell r="L526" t="str">
            <v>908S</v>
          </cell>
          <cell r="M526">
            <v>0</v>
          </cell>
          <cell r="N526">
            <v>0</v>
          </cell>
          <cell r="O526">
            <v>-10687350.114866918</v>
          </cell>
          <cell r="P526">
            <v>0</v>
          </cell>
          <cell r="Q526">
            <v>0</v>
          </cell>
          <cell r="R526">
            <v>0</v>
          </cell>
          <cell r="S526">
            <v>0</v>
          </cell>
          <cell r="T526">
            <v>0</v>
          </cell>
        </row>
        <row r="527">
          <cell r="A527" t="str">
            <v>403368UT</v>
          </cell>
          <cell r="B527" t="str">
            <v>403368</v>
          </cell>
          <cell r="C527" t="str">
            <v>UT</v>
          </cell>
          <cell r="D527">
            <v>9436084.5099999998</v>
          </cell>
          <cell r="F527" t="str">
            <v>403368UT</v>
          </cell>
          <cell r="G527" t="str">
            <v>403368</v>
          </cell>
          <cell r="H527" t="str">
            <v>UT</v>
          </cell>
          <cell r="I527">
            <v>9436084.5099999998</v>
          </cell>
          <cell r="L527" t="str">
            <v>909CN</v>
          </cell>
          <cell r="M527">
            <v>0</v>
          </cell>
          <cell r="N527">
            <v>0</v>
          </cell>
          <cell r="O527">
            <v>-7429.2946016374817</v>
          </cell>
          <cell r="P527">
            <v>0</v>
          </cell>
          <cell r="Q527">
            <v>0</v>
          </cell>
          <cell r="R527">
            <v>0</v>
          </cell>
          <cell r="S527">
            <v>0</v>
          </cell>
          <cell r="T527">
            <v>0</v>
          </cell>
        </row>
        <row r="528">
          <cell r="A528" t="str">
            <v>403368WA</v>
          </cell>
          <cell r="B528" t="str">
            <v>403368</v>
          </cell>
          <cell r="C528" t="str">
            <v>WA</v>
          </cell>
          <cell r="D528">
            <v>2947579.6</v>
          </cell>
          <cell r="F528" t="str">
            <v>403368WA</v>
          </cell>
          <cell r="G528" t="str">
            <v>403368</v>
          </cell>
          <cell r="H528" t="str">
            <v>WA</v>
          </cell>
          <cell r="I528">
            <v>2947579.6</v>
          </cell>
          <cell r="L528" t="str">
            <v>909S</v>
          </cell>
          <cell r="M528">
            <v>0</v>
          </cell>
          <cell r="N528">
            <v>0</v>
          </cell>
          <cell r="O528">
            <v>3883.01</v>
          </cell>
          <cell r="P528">
            <v>0</v>
          </cell>
          <cell r="Q528">
            <v>0</v>
          </cell>
          <cell r="R528">
            <v>0</v>
          </cell>
          <cell r="S528">
            <v>0</v>
          </cell>
          <cell r="T528">
            <v>0</v>
          </cell>
        </row>
        <row r="529">
          <cell r="A529" t="str">
            <v>403368WYP</v>
          </cell>
          <cell r="B529" t="str">
            <v>403368</v>
          </cell>
          <cell r="C529" t="str">
            <v>WYP</v>
          </cell>
          <cell r="D529">
            <v>2690494.28</v>
          </cell>
          <cell r="F529" t="str">
            <v>403368WYP</v>
          </cell>
          <cell r="G529" t="str">
            <v>403368</v>
          </cell>
          <cell r="H529" t="str">
            <v>WYP</v>
          </cell>
          <cell r="I529">
            <v>2690494.28</v>
          </cell>
          <cell r="L529" t="str">
            <v>910CN</v>
          </cell>
          <cell r="M529">
            <v>0</v>
          </cell>
          <cell r="N529">
            <v>0</v>
          </cell>
          <cell r="O529">
            <v>0</v>
          </cell>
          <cell r="P529">
            <v>0</v>
          </cell>
          <cell r="Q529">
            <v>0</v>
          </cell>
          <cell r="R529">
            <v>0</v>
          </cell>
          <cell r="S529">
            <v>0</v>
          </cell>
          <cell r="T529">
            <v>0</v>
          </cell>
        </row>
        <row r="530">
          <cell r="A530" t="str">
            <v>403368WYU</v>
          </cell>
          <cell r="B530" t="str">
            <v>403368</v>
          </cell>
          <cell r="C530" t="str">
            <v>WYU</v>
          </cell>
          <cell r="D530">
            <v>417777.57</v>
          </cell>
          <cell r="F530" t="str">
            <v>403368WYU</v>
          </cell>
          <cell r="G530" t="str">
            <v>403368</v>
          </cell>
          <cell r="H530" t="str">
            <v>WYU</v>
          </cell>
          <cell r="I530">
            <v>417777.57</v>
          </cell>
          <cell r="L530" t="str">
            <v>920S</v>
          </cell>
          <cell r="M530">
            <v>0</v>
          </cell>
          <cell r="N530">
            <v>0</v>
          </cell>
          <cell r="O530">
            <v>-15173.061689779739</v>
          </cell>
          <cell r="P530">
            <v>0</v>
          </cell>
          <cell r="Q530">
            <v>0</v>
          </cell>
          <cell r="R530">
            <v>0</v>
          </cell>
          <cell r="S530">
            <v>0</v>
          </cell>
          <cell r="T530">
            <v>0</v>
          </cell>
        </row>
        <row r="531">
          <cell r="A531" t="str">
            <v>403369CA</v>
          </cell>
          <cell r="B531" t="str">
            <v>403369</v>
          </cell>
          <cell r="C531" t="str">
            <v>CA</v>
          </cell>
          <cell r="D531">
            <v>429404.61</v>
          </cell>
          <cell r="F531" t="str">
            <v>403369CA</v>
          </cell>
          <cell r="G531" t="str">
            <v>403369</v>
          </cell>
          <cell r="H531" t="str">
            <v>CA</v>
          </cell>
          <cell r="I531">
            <v>429404.61</v>
          </cell>
          <cell r="L531" t="str">
            <v>920SO</v>
          </cell>
          <cell r="M531">
            <v>0</v>
          </cell>
          <cell r="N531">
            <v>0</v>
          </cell>
          <cell r="O531">
            <v>-175011.4298523663</v>
          </cell>
          <cell r="P531">
            <v>0</v>
          </cell>
          <cell r="Q531">
            <v>0</v>
          </cell>
          <cell r="R531">
            <v>0</v>
          </cell>
          <cell r="S531">
            <v>0</v>
          </cell>
          <cell r="T531">
            <v>0</v>
          </cell>
        </row>
        <row r="532">
          <cell r="A532" t="str">
            <v>403369ID</v>
          </cell>
          <cell r="B532" t="str">
            <v>403369</v>
          </cell>
          <cell r="C532" t="str">
            <v>ID</v>
          </cell>
          <cell r="D532">
            <v>618512.67000000004</v>
          </cell>
          <cell r="F532" t="str">
            <v>403369ID</v>
          </cell>
          <cell r="G532" t="str">
            <v>403369</v>
          </cell>
          <cell r="H532" t="str">
            <v>ID</v>
          </cell>
          <cell r="I532">
            <v>618512.67000000004</v>
          </cell>
          <cell r="L532" t="str">
            <v>921CN</v>
          </cell>
          <cell r="M532">
            <v>0</v>
          </cell>
          <cell r="N532">
            <v>0</v>
          </cell>
          <cell r="O532">
            <v>0</v>
          </cell>
          <cell r="P532">
            <v>0</v>
          </cell>
          <cell r="Q532">
            <v>0</v>
          </cell>
          <cell r="R532">
            <v>0</v>
          </cell>
          <cell r="S532">
            <v>0</v>
          </cell>
          <cell r="T532">
            <v>0</v>
          </cell>
        </row>
        <row r="533">
          <cell r="A533" t="str">
            <v>403369OR</v>
          </cell>
          <cell r="B533" t="str">
            <v>403369</v>
          </cell>
          <cell r="C533" t="str">
            <v>OR</v>
          </cell>
          <cell r="D533">
            <v>4846965.59</v>
          </cell>
          <cell r="F533" t="str">
            <v>403369OR</v>
          </cell>
          <cell r="G533" t="str">
            <v>403369</v>
          </cell>
          <cell r="H533" t="str">
            <v>OR</v>
          </cell>
          <cell r="I533">
            <v>4846965.59</v>
          </cell>
          <cell r="L533" t="str">
            <v>921S</v>
          </cell>
          <cell r="M533">
            <v>0</v>
          </cell>
          <cell r="N533">
            <v>0</v>
          </cell>
          <cell r="O533">
            <v>0</v>
          </cell>
          <cell r="P533">
            <v>0</v>
          </cell>
          <cell r="Q533">
            <v>0</v>
          </cell>
          <cell r="R533">
            <v>0</v>
          </cell>
          <cell r="S533">
            <v>0</v>
          </cell>
          <cell r="T533">
            <v>0</v>
          </cell>
        </row>
        <row r="534">
          <cell r="A534" t="str">
            <v>403369UT</v>
          </cell>
          <cell r="B534" t="str">
            <v>403369</v>
          </cell>
          <cell r="C534" t="str">
            <v>UT</v>
          </cell>
          <cell r="D534">
            <v>4402117.1900000004</v>
          </cell>
          <cell r="F534" t="str">
            <v>403369UT</v>
          </cell>
          <cell r="G534" t="str">
            <v>403369</v>
          </cell>
          <cell r="H534" t="str">
            <v>UT</v>
          </cell>
          <cell r="I534">
            <v>4402117.1900000004</v>
          </cell>
          <cell r="L534" t="str">
            <v>921SO</v>
          </cell>
          <cell r="M534">
            <v>0</v>
          </cell>
          <cell r="N534">
            <v>0</v>
          </cell>
          <cell r="O534">
            <v>-1343.8435994538004</v>
          </cell>
          <cell r="P534">
            <v>0</v>
          </cell>
          <cell r="Q534">
            <v>0</v>
          </cell>
          <cell r="R534">
            <v>0</v>
          </cell>
          <cell r="S534">
            <v>0</v>
          </cell>
          <cell r="T534">
            <v>0</v>
          </cell>
        </row>
        <row r="535">
          <cell r="A535" t="str">
            <v>403369WA</v>
          </cell>
          <cell r="B535" t="str">
            <v>403369</v>
          </cell>
          <cell r="C535" t="str">
            <v>WA</v>
          </cell>
          <cell r="D535">
            <v>1334978.79</v>
          </cell>
          <cell r="F535" t="str">
            <v>403369WA</v>
          </cell>
          <cell r="G535" t="str">
            <v>403369</v>
          </cell>
          <cell r="H535" t="str">
            <v>WA</v>
          </cell>
          <cell r="I535">
            <v>1334978.79</v>
          </cell>
          <cell r="L535" t="str">
            <v>922SO</v>
          </cell>
          <cell r="M535">
            <v>0</v>
          </cell>
          <cell r="N535">
            <v>0</v>
          </cell>
          <cell r="O535">
            <v>0</v>
          </cell>
          <cell r="P535">
            <v>0</v>
          </cell>
          <cell r="Q535">
            <v>0</v>
          </cell>
          <cell r="R535">
            <v>0</v>
          </cell>
          <cell r="S535">
            <v>0</v>
          </cell>
          <cell r="T535">
            <v>0</v>
          </cell>
        </row>
        <row r="536">
          <cell r="A536" t="str">
            <v>403369WYP</v>
          </cell>
          <cell r="B536" t="str">
            <v>403369</v>
          </cell>
          <cell r="C536" t="str">
            <v>WYP</v>
          </cell>
          <cell r="D536">
            <v>1085762.27</v>
          </cell>
          <cell r="F536" t="str">
            <v>403369WYP</v>
          </cell>
          <cell r="G536" t="str">
            <v>403369</v>
          </cell>
          <cell r="H536" t="str">
            <v>WYP</v>
          </cell>
          <cell r="I536">
            <v>1085762.27</v>
          </cell>
          <cell r="L536" t="str">
            <v>923CAGE</v>
          </cell>
          <cell r="M536">
            <v>0</v>
          </cell>
          <cell r="N536">
            <v>0</v>
          </cell>
          <cell r="O536">
            <v>0</v>
          </cell>
          <cell r="P536">
            <v>0</v>
          </cell>
          <cell r="Q536">
            <v>0</v>
          </cell>
          <cell r="R536">
            <v>0</v>
          </cell>
          <cell r="S536">
            <v>0</v>
          </cell>
          <cell r="T536">
            <v>0</v>
          </cell>
        </row>
        <row r="537">
          <cell r="A537" t="str">
            <v>403369WYU</v>
          </cell>
          <cell r="B537" t="str">
            <v>403369</v>
          </cell>
          <cell r="C537" t="str">
            <v>WYU</v>
          </cell>
          <cell r="D537">
            <v>302240.93</v>
          </cell>
          <cell r="F537" t="str">
            <v>403369WYU</v>
          </cell>
          <cell r="G537" t="str">
            <v>403369</v>
          </cell>
          <cell r="H537" t="str">
            <v>WYU</v>
          </cell>
          <cell r="I537">
            <v>302240.93</v>
          </cell>
          <cell r="L537" t="str">
            <v>923CAGW</v>
          </cell>
          <cell r="M537">
            <v>0</v>
          </cell>
          <cell r="N537">
            <v>0</v>
          </cell>
          <cell r="O537">
            <v>95490.050047703611</v>
          </cell>
          <cell r="P537">
            <v>0</v>
          </cell>
          <cell r="Q537">
            <v>0</v>
          </cell>
          <cell r="R537">
            <v>0</v>
          </cell>
          <cell r="S537">
            <v>0</v>
          </cell>
          <cell r="T537">
            <v>0</v>
          </cell>
        </row>
        <row r="538">
          <cell r="A538" t="str">
            <v>403370CA</v>
          </cell>
          <cell r="B538" t="str">
            <v>403370</v>
          </cell>
          <cell r="C538" t="str">
            <v>CA</v>
          </cell>
          <cell r="D538">
            <v>186286.24</v>
          </cell>
          <cell r="F538" t="str">
            <v>403370CA</v>
          </cell>
          <cell r="G538" t="str">
            <v>403370</v>
          </cell>
          <cell r="H538" t="str">
            <v>CA</v>
          </cell>
          <cell r="I538">
            <v>186286.24</v>
          </cell>
          <cell r="L538" t="str">
            <v>923S</v>
          </cell>
          <cell r="M538">
            <v>0</v>
          </cell>
          <cell r="N538">
            <v>0</v>
          </cell>
          <cell r="O538">
            <v>-78838.499999999985</v>
          </cell>
          <cell r="P538">
            <v>0</v>
          </cell>
          <cell r="Q538">
            <v>0</v>
          </cell>
          <cell r="R538">
            <v>0</v>
          </cell>
          <cell r="S538">
            <v>0</v>
          </cell>
          <cell r="T538">
            <v>0</v>
          </cell>
        </row>
        <row r="539">
          <cell r="A539" t="str">
            <v>403370ID</v>
          </cell>
          <cell r="B539" t="str">
            <v>403370</v>
          </cell>
          <cell r="C539" t="str">
            <v>ID</v>
          </cell>
          <cell r="D539">
            <v>437212.39</v>
          </cell>
          <cell r="F539" t="str">
            <v>403370ID</v>
          </cell>
          <cell r="G539" t="str">
            <v>403370</v>
          </cell>
          <cell r="H539" t="str">
            <v>ID</v>
          </cell>
          <cell r="I539">
            <v>437212.39</v>
          </cell>
          <cell r="L539" t="str">
            <v>923SO</v>
          </cell>
          <cell r="M539">
            <v>0</v>
          </cell>
          <cell r="N539">
            <v>0</v>
          </cell>
          <cell r="O539">
            <v>-78744.185359532508</v>
          </cell>
          <cell r="P539">
            <v>0</v>
          </cell>
          <cell r="Q539">
            <v>0</v>
          </cell>
          <cell r="R539">
            <v>0</v>
          </cell>
          <cell r="S539">
            <v>0</v>
          </cell>
          <cell r="T539">
            <v>0</v>
          </cell>
        </row>
        <row r="540">
          <cell r="A540" t="str">
            <v>403370OR</v>
          </cell>
          <cell r="B540" t="str">
            <v>403370</v>
          </cell>
          <cell r="C540" t="str">
            <v>OR</v>
          </cell>
          <cell r="D540">
            <v>2171255.69</v>
          </cell>
          <cell r="F540" t="str">
            <v>403370OR</v>
          </cell>
          <cell r="G540" t="str">
            <v>403370</v>
          </cell>
          <cell r="H540" t="str">
            <v>OR</v>
          </cell>
          <cell r="I540">
            <v>2171255.69</v>
          </cell>
          <cell r="L540" t="str">
            <v>924SO</v>
          </cell>
          <cell r="M540">
            <v>0</v>
          </cell>
          <cell r="N540">
            <v>0</v>
          </cell>
          <cell r="O540">
            <v>-1897.0261066266421</v>
          </cell>
          <cell r="P540">
            <v>0</v>
          </cell>
          <cell r="Q540">
            <v>0</v>
          </cell>
          <cell r="R540">
            <v>0</v>
          </cell>
          <cell r="S540">
            <v>0</v>
          </cell>
          <cell r="T540">
            <v>0</v>
          </cell>
        </row>
        <row r="541">
          <cell r="A541" t="str">
            <v>403370UT</v>
          </cell>
          <cell r="B541" t="str">
            <v>403370</v>
          </cell>
          <cell r="C541" t="str">
            <v>UT</v>
          </cell>
          <cell r="D541">
            <v>2416274.1</v>
          </cell>
          <cell r="F541" t="str">
            <v>403370UT</v>
          </cell>
          <cell r="G541" t="str">
            <v>403370</v>
          </cell>
          <cell r="H541" t="str">
            <v>UT</v>
          </cell>
          <cell r="I541">
            <v>2416274.1</v>
          </cell>
          <cell r="L541" t="str">
            <v>925SO</v>
          </cell>
          <cell r="M541">
            <v>0</v>
          </cell>
          <cell r="N541">
            <v>0</v>
          </cell>
          <cell r="O541">
            <v>-1586046.0968427944</v>
          </cell>
          <cell r="P541">
            <v>0</v>
          </cell>
          <cell r="Q541">
            <v>0</v>
          </cell>
          <cell r="R541">
            <v>0</v>
          </cell>
          <cell r="S541">
            <v>0</v>
          </cell>
          <cell r="T541">
            <v>0</v>
          </cell>
        </row>
        <row r="542">
          <cell r="A542" t="str">
            <v>403370WA</v>
          </cell>
          <cell r="B542" t="str">
            <v>403370</v>
          </cell>
          <cell r="C542" t="str">
            <v>WA</v>
          </cell>
          <cell r="D542">
            <v>440072.68</v>
          </cell>
          <cell r="F542" t="str">
            <v>403370WA</v>
          </cell>
          <cell r="G542" t="str">
            <v>403370</v>
          </cell>
          <cell r="H542" t="str">
            <v>WA</v>
          </cell>
          <cell r="I542">
            <v>440072.68</v>
          </cell>
          <cell r="L542" t="str">
            <v>928CAGE</v>
          </cell>
          <cell r="M542">
            <v>0</v>
          </cell>
          <cell r="N542">
            <v>0</v>
          </cell>
          <cell r="O542">
            <v>0</v>
          </cell>
          <cell r="P542">
            <v>0</v>
          </cell>
          <cell r="Q542">
            <v>0</v>
          </cell>
          <cell r="R542">
            <v>0</v>
          </cell>
          <cell r="S542">
            <v>0</v>
          </cell>
          <cell r="T542">
            <v>0</v>
          </cell>
        </row>
        <row r="543">
          <cell r="A543" t="str">
            <v>403370WYP</v>
          </cell>
          <cell r="B543" t="str">
            <v>403370</v>
          </cell>
          <cell r="C543" t="str">
            <v>WYP</v>
          </cell>
          <cell r="D543">
            <v>428082.41</v>
          </cell>
          <cell r="F543" t="str">
            <v>403370WYP</v>
          </cell>
          <cell r="G543" t="str">
            <v>403370</v>
          </cell>
          <cell r="H543" t="str">
            <v>WYP</v>
          </cell>
          <cell r="I543">
            <v>428082.41</v>
          </cell>
          <cell r="L543" t="str">
            <v>928CAGW</v>
          </cell>
          <cell r="M543">
            <v>0</v>
          </cell>
          <cell r="N543">
            <v>0</v>
          </cell>
          <cell r="O543">
            <v>0</v>
          </cell>
          <cell r="P543">
            <v>0</v>
          </cell>
          <cell r="Q543">
            <v>0</v>
          </cell>
          <cell r="R543">
            <v>0</v>
          </cell>
          <cell r="S543">
            <v>0</v>
          </cell>
          <cell r="T543">
            <v>0</v>
          </cell>
        </row>
        <row r="544">
          <cell r="A544" t="str">
            <v>403370WYU</v>
          </cell>
          <cell r="B544" t="str">
            <v>403370</v>
          </cell>
          <cell r="C544" t="str">
            <v>WYU</v>
          </cell>
          <cell r="D544">
            <v>76758.44</v>
          </cell>
          <cell r="F544" t="str">
            <v>403370WYU</v>
          </cell>
          <cell r="G544" t="str">
            <v>403370</v>
          </cell>
          <cell r="H544" t="str">
            <v>WYU</v>
          </cell>
          <cell r="I544">
            <v>76758.44</v>
          </cell>
          <cell r="L544" t="str">
            <v>928S</v>
          </cell>
          <cell r="M544">
            <v>0</v>
          </cell>
          <cell r="N544">
            <v>0</v>
          </cell>
          <cell r="O544">
            <v>0</v>
          </cell>
          <cell r="P544">
            <v>0</v>
          </cell>
          <cell r="Q544">
            <v>0</v>
          </cell>
          <cell r="R544">
            <v>0</v>
          </cell>
          <cell r="S544">
            <v>0</v>
          </cell>
          <cell r="T544">
            <v>0</v>
          </cell>
        </row>
        <row r="545">
          <cell r="A545" t="str">
            <v>403371CA</v>
          </cell>
          <cell r="B545" t="str">
            <v>403371</v>
          </cell>
          <cell r="C545" t="str">
            <v>CA</v>
          </cell>
          <cell r="D545">
            <v>12994.09</v>
          </cell>
          <cell r="F545" t="str">
            <v>403371CA</v>
          </cell>
          <cell r="G545" t="str">
            <v>403371</v>
          </cell>
          <cell r="H545" t="str">
            <v>CA</v>
          </cell>
          <cell r="I545">
            <v>12994.09</v>
          </cell>
          <cell r="L545" t="str">
            <v>928SG</v>
          </cell>
          <cell r="M545">
            <v>0</v>
          </cell>
          <cell r="N545">
            <v>0</v>
          </cell>
          <cell r="O545">
            <v>0</v>
          </cell>
          <cell r="P545">
            <v>0</v>
          </cell>
          <cell r="Q545">
            <v>0</v>
          </cell>
          <cell r="R545">
            <v>0</v>
          </cell>
          <cell r="S545">
            <v>0</v>
          </cell>
          <cell r="T545">
            <v>0</v>
          </cell>
        </row>
        <row r="546">
          <cell r="A546" t="str">
            <v>403371ID</v>
          </cell>
          <cell r="B546" t="str">
            <v>403371</v>
          </cell>
          <cell r="C546" t="str">
            <v>ID</v>
          </cell>
          <cell r="D546">
            <v>7705.76</v>
          </cell>
          <cell r="F546" t="str">
            <v>403371ID</v>
          </cell>
          <cell r="G546" t="str">
            <v>403371</v>
          </cell>
          <cell r="H546" t="str">
            <v>ID</v>
          </cell>
          <cell r="I546">
            <v>7705.76</v>
          </cell>
          <cell r="L546" t="str">
            <v>928SO</v>
          </cell>
          <cell r="M546">
            <v>0</v>
          </cell>
          <cell r="N546">
            <v>0</v>
          </cell>
          <cell r="O546">
            <v>0</v>
          </cell>
          <cell r="P546">
            <v>0</v>
          </cell>
          <cell r="Q546">
            <v>0</v>
          </cell>
          <cell r="R546">
            <v>0</v>
          </cell>
          <cell r="S546">
            <v>0</v>
          </cell>
          <cell r="T546">
            <v>0</v>
          </cell>
        </row>
        <row r="547">
          <cell r="A547" t="str">
            <v>403371OR</v>
          </cell>
          <cell r="B547" t="str">
            <v>403371</v>
          </cell>
          <cell r="C547" t="str">
            <v>OR</v>
          </cell>
          <cell r="D547">
            <v>122049.78</v>
          </cell>
          <cell r="F547" t="str">
            <v>403371OR</v>
          </cell>
          <cell r="G547" t="str">
            <v>403371</v>
          </cell>
          <cell r="H547" t="str">
            <v>OR</v>
          </cell>
          <cell r="I547">
            <v>122049.78</v>
          </cell>
          <cell r="L547" t="str">
            <v>929CAGE</v>
          </cell>
          <cell r="M547">
            <v>0</v>
          </cell>
          <cell r="N547">
            <v>0</v>
          </cell>
          <cell r="O547">
            <v>0</v>
          </cell>
          <cell r="P547">
            <v>0</v>
          </cell>
          <cell r="Q547">
            <v>0</v>
          </cell>
          <cell r="R547">
            <v>0</v>
          </cell>
          <cell r="S547">
            <v>0</v>
          </cell>
          <cell r="T547">
            <v>0</v>
          </cell>
        </row>
        <row r="548">
          <cell r="A548" t="str">
            <v>403371UT</v>
          </cell>
          <cell r="B548" t="str">
            <v>403371</v>
          </cell>
          <cell r="C548" t="str">
            <v>UT</v>
          </cell>
          <cell r="D548">
            <v>267402.84999999998</v>
          </cell>
          <cell r="F548" t="str">
            <v>403371UT</v>
          </cell>
          <cell r="G548" t="str">
            <v>403371</v>
          </cell>
          <cell r="H548" t="str">
            <v>UT</v>
          </cell>
          <cell r="I548">
            <v>267402.84999999998</v>
          </cell>
          <cell r="L548" t="str">
            <v>929CAGW</v>
          </cell>
          <cell r="M548">
            <v>0</v>
          </cell>
          <cell r="N548">
            <v>0</v>
          </cell>
          <cell r="O548">
            <v>747090.93238895608</v>
          </cell>
          <cell r="P548">
            <v>0</v>
          </cell>
          <cell r="Q548">
            <v>0</v>
          </cell>
          <cell r="R548">
            <v>0</v>
          </cell>
          <cell r="S548">
            <v>0</v>
          </cell>
          <cell r="T548">
            <v>0</v>
          </cell>
        </row>
        <row r="549">
          <cell r="A549" t="str">
            <v>403371WA</v>
          </cell>
          <cell r="B549" t="str">
            <v>403371</v>
          </cell>
          <cell r="C549" t="str">
            <v>WA</v>
          </cell>
          <cell r="D549">
            <v>19014.64</v>
          </cell>
          <cell r="F549" t="str">
            <v>403371WA</v>
          </cell>
          <cell r="G549" t="str">
            <v>403371</v>
          </cell>
          <cell r="H549" t="str">
            <v>WA</v>
          </cell>
          <cell r="I549">
            <v>19014.64</v>
          </cell>
          <cell r="L549" t="str">
            <v>929CN</v>
          </cell>
          <cell r="M549">
            <v>0</v>
          </cell>
          <cell r="N549">
            <v>0</v>
          </cell>
          <cell r="O549">
            <v>-107.91077808531774</v>
          </cell>
          <cell r="P549">
            <v>0</v>
          </cell>
          <cell r="Q549">
            <v>0</v>
          </cell>
          <cell r="R549">
            <v>0</v>
          </cell>
          <cell r="S549">
            <v>0</v>
          </cell>
          <cell r="T549">
            <v>0</v>
          </cell>
        </row>
        <row r="550">
          <cell r="A550" t="str">
            <v>403371WYP</v>
          </cell>
          <cell r="B550" t="str">
            <v>403371</v>
          </cell>
          <cell r="C550" t="str">
            <v>WYP</v>
          </cell>
          <cell r="D550">
            <v>47435.79</v>
          </cell>
          <cell r="F550" t="str">
            <v>403371WYP</v>
          </cell>
          <cell r="G550" t="str">
            <v>403371</v>
          </cell>
          <cell r="H550" t="str">
            <v>WYP</v>
          </cell>
          <cell r="I550">
            <v>47435.79</v>
          </cell>
          <cell r="L550" t="str">
            <v>929NUTIL</v>
          </cell>
          <cell r="M550">
            <v>0</v>
          </cell>
          <cell r="N550">
            <v>0</v>
          </cell>
          <cell r="O550">
            <v>0</v>
          </cell>
          <cell r="P550">
            <v>0</v>
          </cell>
          <cell r="Q550">
            <v>0</v>
          </cell>
          <cell r="R550">
            <v>0</v>
          </cell>
          <cell r="S550">
            <v>0</v>
          </cell>
          <cell r="T550">
            <v>0</v>
          </cell>
        </row>
        <row r="551">
          <cell r="A551" t="str">
            <v>403371WYU</v>
          </cell>
          <cell r="B551" t="str">
            <v>403371</v>
          </cell>
          <cell r="C551" t="str">
            <v>WYU</v>
          </cell>
          <cell r="D551">
            <v>9046.44</v>
          </cell>
          <cell r="F551" t="str">
            <v>403371WYU</v>
          </cell>
          <cell r="G551" t="str">
            <v>403371</v>
          </cell>
          <cell r="H551" t="str">
            <v>WYU</v>
          </cell>
          <cell r="I551">
            <v>9046.44</v>
          </cell>
          <cell r="L551" t="str">
            <v>929S</v>
          </cell>
          <cell r="M551">
            <v>0</v>
          </cell>
          <cell r="N551">
            <v>0</v>
          </cell>
          <cell r="O551">
            <v>-613827.47000000009</v>
          </cell>
          <cell r="P551">
            <v>0</v>
          </cell>
          <cell r="Q551">
            <v>0</v>
          </cell>
          <cell r="R551">
            <v>0</v>
          </cell>
          <cell r="S551">
            <v>0</v>
          </cell>
          <cell r="T551">
            <v>0</v>
          </cell>
        </row>
        <row r="552">
          <cell r="A552" t="str">
            <v>403373CA</v>
          </cell>
          <cell r="B552" t="str">
            <v>403373</v>
          </cell>
          <cell r="C552" t="str">
            <v>CA</v>
          </cell>
          <cell r="D552">
            <v>21263.45</v>
          </cell>
          <cell r="F552" t="str">
            <v>403373CA</v>
          </cell>
          <cell r="G552" t="str">
            <v>403373</v>
          </cell>
          <cell r="H552" t="str">
            <v>CA</v>
          </cell>
          <cell r="I552">
            <v>21263.45</v>
          </cell>
          <cell r="L552" t="str">
            <v>929SG</v>
          </cell>
          <cell r="M552">
            <v>0</v>
          </cell>
          <cell r="N552">
            <v>0</v>
          </cell>
          <cell r="O552">
            <v>391011.95358539739</v>
          </cell>
          <cell r="P552">
            <v>0</v>
          </cell>
          <cell r="Q552">
            <v>0</v>
          </cell>
          <cell r="R552">
            <v>0</v>
          </cell>
          <cell r="S552">
            <v>0</v>
          </cell>
          <cell r="T552">
            <v>0</v>
          </cell>
        </row>
        <row r="553">
          <cell r="A553" t="str">
            <v>403373ID</v>
          </cell>
          <cell r="B553" t="str">
            <v>403373</v>
          </cell>
          <cell r="C553" t="str">
            <v>ID</v>
          </cell>
          <cell r="D553">
            <v>30542.35</v>
          </cell>
          <cell r="F553" t="str">
            <v>403373ID</v>
          </cell>
          <cell r="G553" t="str">
            <v>403373</v>
          </cell>
          <cell r="H553" t="str">
            <v>ID</v>
          </cell>
          <cell r="I553">
            <v>30542.35</v>
          </cell>
          <cell r="L553" t="str">
            <v>929SNPD</v>
          </cell>
          <cell r="M553">
            <v>0</v>
          </cell>
          <cell r="N553">
            <v>0</v>
          </cell>
          <cell r="O553">
            <v>-805.22632796619916</v>
          </cell>
          <cell r="P553">
            <v>0</v>
          </cell>
          <cell r="Q553">
            <v>0</v>
          </cell>
          <cell r="R553">
            <v>0</v>
          </cell>
          <cell r="S553">
            <v>0</v>
          </cell>
          <cell r="T553">
            <v>0</v>
          </cell>
        </row>
        <row r="554">
          <cell r="A554" t="str">
            <v>403373OR</v>
          </cell>
          <cell r="B554" t="str">
            <v>403373</v>
          </cell>
          <cell r="C554" t="str">
            <v>OR</v>
          </cell>
          <cell r="D554">
            <v>689206.79</v>
          </cell>
          <cell r="F554" t="str">
            <v>403373OR</v>
          </cell>
          <cell r="G554" t="str">
            <v>403373</v>
          </cell>
          <cell r="H554" t="str">
            <v>OR</v>
          </cell>
          <cell r="I554">
            <v>689206.79</v>
          </cell>
          <cell r="L554" t="str">
            <v>929SO</v>
          </cell>
          <cell r="M554">
            <v>0</v>
          </cell>
          <cell r="N554">
            <v>0</v>
          </cell>
          <cell r="O554">
            <v>-292568.30299679819</v>
          </cell>
          <cell r="P554">
            <v>0</v>
          </cell>
          <cell r="Q554">
            <v>0</v>
          </cell>
          <cell r="R554">
            <v>0</v>
          </cell>
          <cell r="S554">
            <v>0</v>
          </cell>
          <cell r="T554">
            <v>0</v>
          </cell>
        </row>
        <row r="555">
          <cell r="A555" t="str">
            <v>403373UT</v>
          </cell>
          <cell r="B555" t="str">
            <v>403373</v>
          </cell>
          <cell r="C555" t="str">
            <v>UT</v>
          </cell>
          <cell r="D555">
            <v>976965.9</v>
          </cell>
          <cell r="F555" t="str">
            <v>403373UT</v>
          </cell>
          <cell r="G555" t="str">
            <v>403373</v>
          </cell>
          <cell r="H555" t="str">
            <v>UT</v>
          </cell>
          <cell r="I555">
            <v>976965.9</v>
          </cell>
          <cell r="L555" t="str">
            <v>930S</v>
          </cell>
          <cell r="M555">
            <v>0</v>
          </cell>
          <cell r="N555">
            <v>0</v>
          </cell>
          <cell r="O555">
            <v>21380</v>
          </cell>
          <cell r="P555">
            <v>0</v>
          </cell>
          <cell r="Q555">
            <v>0</v>
          </cell>
          <cell r="R555">
            <v>0</v>
          </cell>
          <cell r="S555">
            <v>0</v>
          </cell>
          <cell r="T555">
            <v>0</v>
          </cell>
        </row>
        <row r="556">
          <cell r="A556" t="str">
            <v>403373WA</v>
          </cell>
          <cell r="B556" t="str">
            <v>403373</v>
          </cell>
          <cell r="C556" t="str">
            <v>WA</v>
          </cell>
          <cell r="D556">
            <v>130220.86</v>
          </cell>
          <cell r="F556" t="str">
            <v>403373WA</v>
          </cell>
          <cell r="G556" t="str">
            <v>403373</v>
          </cell>
          <cell r="H556" t="str">
            <v>WA</v>
          </cell>
          <cell r="I556">
            <v>130220.86</v>
          </cell>
          <cell r="L556" t="str">
            <v>930SO</v>
          </cell>
          <cell r="M556">
            <v>0</v>
          </cell>
          <cell r="N556">
            <v>0</v>
          </cell>
          <cell r="O556">
            <v>-19980.113072882836</v>
          </cell>
          <cell r="P556">
            <v>0</v>
          </cell>
          <cell r="Q556">
            <v>0</v>
          </cell>
          <cell r="R556">
            <v>0</v>
          </cell>
          <cell r="S556">
            <v>0</v>
          </cell>
          <cell r="T556">
            <v>0</v>
          </cell>
        </row>
        <row r="557">
          <cell r="A557" t="str">
            <v>403373WYP</v>
          </cell>
          <cell r="B557" t="str">
            <v>403373</v>
          </cell>
          <cell r="C557" t="str">
            <v>WYP</v>
          </cell>
          <cell r="D557">
            <v>221884.17</v>
          </cell>
          <cell r="F557" t="str">
            <v>403373WYP</v>
          </cell>
          <cell r="G557" t="str">
            <v>403373</v>
          </cell>
          <cell r="H557" t="str">
            <v>WYP</v>
          </cell>
          <cell r="I557">
            <v>221884.17</v>
          </cell>
          <cell r="L557" t="str">
            <v>931S</v>
          </cell>
          <cell r="M557">
            <v>0</v>
          </cell>
          <cell r="N557">
            <v>0</v>
          </cell>
          <cell r="O557">
            <v>0</v>
          </cell>
          <cell r="P557">
            <v>0</v>
          </cell>
          <cell r="Q557">
            <v>0</v>
          </cell>
          <cell r="R557">
            <v>0</v>
          </cell>
          <cell r="S557">
            <v>0</v>
          </cell>
          <cell r="T557">
            <v>0</v>
          </cell>
        </row>
        <row r="558">
          <cell r="A558" t="str">
            <v>403373WYU</v>
          </cell>
          <cell r="B558" t="str">
            <v>403373</v>
          </cell>
          <cell r="C558" t="str">
            <v>WYU</v>
          </cell>
          <cell r="D558">
            <v>62534.54</v>
          </cell>
          <cell r="F558" t="str">
            <v>403373WYU</v>
          </cell>
          <cell r="G558" t="str">
            <v>403373</v>
          </cell>
          <cell r="H558" t="str">
            <v>WYU</v>
          </cell>
          <cell r="I558">
            <v>62534.54</v>
          </cell>
          <cell r="L558" t="str">
            <v>931SO</v>
          </cell>
          <cell r="M558">
            <v>0</v>
          </cell>
          <cell r="N558">
            <v>0</v>
          </cell>
          <cell r="O558">
            <v>0</v>
          </cell>
          <cell r="P558">
            <v>0</v>
          </cell>
          <cell r="Q558">
            <v>0</v>
          </cell>
          <cell r="R558">
            <v>0</v>
          </cell>
          <cell r="S558">
            <v>0</v>
          </cell>
          <cell r="T558">
            <v>0</v>
          </cell>
        </row>
        <row r="559">
          <cell r="A559" t="str">
            <v>403GPCA</v>
          </cell>
          <cell r="B559" t="str">
            <v>403GP</v>
          </cell>
          <cell r="C559" t="str">
            <v>CA</v>
          </cell>
          <cell r="D559">
            <v>337307.98</v>
          </cell>
          <cell r="F559" t="str">
            <v>403GPCA</v>
          </cell>
          <cell r="G559" t="str">
            <v>403GP</v>
          </cell>
          <cell r="H559" t="str">
            <v>CA</v>
          </cell>
          <cell r="I559">
            <v>337307.98</v>
          </cell>
          <cell r="L559" t="str">
            <v>935CN</v>
          </cell>
          <cell r="M559">
            <v>0</v>
          </cell>
          <cell r="N559">
            <v>0</v>
          </cell>
          <cell r="O559">
            <v>0</v>
          </cell>
          <cell r="P559">
            <v>0</v>
          </cell>
          <cell r="Q559">
            <v>0</v>
          </cell>
          <cell r="R559">
            <v>0</v>
          </cell>
          <cell r="S559">
            <v>0</v>
          </cell>
          <cell r="T559">
            <v>0</v>
          </cell>
        </row>
        <row r="560">
          <cell r="A560" t="str">
            <v>403GPCAEE</v>
          </cell>
          <cell r="B560" t="str">
            <v>403GP</v>
          </cell>
          <cell r="C560" t="str">
            <v>CAEE</v>
          </cell>
          <cell r="D560">
            <v>25402.1</v>
          </cell>
          <cell r="F560" t="str">
            <v>403GPCAEE</v>
          </cell>
          <cell r="G560" t="str">
            <v>403GP</v>
          </cell>
          <cell r="H560" t="str">
            <v>CAEE</v>
          </cell>
          <cell r="I560">
            <v>25402.1</v>
          </cell>
          <cell r="L560" t="str">
            <v>935S</v>
          </cell>
          <cell r="M560">
            <v>0</v>
          </cell>
          <cell r="N560">
            <v>0</v>
          </cell>
          <cell r="O560">
            <v>0.68853529136741087</v>
          </cell>
          <cell r="P560">
            <v>0</v>
          </cell>
          <cell r="Q560">
            <v>0</v>
          </cell>
          <cell r="R560">
            <v>0</v>
          </cell>
          <cell r="S560">
            <v>0</v>
          </cell>
          <cell r="T560">
            <v>0</v>
          </cell>
        </row>
        <row r="561">
          <cell r="A561" t="str">
            <v>403GPCAGE</v>
          </cell>
          <cell r="B561" t="str">
            <v>403GP</v>
          </cell>
          <cell r="C561" t="str">
            <v>CAGE</v>
          </cell>
          <cell r="D561">
            <v>5844899.0800000001</v>
          </cell>
          <cell r="F561" t="str">
            <v>403GPCAGE</v>
          </cell>
          <cell r="G561" t="str">
            <v>403GP</v>
          </cell>
          <cell r="H561" t="str">
            <v>CAGE</v>
          </cell>
          <cell r="I561">
            <v>5844899.0800000001</v>
          </cell>
          <cell r="L561" t="str">
            <v>935SO</v>
          </cell>
          <cell r="M561">
            <v>0</v>
          </cell>
          <cell r="N561">
            <v>0</v>
          </cell>
          <cell r="O561">
            <v>-4711.2665405924272</v>
          </cell>
          <cell r="P561">
            <v>0</v>
          </cell>
          <cell r="Q561">
            <v>0</v>
          </cell>
          <cell r="R561">
            <v>0</v>
          </cell>
          <cell r="S561">
            <v>0</v>
          </cell>
          <cell r="T561">
            <v>0</v>
          </cell>
        </row>
        <row r="562">
          <cell r="A562" t="str">
            <v>403GPCAGW</v>
          </cell>
          <cell r="B562" t="str">
            <v>403GP</v>
          </cell>
          <cell r="C562" t="str">
            <v>CAGW</v>
          </cell>
          <cell r="D562">
            <v>1824831.93</v>
          </cell>
          <cell r="F562" t="str">
            <v>403GPCAGW</v>
          </cell>
          <cell r="G562" t="str">
            <v>403GP</v>
          </cell>
          <cell r="H562" t="str">
            <v>CAGW</v>
          </cell>
          <cell r="I562">
            <v>1824831.93</v>
          </cell>
          <cell r="L562" t="str">
            <v>ACCOUNTS</v>
          </cell>
          <cell r="M562">
            <v>0</v>
          </cell>
          <cell r="N562">
            <v>0</v>
          </cell>
          <cell r="O562">
            <v>0</v>
          </cell>
          <cell r="P562">
            <v>0</v>
          </cell>
          <cell r="Q562">
            <v>0</v>
          </cell>
          <cell r="R562">
            <v>0</v>
          </cell>
          <cell r="S562">
            <v>0</v>
          </cell>
          <cell r="T562">
            <v>0</v>
          </cell>
        </row>
        <row r="563">
          <cell r="A563" t="str">
            <v>403GPCN</v>
          </cell>
          <cell r="B563" t="str">
            <v>403GP</v>
          </cell>
          <cell r="C563" t="str">
            <v>CN</v>
          </cell>
          <cell r="D563">
            <v>1471483.67</v>
          </cell>
          <cell r="F563" t="str">
            <v>403GPCN</v>
          </cell>
          <cell r="G563" t="str">
            <v>403GP</v>
          </cell>
          <cell r="H563" t="str">
            <v>CN</v>
          </cell>
          <cell r="I563">
            <v>1471483.67</v>
          </cell>
          <cell r="L563" t="str">
            <v>CWCS</v>
          </cell>
          <cell r="M563">
            <v>0</v>
          </cell>
          <cell r="N563">
            <v>0</v>
          </cell>
          <cell r="O563">
            <v>31018483.084840599</v>
          </cell>
          <cell r="P563">
            <v>0</v>
          </cell>
          <cell r="Q563">
            <v>0</v>
          </cell>
          <cell r="R563">
            <v>0</v>
          </cell>
          <cell r="S563">
            <v>0</v>
          </cell>
          <cell r="T563">
            <v>0</v>
          </cell>
        </row>
        <row r="564">
          <cell r="A564" t="str">
            <v>403GPID</v>
          </cell>
          <cell r="B564" t="str">
            <v>403GP</v>
          </cell>
          <cell r="C564" t="str">
            <v>ID</v>
          </cell>
          <cell r="D564">
            <v>877451.87</v>
          </cell>
          <cell r="F564" t="str">
            <v>403GPID</v>
          </cell>
          <cell r="G564" t="str">
            <v>403GP</v>
          </cell>
          <cell r="H564" t="str">
            <v>ID</v>
          </cell>
          <cell r="I564">
            <v>877451.87</v>
          </cell>
          <cell r="L564" t="str">
            <v>DPS</v>
          </cell>
          <cell r="M564">
            <v>0</v>
          </cell>
          <cell r="N564">
            <v>0</v>
          </cell>
          <cell r="O564">
            <v>0</v>
          </cell>
          <cell r="P564">
            <v>0</v>
          </cell>
          <cell r="Q564">
            <v>0</v>
          </cell>
          <cell r="R564">
            <v>0</v>
          </cell>
          <cell r="S564">
            <v>0</v>
          </cell>
          <cell r="T564">
            <v>0</v>
          </cell>
        </row>
        <row r="565">
          <cell r="A565" t="str">
            <v>403GPJBE</v>
          </cell>
          <cell r="B565" t="str">
            <v>403GP</v>
          </cell>
          <cell r="C565" t="str">
            <v>JBE</v>
          </cell>
          <cell r="D565">
            <v>213.94</v>
          </cell>
          <cell r="F565" t="str">
            <v>403GPJBE</v>
          </cell>
          <cell r="G565" t="str">
            <v>403GP</v>
          </cell>
          <cell r="H565" t="str">
            <v>JBE</v>
          </cell>
          <cell r="I565">
            <v>213.94</v>
          </cell>
          <cell r="L565" t="str">
            <v>GPSO</v>
          </cell>
          <cell r="M565">
            <v>0</v>
          </cell>
          <cell r="N565">
            <v>0</v>
          </cell>
          <cell r="O565">
            <v>0</v>
          </cell>
          <cell r="P565">
            <v>0</v>
          </cell>
          <cell r="Q565">
            <v>0</v>
          </cell>
          <cell r="R565">
            <v>0</v>
          </cell>
          <cell r="S565">
            <v>0</v>
          </cell>
          <cell r="T565">
            <v>0</v>
          </cell>
        </row>
        <row r="566">
          <cell r="A566" t="str">
            <v>403GPJBG</v>
          </cell>
          <cell r="B566" t="str">
            <v>403GP</v>
          </cell>
          <cell r="C566" t="str">
            <v>JBG</v>
          </cell>
          <cell r="D566">
            <v>450618.93</v>
          </cell>
          <cell r="F566" t="str">
            <v>403GPJBG</v>
          </cell>
          <cell r="G566" t="str">
            <v>403GP</v>
          </cell>
          <cell r="H566" t="str">
            <v>JBG</v>
          </cell>
          <cell r="I566">
            <v>450618.93</v>
          </cell>
          <cell r="L566" t="str">
            <v>IPSO</v>
          </cell>
          <cell r="M566">
            <v>0</v>
          </cell>
          <cell r="N566">
            <v>0</v>
          </cell>
          <cell r="O566">
            <v>0</v>
          </cell>
          <cell r="P566">
            <v>0</v>
          </cell>
          <cell r="Q566">
            <v>0</v>
          </cell>
          <cell r="R566">
            <v>0</v>
          </cell>
          <cell r="S566">
            <v>0</v>
          </cell>
          <cell r="T566">
            <v>0</v>
          </cell>
        </row>
        <row r="567">
          <cell r="A567" t="str">
            <v>403GPOR</v>
          </cell>
          <cell r="B567" t="str">
            <v>403GP</v>
          </cell>
          <cell r="C567" t="str">
            <v>OR</v>
          </cell>
          <cell r="D567">
            <v>4388457.68</v>
          </cell>
          <cell r="F567" t="str">
            <v>403GPOR</v>
          </cell>
          <cell r="G567" t="str">
            <v>403GP</v>
          </cell>
          <cell r="H567" t="str">
            <v>OR</v>
          </cell>
          <cell r="I567">
            <v>4388457.68</v>
          </cell>
          <cell r="L567" t="str">
            <v>OPCAGE</v>
          </cell>
          <cell r="M567">
            <v>0</v>
          </cell>
          <cell r="N567">
            <v>0</v>
          </cell>
          <cell r="O567">
            <v>0</v>
          </cell>
          <cell r="P567">
            <v>0</v>
          </cell>
          <cell r="Q567">
            <v>0</v>
          </cell>
          <cell r="R567">
            <v>0</v>
          </cell>
          <cell r="S567">
            <v>0</v>
          </cell>
          <cell r="T567">
            <v>0</v>
          </cell>
        </row>
        <row r="568">
          <cell r="A568" t="str">
            <v>403GPSG</v>
          </cell>
          <cell r="B568" t="str">
            <v>403GP</v>
          </cell>
          <cell r="C568" t="str">
            <v>SG</v>
          </cell>
          <cell r="D568">
            <v>1493.02</v>
          </cell>
          <cell r="F568" t="str">
            <v>403GPSG</v>
          </cell>
          <cell r="G568" t="str">
            <v>403GP</v>
          </cell>
          <cell r="H568" t="str">
            <v>SG</v>
          </cell>
          <cell r="I568">
            <v>1493.02</v>
          </cell>
          <cell r="L568" t="str">
            <v>OPSG</v>
          </cell>
          <cell r="M568">
            <v>0</v>
          </cell>
          <cell r="N568">
            <v>0</v>
          </cell>
          <cell r="O568">
            <v>0</v>
          </cell>
          <cell r="P568">
            <v>0</v>
          </cell>
          <cell r="Q568">
            <v>0</v>
          </cell>
          <cell r="R568">
            <v>0</v>
          </cell>
          <cell r="S568">
            <v>0</v>
          </cell>
          <cell r="T568">
            <v>0</v>
          </cell>
        </row>
        <row r="569">
          <cell r="A569" t="str">
            <v>403GPSO</v>
          </cell>
          <cell r="B569" t="str">
            <v>403GP</v>
          </cell>
          <cell r="C569" t="str">
            <v>SO</v>
          </cell>
          <cell r="D569">
            <v>14591752.029999999</v>
          </cell>
          <cell r="F569" t="str">
            <v>403GPSO</v>
          </cell>
          <cell r="G569" t="str">
            <v>403GP</v>
          </cell>
          <cell r="H569" t="str">
            <v>SO</v>
          </cell>
          <cell r="I569">
            <v>14591752.029999999</v>
          </cell>
          <cell r="L569" t="str">
            <v>OWC143SO</v>
          </cell>
          <cell r="M569">
            <v>0</v>
          </cell>
          <cell r="N569">
            <v>0</v>
          </cell>
          <cell r="O569">
            <v>-2892993.0339707467</v>
          </cell>
          <cell r="P569">
            <v>0</v>
          </cell>
          <cell r="Q569">
            <v>0</v>
          </cell>
          <cell r="R569">
            <v>0</v>
          </cell>
          <cell r="S569">
            <v>0</v>
          </cell>
          <cell r="T569">
            <v>0</v>
          </cell>
        </row>
        <row r="570">
          <cell r="A570" t="str">
            <v>403GPUT</v>
          </cell>
          <cell r="B570" t="str">
            <v>403GP</v>
          </cell>
          <cell r="C570" t="str">
            <v>UT</v>
          </cell>
          <cell r="D570">
            <v>4720173.83</v>
          </cell>
          <cell r="F570" t="str">
            <v>403GPUT</v>
          </cell>
          <cell r="G570" t="str">
            <v>403GP</v>
          </cell>
          <cell r="H570" t="str">
            <v>UT</v>
          </cell>
          <cell r="I570">
            <v>4720173.83</v>
          </cell>
          <cell r="L570" t="str">
            <v>OWC230CAEE</v>
          </cell>
          <cell r="M570">
            <v>0</v>
          </cell>
          <cell r="N570">
            <v>0</v>
          </cell>
          <cell r="O570">
            <v>0</v>
          </cell>
          <cell r="P570">
            <v>0</v>
          </cell>
          <cell r="Q570">
            <v>0</v>
          </cell>
          <cell r="R570">
            <v>0</v>
          </cell>
          <cell r="S570">
            <v>0</v>
          </cell>
          <cell r="T570">
            <v>0</v>
          </cell>
        </row>
        <row r="571">
          <cell r="A571" t="str">
            <v>403GPWA</v>
          </cell>
          <cell r="B571" t="str">
            <v>403GP</v>
          </cell>
          <cell r="C571" t="str">
            <v>WA</v>
          </cell>
          <cell r="D571">
            <v>1506691.18</v>
          </cell>
          <cell r="F571" t="str">
            <v>403GPWA</v>
          </cell>
          <cell r="G571" t="str">
            <v>403GP</v>
          </cell>
          <cell r="H571" t="str">
            <v>WA</v>
          </cell>
          <cell r="I571">
            <v>1506691.18</v>
          </cell>
          <cell r="L571" t="str">
            <v>OWC232CAEE</v>
          </cell>
          <cell r="M571">
            <v>0</v>
          </cell>
          <cell r="N571">
            <v>0</v>
          </cell>
          <cell r="O571">
            <v>0</v>
          </cell>
          <cell r="P571">
            <v>0</v>
          </cell>
          <cell r="Q571">
            <v>0</v>
          </cell>
          <cell r="R571">
            <v>0</v>
          </cell>
          <cell r="S571">
            <v>0</v>
          </cell>
          <cell r="T571">
            <v>0</v>
          </cell>
        </row>
        <row r="572">
          <cell r="A572" t="str">
            <v>403GPWYP</v>
          </cell>
          <cell r="B572" t="str">
            <v>403GP</v>
          </cell>
          <cell r="C572" t="str">
            <v>WYP</v>
          </cell>
          <cell r="D572">
            <v>2399668.7200000002</v>
          </cell>
          <cell r="F572" t="str">
            <v>403GPWYP</v>
          </cell>
          <cell r="G572" t="str">
            <v>403GP</v>
          </cell>
          <cell r="H572" t="str">
            <v>WYP</v>
          </cell>
          <cell r="I572">
            <v>2399668.7200000002</v>
          </cell>
          <cell r="L572" t="str">
            <v>OWC232CAGE</v>
          </cell>
          <cell r="M572">
            <v>0</v>
          </cell>
          <cell r="N572">
            <v>0</v>
          </cell>
          <cell r="O572">
            <v>0</v>
          </cell>
          <cell r="P572">
            <v>0</v>
          </cell>
          <cell r="Q572">
            <v>0</v>
          </cell>
          <cell r="R572">
            <v>0</v>
          </cell>
          <cell r="S572">
            <v>0</v>
          </cell>
          <cell r="T572">
            <v>0</v>
          </cell>
        </row>
        <row r="573">
          <cell r="A573" t="str">
            <v>403GPWYU</v>
          </cell>
          <cell r="B573" t="str">
            <v>403GP</v>
          </cell>
          <cell r="C573" t="str">
            <v>WYU</v>
          </cell>
          <cell r="D573">
            <v>461923.17</v>
          </cell>
          <cell r="F573" t="str">
            <v>403GPWYU</v>
          </cell>
          <cell r="G573" t="str">
            <v>403GP</v>
          </cell>
          <cell r="H573" t="str">
            <v>WYU</v>
          </cell>
          <cell r="I573">
            <v>461923.17</v>
          </cell>
          <cell r="L573" t="str">
            <v>OWC232S</v>
          </cell>
          <cell r="M573">
            <v>0</v>
          </cell>
          <cell r="N573">
            <v>0</v>
          </cell>
          <cell r="O573">
            <v>0</v>
          </cell>
          <cell r="P573">
            <v>0</v>
          </cell>
          <cell r="Q573">
            <v>0</v>
          </cell>
          <cell r="R573">
            <v>0</v>
          </cell>
          <cell r="S573">
            <v>0</v>
          </cell>
          <cell r="T573">
            <v>0</v>
          </cell>
        </row>
        <row r="574">
          <cell r="A574" t="str">
            <v>403HPCAGE</v>
          </cell>
          <cell r="B574" t="str">
            <v>403HP</v>
          </cell>
          <cell r="C574" t="str">
            <v>CAGE</v>
          </cell>
          <cell r="D574">
            <v>6252401.1200000001</v>
          </cell>
          <cell r="F574" t="str">
            <v>403HPCAGE</v>
          </cell>
          <cell r="G574" t="str">
            <v>403HP</v>
          </cell>
          <cell r="H574" t="str">
            <v>CAGE</v>
          </cell>
          <cell r="I574">
            <v>6252401.1200000001</v>
          </cell>
          <cell r="L574" t="str">
            <v>OWC232SO</v>
          </cell>
          <cell r="M574">
            <v>0</v>
          </cell>
          <cell r="N574">
            <v>0</v>
          </cell>
          <cell r="O574">
            <v>454289.08239822846</v>
          </cell>
          <cell r="P574">
            <v>0</v>
          </cell>
          <cell r="Q574">
            <v>0</v>
          </cell>
          <cell r="R574">
            <v>0</v>
          </cell>
          <cell r="S574">
            <v>0</v>
          </cell>
          <cell r="T574">
            <v>0</v>
          </cell>
        </row>
        <row r="575">
          <cell r="A575" t="str">
            <v>403HPCAGW</v>
          </cell>
          <cell r="B575" t="str">
            <v>403HP</v>
          </cell>
          <cell r="C575" t="str">
            <v>CAGW</v>
          </cell>
          <cell r="D575">
            <v>19333378.239999998</v>
          </cell>
          <cell r="F575" t="str">
            <v>403HPCAGW</v>
          </cell>
          <cell r="G575" t="str">
            <v>403HP</v>
          </cell>
          <cell r="H575" t="str">
            <v>CAGW</v>
          </cell>
          <cell r="I575">
            <v>19333378.239999998</v>
          </cell>
          <cell r="L575" t="str">
            <v>OWC2533CAEE</v>
          </cell>
          <cell r="M575">
            <v>0</v>
          </cell>
          <cell r="N575">
            <v>0</v>
          </cell>
          <cell r="O575">
            <v>0</v>
          </cell>
          <cell r="P575">
            <v>0</v>
          </cell>
          <cell r="Q575">
            <v>0</v>
          </cell>
          <cell r="R575">
            <v>0</v>
          </cell>
          <cell r="S575">
            <v>0</v>
          </cell>
          <cell r="T575">
            <v>0</v>
          </cell>
        </row>
        <row r="576">
          <cell r="A576" t="str">
            <v>403OPCAGE</v>
          </cell>
          <cell r="B576" t="str">
            <v>403OP</v>
          </cell>
          <cell r="C576" t="str">
            <v>CAGE</v>
          </cell>
          <cell r="D576">
            <v>73259936.590000004</v>
          </cell>
          <cell r="F576" t="str">
            <v>403OPCAGE</v>
          </cell>
          <cell r="G576" t="str">
            <v>403OP</v>
          </cell>
          <cell r="H576" t="str">
            <v>CAGE</v>
          </cell>
          <cell r="I576">
            <v>73259936.590000004</v>
          </cell>
          <cell r="L576" t="str">
            <v>OWC254105CAEE</v>
          </cell>
          <cell r="M576">
            <v>0</v>
          </cell>
          <cell r="N576">
            <v>0</v>
          </cell>
          <cell r="O576">
            <v>0</v>
          </cell>
          <cell r="P576">
            <v>0</v>
          </cell>
          <cell r="Q576">
            <v>0</v>
          </cell>
          <cell r="R576">
            <v>0</v>
          </cell>
          <cell r="S576">
            <v>0</v>
          </cell>
          <cell r="T576">
            <v>0</v>
          </cell>
        </row>
        <row r="577">
          <cell r="A577" t="str">
            <v>403OPCAGW</v>
          </cell>
          <cell r="B577" t="str">
            <v>403OP</v>
          </cell>
          <cell r="C577" t="str">
            <v>CAGW</v>
          </cell>
          <cell r="D577">
            <v>42831020.689999998</v>
          </cell>
          <cell r="F577" t="str">
            <v>403OPCAGW</v>
          </cell>
          <cell r="G577" t="str">
            <v>403OP</v>
          </cell>
          <cell r="H577" t="str">
            <v>CAGW</v>
          </cell>
          <cell r="I577">
            <v>42831020.689999998</v>
          </cell>
          <cell r="L577" t="str">
            <v>OWC254105CAGE</v>
          </cell>
          <cell r="M577">
            <v>0</v>
          </cell>
          <cell r="N577">
            <v>0</v>
          </cell>
          <cell r="O577">
            <v>0</v>
          </cell>
          <cell r="P577">
            <v>0</v>
          </cell>
          <cell r="Q577">
            <v>0</v>
          </cell>
          <cell r="R577">
            <v>0</v>
          </cell>
          <cell r="S577">
            <v>0</v>
          </cell>
          <cell r="T577">
            <v>0</v>
          </cell>
        </row>
        <row r="578">
          <cell r="A578" t="str">
            <v>403SPCAGE</v>
          </cell>
          <cell r="B578" t="str">
            <v>403SP</v>
          </cell>
          <cell r="C578" t="str">
            <v>CAGE</v>
          </cell>
          <cell r="D578">
            <v>119400064.67</v>
          </cell>
          <cell r="F578" t="str">
            <v>403SPCAGE</v>
          </cell>
          <cell r="G578" t="str">
            <v>403SP</v>
          </cell>
          <cell r="H578" t="str">
            <v>CAGE</v>
          </cell>
          <cell r="I578">
            <v>119400064.67</v>
          </cell>
          <cell r="L578" t="str">
            <v>SCHMATCAEE</v>
          </cell>
          <cell r="M578">
            <v>0</v>
          </cell>
          <cell r="N578">
            <v>0</v>
          </cell>
          <cell r="O578">
            <v>0</v>
          </cell>
          <cell r="P578">
            <v>0</v>
          </cell>
          <cell r="Q578">
            <v>0</v>
          </cell>
          <cell r="R578">
            <v>0</v>
          </cell>
          <cell r="S578">
            <v>0</v>
          </cell>
          <cell r="T578">
            <v>0</v>
          </cell>
        </row>
        <row r="579">
          <cell r="A579" t="str">
            <v>403SPCAGW</v>
          </cell>
          <cell r="B579" t="str">
            <v>403SP</v>
          </cell>
          <cell r="C579" t="str">
            <v>CAGW</v>
          </cell>
          <cell r="D579">
            <v>5184016.4000000004</v>
          </cell>
          <cell r="F579" t="str">
            <v>403SPCAGW</v>
          </cell>
          <cell r="G579" t="str">
            <v>403SP</v>
          </cell>
          <cell r="H579" t="str">
            <v>CAGW</v>
          </cell>
          <cell r="I579">
            <v>5184016.4000000004</v>
          </cell>
          <cell r="L579" t="str">
            <v>SCHMATCAGE</v>
          </cell>
          <cell r="M579">
            <v>0</v>
          </cell>
          <cell r="N579">
            <v>0</v>
          </cell>
          <cell r="O579">
            <v>0</v>
          </cell>
          <cell r="P579">
            <v>0</v>
          </cell>
          <cell r="Q579">
            <v>0</v>
          </cell>
          <cell r="R579">
            <v>0</v>
          </cell>
          <cell r="S579">
            <v>0</v>
          </cell>
          <cell r="T579">
            <v>0</v>
          </cell>
        </row>
        <row r="580">
          <cell r="A580" t="str">
            <v>403SPJBG</v>
          </cell>
          <cell r="B580" t="str">
            <v>403SP</v>
          </cell>
          <cell r="C580" t="str">
            <v>JBG</v>
          </cell>
          <cell r="D580">
            <v>21568918.219999999</v>
          </cell>
          <cell r="F580" t="str">
            <v>403SPJBG</v>
          </cell>
          <cell r="G580" t="str">
            <v>403SP</v>
          </cell>
          <cell r="H580" t="str">
            <v>JBG</v>
          </cell>
          <cell r="I580">
            <v>21568918.219999999</v>
          </cell>
          <cell r="L580" t="str">
            <v>SCHMATCAGW</v>
          </cell>
          <cell r="M580">
            <v>0</v>
          </cell>
          <cell r="N580">
            <v>0</v>
          </cell>
          <cell r="O580">
            <v>1479944.0478384546</v>
          </cell>
          <cell r="P580">
            <v>0</v>
          </cell>
          <cell r="Q580">
            <v>0</v>
          </cell>
          <cell r="R580">
            <v>0</v>
          </cell>
          <cell r="S580">
            <v>0</v>
          </cell>
          <cell r="T580">
            <v>0</v>
          </cell>
        </row>
        <row r="581">
          <cell r="A581" t="str">
            <v>403TPCAGE</v>
          </cell>
          <cell r="B581" t="str">
            <v>403TP</v>
          </cell>
          <cell r="C581" t="str">
            <v>CAGE</v>
          </cell>
          <cell r="D581">
            <v>69869548.819999993</v>
          </cell>
          <cell r="F581" t="str">
            <v>403TPCAGE</v>
          </cell>
          <cell r="G581" t="str">
            <v>403TP</v>
          </cell>
          <cell r="H581" t="str">
            <v>CAGE</v>
          </cell>
          <cell r="I581">
            <v>69869548.819999993</v>
          </cell>
          <cell r="L581" t="str">
            <v>SCHMATCN</v>
          </cell>
          <cell r="M581">
            <v>0</v>
          </cell>
          <cell r="N581">
            <v>0</v>
          </cell>
          <cell r="O581">
            <v>-10726.406291474656</v>
          </cell>
          <cell r="P581">
            <v>0</v>
          </cell>
          <cell r="Q581">
            <v>0</v>
          </cell>
          <cell r="R581">
            <v>0</v>
          </cell>
          <cell r="S581">
            <v>0</v>
          </cell>
          <cell r="T581">
            <v>0</v>
          </cell>
        </row>
        <row r="582">
          <cell r="A582" t="str">
            <v>403TPCAGW</v>
          </cell>
          <cell r="B582" t="str">
            <v>403TP</v>
          </cell>
          <cell r="C582" t="str">
            <v>CAGW</v>
          </cell>
          <cell r="D582">
            <v>24030995.25</v>
          </cell>
          <cell r="F582" t="str">
            <v>403TPCAGW</v>
          </cell>
          <cell r="G582" t="str">
            <v>403TP</v>
          </cell>
          <cell r="H582" t="str">
            <v>CAGW</v>
          </cell>
          <cell r="I582">
            <v>24030995.25</v>
          </cell>
          <cell r="L582" t="str">
            <v>SCHMATJBE</v>
          </cell>
          <cell r="M582">
            <v>0</v>
          </cell>
          <cell r="N582">
            <v>0</v>
          </cell>
          <cell r="O582">
            <v>-28449.201701932503</v>
          </cell>
          <cell r="P582">
            <v>0</v>
          </cell>
          <cell r="Q582">
            <v>0</v>
          </cell>
          <cell r="R582">
            <v>0</v>
          </cell>
          <cell r="S582">
            <v>0</v>
          </cell>
          <cell r="T582">
            <v>0</v>
          </cell>
        </row>
        <row r="583">
          <cell r="A583" t="str">
            <v>403TPJBG</v>
          </cell>
          <cell r="B583" t="str">
            <v>403TP</v>
          </cell>
          <cell r="C583" t="str">
            <v>JBG</v>
          </cell>
          <cell r="D583">
            <v>882715.52</v>
          </cell>
          <cell r="F583" t="str">
            <v>403TPJBG</v>
          </cell>
          <cell r="G583" t="str">
            <v>403TP</v>
          </cell>
          <cell r="H583" t="str">
            <v>JBG</v>
          </cell>
          <cell r="I583">
            <v>882715.52</v>
          </cell>
          <cell r="L583" t="str">
            <v>SCHMATJBG</v>
          </cell>
          <cell r="M583">
            <v>0</v>
          </cell>
          <cell r="N583">
            <v>0</v>
          </cell>
          <cell r="O583">
            <v>1936103.8443956145</v>
          </cell>
          <cell r="P583">
            <v>0</v>
          </cell>
          <cell r="Q583">
            <v>0</v>
          </cell>
          <cell r="R583">
            <v>0</v>
          </cell>
          <cell r="S583">
            <v>0</v>
          </cell>
          <cell r="T583">
            <v>0</v>
          </cell>
        </row>
        <row r="584">
          <cell r="A584" t="str">
            <v>403TPSG</v>
          </cell>
          <cell r="B584" t="str">
            <v>403TP</v>
          </cell>
          <cell r="C584" t="str">
            <v>SG</v>
          </cell>
          <cell r="D584">
            <v>54213.14</v>
          </cell>
          <cell r="F584" t="str">
            <v>403TPSG</v>
          </cell>
          <cell r="G584" t="str">
            <v>403TP</v>
          </cell>
          <cell r="H584" t="str">
            <v>SG</v>
          </cell>
          <cell r="I584">
            <v>54213.14</v>
          </cell>
          <cell r="L584" t="str">
            <v>SCHMATS</v>
          </cell>
          <cell r="M584">
            <v>0</v>
          </cell>
          <cell r="N584">
            <v>0</v>
          </cell>
          <cell r="O584">
            <v>-2191939.8132295408</v>
          </cell>
          <cell r="P584">
            <v>0</v>
          </cell>
          <cell r="Q584">
            <v>0</v>
          </cell>
          <cell r="R584">
            <v>0</v>
          </cell>
          <cell r="S584">
            <v>0</v>
          </cell>
          <cell r="T584">
            <v>0</v>
          </cell>
        </row>
        <row r="585">
          <cell r="A585" t="str">
            <v>404GPCA</v>
          </cell>
          <cell r="B585" t="str">
            <v>404GP</v>
          </cell>
          <cell r="C585" t="str">
            <v>CA</v>
          </cell>
          <cell r="D585">
            <v>77802.37</v>
          </cell>
          <cell r="F585" t="str">
            <v>404GPCA</v>
          </cell>
          <cell r="G585" t="str">
            <v>404GP</v>
          </cell>
          <cell r="H585" t="str">
            <v>CA</v>
          </cell>
          <cell r="I585">
            <v>77802.37</v>
          </cell>
          <cell r="L585" t="str">
            <v>SCHMATSE</v>
          </cell>
          <cell r="M585">
            <v>0</v>
          </cell>
          <cell r="N585">
            <v>0</v>
          </cell>
          <cell r="O585">
            <v>-9580.1410834808721</v>
          </cell>
          <cell r="P585">
            <v>0</v>
          </cell>
          <cell r="Q585">
            <v>0</v>
          </cell>
          <cell r="R585">
            <v>0</v>
          </cell>
          <cell r="S585">
            <v>0</v>
          </cell>
          <cell r="T585">
            <v>0</v>
          </cell>
        </row>
        <row r="586">
          <cell r="A586" t="str">
            <v>404GPCN</v>
          </cell>
          <cell r="B586" t="str">
            <v>404GP</v>
          </cell>
          <cell r="C586" t="str">
            <v>CN</v>
          </cell>
          <cell r="D586">
            <v>72111.5</v>
          </cell>
          <cell r="F586" t="str">
            <v>404GPCN</v>
          </cell>
          <cell r="G586" t="str">
            <v>404GP</v>
          </cell>
          <cell r="H586" t="str">
            <v>CN</v>
          </cell>
          <cell r="I586">
            <v>72111.5</v>
          </cell>
          <cell r="L586" t="str">
            <v>SCHMATSG</v>
          </cell>
          <cell r="M586">
            <v>0</v>
          </cell>
          <cell r="N586">
            <v>0</v>
          </cell>
          <cell r="O586">
            <v>-44316.83572780947</v>
          </cell>
          <cell r="P586">
            <v>0</v>
          </cell>
          <cell r="Q586">
            <v>0</v>
          </cell>
          <cell r="R586">
            <v>0</v>
          </cell>
          <cell r="S586">
            <v>0</v>
          </cell>
          <cell r="T586">
            <v>0</v>
          </cell>
        </row>
        <row r="587">
          <cell r="A587" t="str">
            <v>404GPID</v>
          </cell>
          <cell r="B587" t="str">
            <v>404GP</v>
          </cell>
          <cell r="C587" t="str">
            <v>ID</v>
          </cell>
          <cell r="D587">
            <v>66878.22</v>
          </cell>
          <cell r="F587" t="str">
            <v>404GPID</v>
          </cell>
          <cell r="G587" t="str">
            <v>404GP</v>
          </cell>
          <cell r="H587" t="str">
            <v>ID</v>
          </cell>
          <cell r="I587">
            <v>66878.22</v>
          </cell>
          <cell r="L587" t="str">
            <v>SCHMATSNPD</v>
          </cell>
          <cell r="M587">
            <v>0</v>
          </cell>
          <cell r="N587">
            <v>0</v>
          </cell>
          <cell r="O587">
            <v>-6589.5994871943049</v>
          </cell>
          <cell r="P587">
            <v>0</v>
          </cell>
          <cell r="Q587">
            <v>0</v>
          </cell>
          <cell r="R587">
            <v>0</v>
          </cell>
          <cell r="S587">
            <v>0</v>
          </cell>
          <cell r="T587">
            <v>0</v>
          </cell>
        </row>
        <row r="588">
          <cell r="A588" t="str">
            <v>404GPOR</v>
          </cell>
          <cell r="B588" t="str">
            <v>404GP</v>
          </cell>
          <cell r="C588" t="str">
            <v>OR</v>
          </cell>
          <cell r="D588">
            <v>304635.44</v>
          </cell>
          <cell r="F588" t="str">
            <v>404GPOR</v>
          </cell>
          <cell r="G588" t="str">
            <v>404GP</v>
          </cell>
          <cell r="H588" t="str">
            <v>OR</v>
          </cell>
          <cell r="I588">
            <v>304635.44</v>
          </cell>
          <cell r="L588" t="str">
            <v>SCHMATSO</v>
          </cell>
          <cell r="M588">
            <v>0</v>
          </cell>
          <cell r="N588">
            <v>0</v>
          </cell>
          <cell r="O588">
            <v>-124863.70912913693</v>
          </cell>
          <cell r="P588">
            <v>0</v>
          </cell>
          <cell r="Q588">
            <v>0</v>
          </cell>
          <cell r="R588">
            <v>0</v>
          </cell>
          <cell r="S588">
            <v>0</v>
          </cell>
          <cell r="T588">
            <v>0</v>
          </cell>
        </row>
        <row r="589">
          <cell r="A589" t="str">
            <v>404GPSO</v>
          </cell>
          <cell r="B589" t="str">
            <v>404GP</v>
          </cell>
          <cell r="C589" t="str">
            <v>SO</v>
          </cell>
          <cell r="D589">
            <v>743699.99</v>
          </cell>
          <cell r="F589" t="str">
            <v>404GPSO</v>
          </cell>
          <cell r="G589" t="str">
            <v>404GP</v>
          </cell>
          <cell r="H589" t="str">
            <v>SO</v>
          </cell>
          <cell r="I589">
            <v>743699.99</v>
          </cell>
          <cell r="L589" t="str">
            <v>SCHMDPSO</v>
          </cell>
          <cell r="M589">
            <v>0</v>
          </cell>
          <cell r="N589">
            <v>0</v>
          </cell>
          <cell r="O589">
            <v>8867.6217848589295</v>
          </cell>
          <cell r="P589">
            <v>0</v>
          </cell>
          <cell r="Q589">
            <v>0</v>
          </cell>
          <cell r="R589">
            <v>0</v>
          </cell>
          <cell r="S589">
            <v>0</v>
          </cell>
          <cell r="T589">
            <v>0</v>
          </cell>
        </row>
        <row r="590">
          <cell r="A590" t="str">
            <v>404GPUT</v>
          </cell>
          <cell r="B590" t="str">
            <v>404GP</v>
          </cell>
          <cell r="C590" t="str">
            <v>UT</v>
          </cell>
          <cell r="D590">
            <v>727.89</v>
          </cell>
          <cell r="F590" t="str">
            <v>404GPUT</v>
          </cell>
          <cell r="G590" t="str">
            <v>404GP</v>
          </cell>
          <cell r="H590" t="str">
            <v>UT</v>
          </cell>
          <cell r="I590">
            <v>727.89</v>
          </cell>
          <cell r="L590" t="str">
            <v>SCHMDTCAGW</v>
          </cell>
          <cell r="M590">
            <v>0</v>
          </cell>
          <cell r="N590">
            <v>0</v>
          </cell>
          <cell r="O590">
            <v>4836794.8272863263</v>
          </cell>
          <cell r="P590">
            <v>0</v>
          </cell>
          <cell r="Q590">
            <v>0</v>
          </cell>
          <cell r="R590">
            <v>0</v>
          </cell>
          <cell r="S590">
            <v>0</v>
          </cell>
          <cell r="T590">
            <v>0</v>
          </cell>
        </row>
        <row r="591">
          <cell r="A591" t="str">
            <v>404GPWA</v>
          </cell>
          <cell r="B591" t="str">
            <v>404GP</v>
          </cell>
          <cell r="C591" t="str">
            <v>WA</v>
          </cell>
          <cell r="D591">
            <v>72298.289999999994</v>
          </cell>
          <cell r="F591" t="str">
            <v>404GPWA</v>
          </cell>
          <cell r="G591" t="str">
            <v>404GP</v>
          </cell>
          <cell r="H591" t="str">
            <v>WA</v>
          </cell>
          <cell r="I591">
            <v>72298.289999999994</v>
          </cell>
          <cell r="L591" t="str">
            <v>SCHMDTJBE</v>
          </cell>
          <cell r="M591">
            <v>0</v>
          </cell>
          <cell r="N591">
            <v>0</v>
          </cell>
          <cell r="O591">
            <v>-430748.94670361449</v>
          </cell>
          <cell r="P591">
            <v>0</v>
          </cell>
          <cell r="Q591">
            <v>0</v>
          </cell>
          <cell r="R591">
            <v>0</v>
          </cell>
          <cell r="S591">
            <v>0</v>
          </cell>
          <cell r="T591">
            <v>0</v>
          </cell>
        </row>
        <row r="592">
          <cell r="A592" t="str">
            <v>404GPWYP</v>
          </cell>
          <cell r="B592" t="str">
            <v>404GP</v>
          </cell>
          <cell r="C592" t="str">
            <v>WYP</v>
          </cell>
          <cell r="D592">
            <v>283190.01</v>
          </cell>
          <cell r="F592" t="str">
            <v>404GPWYP</v>
          </cell>
          <cell r="G592" t="str">
            <v>404GP</v>
          </cell>
          <cell r="H592" t="str">
            <v>WYP</v>
          </cell>
          <cell r="I592">
            <v>283190.01</v>
          </cell>
          <cell r="L592" t="str">
            <v>SCHMDTJBG</v>
          </cell>
          <cell r="M592">
            <v>0</v>
          </cell>
          <cell r="N592">
            <v>0</v>
          </cell>
          <cell r="O592">
            <v>59811.924502385256</v>
          </cell>
          <cell r="P592">
            <v>0</v>
          </cell>
          <cell r="Q592">
            <v>0</v>
          </cell>
          <cell r="R592">
            <v>0</v>
          </cell>
          <cell r="S592">
            <v>0</v>
          </cell>
          <cell r="T592">
            <v>0</v>
          </cell>
        </row>
        <row r="593">
          <cell r="A593" t="str">
            <v>404GPWYU</v>
          </cell>
          <cell r="B593" t="str">
            <v>404GP</v>
          </cell>
          <cell r="C593" t="str">
            <v>WYU</v>
          </cell>
          <cell r="D593">
            <v>633.15</v>
          </cell>
          <cell r="F593" t="str">
            <v>404GPWYU</v>
          </cell>
          <cell r="G593" t="str">
            <v>404GP</v>
          </cell>
          <cell r="H593" t="str">
            <v>WYU</v>
          </cell>
          <cell r="I593">
            <v>633.15</v>
          </cell>
          <cell r="L593" t="str">
            <v>SCHMDTS</v>
          </cell>
          <cell r="M593">
            <v>0</v>
          </cell>
          <cell r="N593">
            <v>0</v>
          </cell>
          <cell r="O593">
            <v>908081.38061408221</v>
          </cell>
          <cell r="P593">
            <v>0</v>
          </cell>
          <cell r="Q593">
            <v>0</v>
          </cell>
          <cell r="R593">
            <v>0</v>
          </cell>
          <cell r="S593">
            <v>0</v>
          </cell>
          <cell r="T593">
            <v>0</v>
          </cell>
        </row>
        <row r="594">
          <cell r="A594" t="str">
            <v>404HPCAGW</v>
          </cell>
          <cell r="B594" t="str">
            <v>404HP</v>
          </cell>
          <cell r="C594" t="str">
            <v>CAGW</v>
          </cell>
          <cell r="D594">
            <v>273912.34000000003</v>
          </cell>
          <cell r="F594" t="str">
            <v>404HPCAGW</v>
          </cell>
          <cell r="G594" t="str">
            <v>404HP</v>
          </cell>
          <cell r="H594" t="str">
            <v>CAGW</v>
          </cell>
          <cell r="I594">
            <v>273912.34000000003</v>
          </cell>
          <cell r="L594" t="str">
            <v>SCHMDTSO</v>
          </cell>
          <cell r="M594">
            <v>0</v>
          </cell>
          <cell r="N594">
            <v>0</v>
          </cell>
          <cell r="O594">
            <v>931971.422615672</v>
          </cell>
          <cell r="P594">
            <v>0</v>
          </cell>
          <cell r="Q594">
            <v>0</v>
          </cell>
          <cell r="R594">
            <v>0</v>
          </cell>
          <cell r="S594">
            <v>0</v>
          </cell>
          <cell r="T594">
            <v>0</v>
          </cell>
        </row>
        <row r="595">
          <cell r="A595" t="str">
            <v>404IPCAEE</v>
          </cell>
          <cell r="B595" t="str">
            <v>404IP</v>
          </cell>
          <cell r="C595" t="str">
            <v>CAEE</v>
          </cell>
          <cell r="D595">
            <v>50366.76</v>
          </cell>
          <cell r="F595" t="str">
            <v>404IPCAEE</v>
          </cell>
          <cell r="G595" t="str">
            <v>404IP</v>
          </cell>
          <cell r="H595" t="str">
            <v>CAEE</v>
          </cell>
          <cell r="I595">
            <v>50366.76</v>
          </cell>
          <cell r="L595" t="str">
            <v>SPCAGE</v>
          </cell>
          <cell r="M595">
            <v>0</v>
          </cell>
          <cell r="N595">
            <v>0</v>
          </cell>
          <cell r="O595">
            <v>0</v>
          </cell>
          <cell r="P595">
            <v>0</v>
          </cell>
          <cell r="Q595">
            <v>0</v>
          </cell>
          <cell r="R595">
            <v>0</v>
          </cell>
          <cell r="S595">
            <v>0</v>
          </cell>
          <cell r="T595">
            <v>0</v>
          </cell>
        </row>
        <row r="596">
          <cell r="A596" t="str">
            <v>404IPCAGE</v>
          </cell>
          <cell r="B596" t="str">
            <v>404IP</v>
          </cell>
          <cell r="C596" t="str">
            <v>CAGE</v>
          </cell>
          <cell r="D596">
            <v>3933864.15</v>
          </cell>
          <cell r="F596" t="str">
            <v>404IPCAGE</v>
          </cell>
          <cell r="G596" t="str">
            <v>404IP</v>
          </cell>
          <cell r="H596" t="str">
            <v>CAGE</v>
          </cell>
          <cell r="I596">
            <v>3933864.15</v>
          </cell>
          <cell r="L596" t="str">
            <v>SPSG</v>
          </cell>
          <cell r="M596">
            <v>0</v>
          </cell>
          <cell r="N596">
            <v>0</v>
          </cell>
          <cell r="O596">
            <v>0</v>
          </cell>
          <cell r="P596">
            <v>0</v>
          </cell>
          <cell r="Q596">
            <v>0</v>
          </cell>
          <cell r="R596">
            <v>0</v>
          </cell>
          <cell r="S596">
            <v>0</v>
          </cell>
          <cell r="T596">
            <v>0</v>
          </cell>
        </row>
        <row r="597">
          <cell r="A597" t="str">
            <v>404IPCAGW</v>
          </cell>
          <cell r="B597" t="str">
            <v>404IP</v>
          </cell>
          <cell r="C597" t="str">
            <v>CAGW</v>
          </cell>
          <cell r="D597">
            <v>13259223.539999999</v>
          </cell>
          <cell r="F597" t="str">
            <v>404IPCAGW</v>
          </cell>
          <cell r="G597" t="str">
            <v>404IP</v>
          </cell>
          <cell r="H597" t="str">
            <v>CAGW</v>
          </cell>
          <cell r="I597">
            <v>13259223.539999999</v>
          </cell>
          <cell r="L597" t="str">
            <v>TPCAGE</v>
          </cell>
          <cell r="M597">
            <v>0</v>
          </cell>
          <cell r="N597">
            <v>0</v>
          </cell>
          <cell r="O597">
            <v>0</v>
          </cell>
          <cell r="P597">
            <v>0</v>
          </cell>
          <cell r="Q597">
            <v>0</v>
          </cell>
          <cell r="R597">
            <v>0</v>
          </cell>
          <cell r="S597">
            <v>0</v>
          </cell>
          <cell r="T597">
            <v>0</v>
          </cell>
        </row>
        <row r="598">
          <cell r="A598" t="str">
            <v>404IPCN</v>
          </cell>
          <cell r="B598" t="str">
            <v>404IP</v>
          </cell>
          <cell r="C598" t="str">
            <v>CN</v>
          </cell>
          <cell r="D598">
            <v>3802204.32</v>
          </cell>
          <cell r="F598" t="str">
            <v>404IPCN</v>
          </cell>
          <cell r="G598" t="str">
            <v>404IP</v>
          </cell>
          <cell r="H598" t="str">
            <v>CN</v>
          </cell>
          <cell r="I598">
            <v>3802204.32</v>
          </cell>
          <cell r="L598" t="str">
            <v>TPCAGW</v>
          </cell>
          <cell r="M598">
            <v>0</v>
          </cell>
          <cell r="N598">
            <v>0</v>
          </cell>
          <cell r="O598">
            <v>0</v>
          </cell>
          <cell r="P598">
            <v>0</v>
          </cell>
          <cell r="Q598">
            <v>0</v>
          </cell>
          <cell r="R598">
            <v>0</v>
          </cell>
          <cell r="S598">
            <v>0</v>
          </cell>
          <cell r="T598">
            <v>0</v>
          </cell>
        </row>
        <row r="599">
          <cell r="A599" t="str">
            <v>404IPID</v>
          </cell>
          <cell r="B599" t="str">
            <v>404IP</v>
          </cell>
          <cell r="C599" t="str">
            <v>ID</v>
          </cell>
          <cell r="D599">
            <v>21165.68</v>
          </cell>
          <cell r="F599" t="str">
            <v>404IPID</v>
          </cell>
          <cell r="G599" t="str">
            <v>404IP</v>
          </cell>
          <cell r="H599" t="str">
            <v>ID</v>
          </cell>
          <cell r="I599">
            <v>21165.68</v>
          </cell>
          <cell r="L599" t="str">
            <v>TPSG</v>
          </cell>
          <cell r="M599">
            <v>0</v>
          </cell>
          <cell r="N599">
            <v>0</v>
          </cell>
          <cell r="O599">
            <v>0</v>
          </cell>
          <cell r="P599">
            <v>0</v>
          </cell>
          <cell r="Q599">
            <v>0</v>
          </cell>
          <cell r="R599">
            <v>0</v>
          </cell>
          <cell r="S599">
            <v>0</v>
          </cell>
          <cell r="T599">
            <v>0</v>
          </cell>
        </row>
        <row r="600">
          <cell r="A600" t="str">
            <v>404IPJBG</v>
          </cell>
          <cell r="B600" t="str">
            <v>404IP</v>
          </cell>
          <cell r="C600" t="str">
            <v>JBG</v>
          </cell>
          <cell r="D600">
            <v>1918.76</v>
          </cell>
          <cell r="F600" t="str">
            <v>404IPJBG</v>
          </cell>
          <cell r="G600" t="str">
            <v>404IP</v>
          </cell>
          <cell r="H600" t="str">
            <v>JBG</v>
          </cell>
          <cell r="I600">
            <v>1918.76</v>
          </cell>
          <cell r="L600">
            <v>0</v>
          </cell>
          <cell r="M600">
            <v>0</v>
          </cell>
          <cell r="N600">
            <v>0</v>
          </cell>
          <cell r="O600">
            <v>0</v>
          </cell>
          <cell r="P600">
            <v>0</v>
          </cell>
          <cell r="Q600">
            <v>0</v>
          </cell>
          <cell r="R600">
            <v>0</v>
          </cell>
          <cell r="S600">
            <v>0</v>
          </cell>
          <cell r="T600">
            <v>0</v>
          </cell>
        </row>
        <row r="601">
          <cell r="A601" t="str">
            <v>404IPOR</v>
          </cell>
          <cell r="B601" t="str">
            <v>404IP</v>
          </cell>
          <cell r="C601" t="str">
            <v>OR</v>
          </cell>
          <cell r="D601">
            <v>17526.79</v>
          </cell>
          <cell r="F601" t="str">
            <v>404IPOR</v>
          </cell>
          <cell r="G601" t="str">
            <v>404IP</v>
          </cell>
          <cell r="H601" t="str">
            <v>OR</v>
          </cell>
          <cell r="I601">
            <v>17526.79</v>
          </cell>
        </row>
        <row r="602">
          <cell r="A602" t="str">
            <v>404IPOTHER</v>
          </cell>
          <cell r="B602" t="str">
            <v>404IP</v>
          </cell>
          <cell r="C602" t="str">
            <v>OTHER</v>
          </cell>
          <cell r="D602">
            <v>4483442.4000000004</v>
          </cell>
          <cell r="F602" t="str">
            <v>404IPOTHER</v>
          </cell>
          <cell r="G602" t="str">
            <v>404IP</v>
          </cell>
          <cell r="H602" t="str">
            <v>OTHER</v>
          </cell>
          <cell r="I602">
            <v>4483442.4000000004</v>
          </cell>
        </row>
        <row r="603">
          <cell r="A603" t="str">
            <v>404IPSG</v>
          </cell>
          <cell r="B603" t="str">
            <v>404IP</v>
          </cell>
          <cell r="C603" t="str">
            <v>SG</v>
          </cell>
          <cell r="D603">
            <v>4956611.08</v>
          </cell>
          <cell r="F603" t="str">
            <v>404IPSG</v>
          </cell>
          <cell r="G603" t="str">
            <v>404IP</v>
          </cell>
          <cell r="H603" t="str">
            <v>SG</v>
          </cell>
          <cell r="I603">
            <v>4956611.08</v>
          </cell>
        </row>
        <row r="604">
          <cell r="A604" t="str">
            <v>404IPSO</v>
          </cell>
          <cell r="B604" t="str">
            <v>404IP</v>
          </cell>
          <cell r="C604" t="str">
            <v>SO</v>
          </cell>
          <cell r="D604">
            <v>16434796.890000001</v>
          </cell>
          <cell r="F604" t="str">
            <v>404IPSO</v>
          </cell>
          <cell r="G604" t="str">
            <v>404IP</v>
          </cell>
          <cell r="H604" t="str">
            <v>SO</v>
          </cell>
          <cell r="I604">
            <v>16434796.890000001</v>
          </cell>
        </row>
        <row r="605">
          <cell r="A605" t="str">
            <v>404IPUT</v>
          </cell>
          <cell r="B605" t="str">
            <v>404IP</v>
          </cell>
          <cell r="C605" t="str">
            <v>UT</v>
          </cell>
          <cell r="D605">
            <v>-3578473.5</v>
          </cell>
          <cell r="F605" t="str">
            <v>404IPUT</v>
          </cell>
          <cell r="G605" t="str">
            <v>404IP</v>
          </cell>
          <cell r="H605" t="str">
            <v>UT</v>
          </cell>
          <cell r="I605">
            <v>-3578473.5</v>
          </cell>
        </row>
        <row r="606">
          <cell r="A606" t="str">
            <v>404IPWYP</v>
          </cell>
          <cell r="B606" t="str">
            <v>404IP</v>
          </cell>
          <cell r="C606" t="str">
            <v>WYP</v>
          </cell>
          <cell r="D606">
            <v>156130.17000000001</v>
          </cell>
          <cell r="F606" t="str">
            <v>404IPWYP</v>
          </cell>
          <cell r="G606" t="str">
            <v>404IP</v>
          </cell>
          <cell r="H606" t="str">
            <v>WYP</v>
          </cell>
          <cell r="I606">
            <v>156130.17000000001</v>
          </cell>
        </row>
        <row r="607">
          <cell r="A607" t="str">
            <v>105CA</v>
          </cell>
          <cell r="B607" t="str">
            <v>105</v>
          </cell>
          <cell r="C607" t="str">
            <v>CA</v>
          </cell>
          <cell r="D607">
            <v>683317.99</v>
          </cell>
          <cell r="F607" t="str">
            <v>105CA</v>
          </cell>
          <cell r="G607" t="str">
            <v>105</v>
          </cell>
          <cell r="H607" t="str">
            <v>CA</v>
          </cell>
          <cell r="I607">
            <v>683317.99</v>
          </cell>
        </row>
        <row r="608">
          <cell r="A608" t="str">
            <v>105CAEE</v>
          </cell>
          <cell r="B608" t="str">
            <v>105</v>
          </cell>
          <cell r="C608" t="str">
            <v>CAEE</v>
          </cell>
          <cell r="D608">
            <v>26328264.888333298</v>
          </cell>
          <cell r="F608" t="str">
            <v>105CAEE</v>
          </cell>
          <cell r="G608" t="str">
            <v>105</v>
          </cell>
          <cell r="H608" t="str">
            <v>CAEE</v>
          </cell>
          <cell r="I608">
            <v>26328264.888333298</v>
          </cell>
        </row>
        <row r="609">
          <cell r="A609" t="str">
            <v>105CAGE</v>
          </cell>
          <cell r="B609" t="str">
            <v>105</v>
          </cell>
          <cell r="C609" t="str">
            <v>CAGE</v>
          </cell>
          <cell r="D609">
            <v>12336162.6033333</v>
          </cell>
          <cell r="F609" t="str">
            <v>105CAGE</v>
          </cell>
          <cell r="G609" t="str">
            <v>105</v>
          </cell>
          <cell r="H609" t="str">
            <v>CAGE</v>
          </cell>
          <cell r="I609">
            <v>12336162.6033333</v>
          </cell>
        </row>
        <row r="610">
          <cell r="A610" t="str">
            <v>105CAGW</v>
          </cell>
          <cell r="B610" t="str">
            <v>105</v>
          </cell>
          <cell r="C610" t="str">
            <v>CAGW</v>
          </cell>
          <cell r="D610">
            <v>168923.38</v>
          </cell>
          <cell r="F610" t="str">
            <v>105CAGW</v>
          </cell>
          <cell r="G610" t="str">
            <v>105</v>
          </cell>
          <cell r="H610" t="str">
            <v>CAGW</v>
          </cell>
          <cell r="I610">
            <v>168923.38</v>
          </cell>
        </row>
        <row r="611">
          <cell r="A611" t="str">
            <v>105OR</v>
          </cell>
          <cell r="B611" t="str">
            <v>105</v>
          </cell>
          <cell r="C611" t="str">
            <v>OR</v>
          </cell>
          <cell r="D611">
            <v>4254106.1500000004</v>
          </cell>
          <cell r="F611" t="str">
            <v>105OR</v>
          </cell>
          <cell r="G611" t="str">
            <v>105</v>
          </cell>
          <cell r="H611" t="str">
            <v>OR</v>
          </cell>
          <cell r="I611">
            <v>4254106.1500000004</v>
          </cell>
        </row>
        <row r="612">
          <cell r="A612" t="str">
            <v>105SE</v>
          </cell>
          <cell r="B612" t="str">
            <v>105</v>
          </cell>
          <cell r="C612" t="str">
            <v>SE</v>
          </cell>
          <cell r="D612">
            <v>2576900.9550000001</v>
          </cell>
          <cell r="F612" t="str">
            <v>105SE</v>
          </cell>
          <cell r="G612" t="str">
            <v>105</v>
          </cell>
          <cell r="H612" t="str">
            <v>SE</v>
          </cell>
          <cell r="I612">
            <v>2576900.9550000001</v>
          </cell>
        </row>
        <row r="613">
          <cell r="A613" t="str">
            <v>105UT</v>
          </cell>
          <cell r="B613" t="str">
            <v>105</v>
          </cell>
          <cell r="C613" t="str">
            <v>UT</v>
          </cell>
          <cell r="D613">
            <v>4847328.2850000001</v>
          </cell>
          <cell r="F613" t="str">
            <v>105UT</v>
          </cell>
          <cell r="G613" t="str">
            <v>105</v>
          </cell>
          <cell r="H613" t="str">
            <v>UT</v>
          </cell>
          <cell r="I613">
            <v>4847328.2850000001</v>
          </cell>
        </row>
        <row r="614">
          <cell r="A614" t="str">
            <v>106SG</v>
          </cell>
          <cell r="B614" t="str">
            <v>106</v>
          </cell>
          <cell r="C614" t="str">
            <v>SG</v>
          </cell>
          <cell r="D614">
            <v>0</v>
          </cell>
          <cell r="F614" t="str">
            <v>106SG</v>
          </cell>
          <cell r="G614" t="str">
            <v>106</v>
          </cell>
          <cell r="H614" t="str">
            <v>SG</v>
          </cell>
          <cell r="I614">
            <v>0</v>
          </cell>
        </row>
        <row r="615">
          <cell r="A615" t="str">
            <v>114CAGE</v>
          </cell>
          <cell r="B615" t="str">
            <v>114</v>
          </cell>
          <cell r="C615" t="str">
            <v>CAGE</v>
          </cell>
          <cell r="D615">
            <v>159175508.02000001</v>
          </cell>
          <cell r="F615" t="str">
            <v>114CAGE</v>
          </cell>
          <cell r="G615" t="str">
            <v>114</v>
          </cell>
          <cell r="H615" t="str">
            <v>CAGE</v>
          </cell>
          <cell r="I615">
            <v>159175508.02000001</v>
          </cell>
        </row>
        <row r="616">
          <cell r="A616" t="str">
            <v>115CAGE</v>
          </cell>
          <cell r="B616" t="str">
            <v>115</v>
          </cell>
          <cell r="C616" t="str">
            <v>CAGE</v>
          </cell>
          <cell r="D616">
            <v>-115580739.530416</v>
          </cell>
          <cell r="F616" t="str">
            <v>115CAGE</v>
          </cell>
          <cell r="G616" t="str">
            <v>115</v>
          </cell>
          <cell r="H616" t="str">
            <v>CAGE</v>
          </cell>
          <cell r="I616">
            <v>-115580739.530416</v>
          </cell>
        </row>
        <row r="617">
          <cell r="A617" t="str">
            <v>124CA</v>
          </cell>
          <cell r="B617" t="str">
            <v>124</v>
          </cell>
          <cell r="C617" t="str">
            <v>CA</v>
          </cell>
          <cell r="D617">
            <v>389255.31041666598</v>
          </cell>
          <cell r="F617" t="str">
            <v>124CA</v>
          </cell>
          <cell r="G617" t="str">
            <v>124</v>
          </cell>
          <cell r="H617" t="str">
            <v>CA</v>
          </cell>
          <cell r="I617">
            <v>389255.31041666598</v>
          </cell>
        </row>
        <row r="618">
          <cell r="A618" t="str">
            <v>124ID</v>
          </cell>
          <cell r="B618" t="str">
            <v>124</v>
          </cell>
          <cell r="C618" t="str">
            <v>ID</v>
          </cell>
          <cell r="D618">
            <v>16507.501666666602</v>
          </cell>
          <cell r="F618" t="str">
            <v>124ID</v>
          </cell>
          <cell r="G618" t="str">
            <v>124</v>
          </cell>
          <cell r="H618" t="str">
            <v>ID</v>
          </cell>
          <cell r="I618">
            <v>16507.501666666602</v>
          </cell>
        </row>
        <row r="619">
          <cell r="A619" t="str">
            <v>124MT</v>
          </cell>
          <cell r="B619" t="str">
            <v>124</v>
          </cell>
          <cell r="C619" t="str">
            <v>MT</v>
          </cell>
          <cell r="D619">
            <v>0</v>
          </cell>
          <cell r="F619" t="str">
            <v>124MT</v>
          </cell>
          <cell r="G619" t="str">
            <v>124</v>
          </cell>
          <cell r="H619" t="str">
            <v>MT</v>
          </cell>
          <cell r="I619">
            <v>0</v>
          </cell>
        </row>
        <row r="620">
          <cell r="A620" t="str">
            <v>124OR</v>
          </cell>
          <cell r="B620" t="str">
            <v>124</v>
          </cell>
          <cell r="C620" t="str">
            <v>OR</v>
          </cell>
          <cell r="D620">
            <v>0.17</v>
          </cell>
          <cell r="F620" t="str">
            <v>124OR</v>
          </cell>
          <cell r="G620" t="str">
            <v>124</v>
          </cell>
          <cell r="H620" t="str">
            <v>OR</v>
          </cell>
          <cell r="I620">
            <v>0.17</v>
          </cell>
        </row>
        <row r="621">
          <cell r="A621" t="str">
            <v>124OTHER</v>
          </cell>
          <cell r="B621" t="str">
            <v>124</v>
          </cell>
          <cell r="C621" t="str">
            <v>OTHER</v>
          </cell>
          <cell r="D621">
            <v>-5546635.9708333304</v>
          </cell>
          <cell r="F621" t="str">
            <v>124OTHER</v>
          </cell>
          <cell r="G621" t="str">
            <v>124</v>
          </cell>
          <cell r="H621" t="str">
            <v>OTHER</v>
          </cell>
          <cell r="I621">
            <v>-5546635.9708333304</v>
          </cell>
        </row>
        <row r="622">
          <cell r="A622" t="str">
            <v>124SO</v>
          </cell>
          <cell r="B622" t="str">
            <v>124</v>
          </cell>
          <cell r="C622" t="str">
            <v>SO</v>
          </cell>
          <cell r="D622">
            <v>-4453.6899999999996</v>
          </cell>
          <cell r="F622" t="str">
            <v>124SO</v>
          </cell>
          <cell r="G622" t="str">
            <v>124</v>
          </cell>
          <cell r="H622" t="str">
            <v>SO</v>
          </cell>
          <cell r="I622">
            <v>-4453.6899999999996</v>
          </cell>
        </row>
        <row r="623">
          <cell r="A623" t="str">
            <v>124UT</v>
          </cell>
          <cell r="B623" t="str">
            <v>124</v>
          </cell>
          <cell r="C623" t="str">
            <v>UT</v>
          </cell>
          <cell r="D623">
            <v>4645593.6858333303</v>
          </cell>
          <cell r="F623" t="str">
            <v>124UT</v>
          </cell>
          <cell r="G623" t="str">
            <v>124</v>
          </cell>
          <cell r="H623" t="str">
            <v>UT</v>
          </cell>
          <cell r="I623">
            <v>4645593.6858333303</v>
          </cell>
        </row>
        <row r="624">
          <cell r="A624" t="str">
            <v>124WA</v>
          </cell>
          <cell r="B624" t="str">
            <v>124</v>
          </cell>
          <cell r="C624" t="str">
            <v>WA</v>
          </cell>
          <cell r="D624">
            <v>1932621.5366666601</v>
          </cell>
          <cell r="F624" t="str">
            <v>124WA</v>
          </cell>
          <cell r="G624" t="str">
            <v>124</v>
          </cell>
          <cell r="H624" t="str">
            <v>WA</v>
          </cell>
          <cell r="I624">
            <v>1932621.5366666601</v>
          </cell>
        </row>
        <row r="625">
          <cell r="A625" t="str">
            <v>124WYP</v>
          </cell>
          <cell r="B625" t="str">
            <v>124</v>
          </cell>
          <cell r="C625" t="str">
            <v>WYP</v>
          </cell>
          <cell r="D625">
            <v>117215.94</v>
          </cell>
          <cell r="F625" t="str">
            <v>124WYP</v>
          </cell>
          <cell r="G625" t="str">
            <v>124</v>
          </cell>
          <cell r="H625" t="str">
            <v>WYP</v>
          </cell>
          <cell r="I625">
            <v>117215.94</v>
          </cell>
        </row>
        <row r="626">
          <cell r="A626" t="str">
            <v>124WYU</v>
          </cell>
          <cell r="B626" t="str">
            <v>124</v>
          </cell>
          <cell r="C626" t="str">
            <v>WYU</v>
          </cell>
          <cell r="D626">
            <v>5802.9274999999998</v>
          </cell>
          <cell r="F626" t="str">
            <v>124WYU</v>
          </cell>
          <cell r="G626" t="str">
            <v>124</v>
          </cell>
          <cell r="H626" t="str">
            <v>WYU</v>
          </cell>
          <cell r="I626">
            <v>5802.9274999999998</v>
          </cell>
        </row>
        <row r="627">
          <cell r="A627" t="str">
            <v>151CAEE</v>
          </cell>
          <cell r="B627" t="str">
            <v>151</v>
          </cell>
          <cell r="C627" t="str">
            <v>CAEE</v>
          </cell>
          <cell r="D627">
            <v>235090252.45958301</v>
          </cell>
          <cell r="F627" t="str">
            <v>151CAEE</v>
          </cell>
          <cell r="G627" t="str">
            <v>151</v>
          </cell>
          <cell r="H627" t="str">
            <v>CAEE</v>
          </cell>
          <cell r="I627">
            <v>235090252.45958301</v>
          </cell>
        </row>
        <row r="628">
          <cell r="A628" t="str">
            <v>151CAEW</v>
          </cell>
          <cell r="B628" t="str">
            <v>151</v>
          </cell>
          <cell r="C628" t="str">
            <v>CAEW</v>
          </cell>
          <cell r="D628">
            <v>2167697.4125000001</v>
          </cell>
          <cell r="F628" t="str">
            <v>151CAEW</v>
          </cell>
          <cell r="G628" t="str">
            <v>151</v>
          </cell>
          <cell r="H628" t="str">
            <v>CAEW</v>
          </cell>
          <cell r="I628">
            <v>2167697.4125000001</v>
          </cell>
        </row>
        <row r="629">
          <cell r="A629" t="str">
            <v>151JBE</v>
          </cell>
          <cell r="B629" t="str">
            <v>151</v>
          </cell>
          <cell r="C629" t="str">
            <v>JBE</v>
          </cell>
          <cell r="D629">
            <v>28396835.161666598</v>
          </cell>
          <cell r="F629" t="str">
            <v>151JBE</v>
          </cell>
          <cell r="G629" t="str">
            <v>151</v>
          </cell>
          <cell r="H629" t="str">
            <v>JBE</v>
          </cell>
          <cell r="I629">
            <v>28396835.161666598</v>
          </cell>
        </row>
        <row r="630">
          <cell r="A630" t="str">
            <v>151SE</v>
          </cell>
          <cell r="B630" t="str">
            <v>151</v>
          </cell>
          <cell r="C630" t="str">
            <v>SE</v>
          </cell>
          <cell r="D630">
            <v>0</v>
          </cell>
          <cell r="F630" t="str">
            <v>151SE</v>
          </cell>
          <cell r="G630" t="str">
            <v>151</v>
          </cell>
          <cell r="H630" t="str">
            <v>SE</v>
          </cell>
          <cell r="I630">
            <v>0</v>
          </cell>
        </row>
        <row r="631">
          <cell r="A631" t="str">
            <v>154CA</v>
          </cell>
          <cell r="B631" t="str">
            <v>154</v>
          </cell>
          <cell r="C631" t="str">
            <v>CA</v>
          </cell>
          <cell r="D631">
            <v>1384855.92791666</v>
          </cell>
          <cell r="F631" t="str">
            <v>154CA</v>
          </cell>
          <cell r="G631" t="str">
            <v>154</v>
          </cell>
          <cell r="H631" t="str">
            <v>CA</v>
          </cell>
          <cell r="I631">
            <v>1384855.92791666</v>
          </cell>
        </row>
        <row r="632">
          <cell r="A632" t="str">
            <v>154CAEE</v>
          </cell>
          <cell r="B632" t="str">
            <v>154</v>
          </cell>
          <cell r="C632" t="str">
            <v>CAEE</v>
          </cell>
          <cell r="D632">
            <v>7109973.6308333296</v>
          </cell>
          <cell r="F632" t="str">
            <v>154CAEE</v>
          </cell>
          <cell r="G632" t="str">
            <v>154</v>
          </cell>
          <cell r="H632" t="str">
            <v>CAEE</v>
          </cell>
          <cell r="I632">
            <v>7109973.6308333296</v>
          </cell>
        </row>
        <row r="633">
          <cell r="A633" t="str">
            <v>154CAEW</v>
          </cell>
          <cell r="B633" t="str">
            <v>154</v>
          </cell>
          <cell r="C633" t="str">
            <v>CAEW</v>
          </cell>
          <cell r="D633">
            <v>0</v>
          </cell>
          <cell r="F633" t="str">
            <v>154CAEW</v>
          </cell>
          <cell r="G633" t="str">
            <v>154</v>
          </cell>
          <cell r="H633" t="str">
            <v>CAEW</v>
          </cell>
          <cell r="I633">
            <v>0</v>
          </cell>
        </row>
        <row r="634">
          <cell r="A634" t="str">
            <v>154CAGE</v>
          </cell>
          <cell r="B634" t="str">
            <v>154</v>
          </cell>
          <cell r="C634" t="str">
            <v>CAGE</v>
          </cell>
          <cell r="D634">
            <v>102361108.93375</v>
          </cell>
          <cell r="F634" t="str">
            <v>154CAGE</v>
          </cell>
          <cell r="G634" t="str">
            <v>154</v>
          </cell>
          <cell r="H634" t="str">
            <v>CAGE</v>
          </cell>
          <cell r="I634">
            <v>102361108.93375</v>
          </cell>
        </row>
        <row r="635">
          <cell r="A635" t="str">
            <v>154CAGW</v>
          </cell>
          <cell r="B635" t="str">
            <v>154</v>
          </cell>
          <cell r="C635" t="str">
            <v>CAGW</v>
          </cell>
          <cell r="D635">
            <v>6570975.6170833297</v>
          </cell>
          <cell r="F635" t="str">
            <v>154CAGW</v>
          </cell>
          <cell r="G635" t="str">
            <v>154</v>
          </cell>
          <cell r="H635" t="str">
            <v>CAGW</v>
          </cell>
          <cell r="I635">
            <v>6570975.6170833297</v>
          </cell>
        </row>
        <row r="636">
          <cell r="A636" t="str">
            <v>154ID</v>
          </cell>
          <cell r="B636" t="str">
            <v>154</v>
          </cell>
          <cell r="C636" t="str">
            <v>ID</v>
          </cell>
          <cell r="D636">
            <v>4986587.4783333298</v>
          </cell>
          <cell r="F636" t="str">
            <v>154ID</v>
          </cell>
          <cell r="G636" t="str">
            <v>154</v>
          </cell>
          <cell r="H636" t="str">
            <v>ID</v>
          </cell>
          <cell r="I636">
            <v>4986587.4783333298</v>
          </cell>
        </row>
        <row r="637">
          <cell r="A637" t="str">
            <v>154JBG</v>
          </cell>
          <cell r="B637" t="str">
            <v>154</v>
          </cell>
          <cell r="C637" t="str">
            <v>JBG</v>
          </cell>
          <cell r="D637">
            <v>6011962.3004166596</v>
          </cell>
          <cell r="F637" t="str">
            <v>154JBG</v>
          </cell>
          <cell r="G637" t="str">
            <v>154</v>
          </cell>
          <cell r="H637" t="str">
            <v>JBG</v>
          </cell>
          <cell r="I637">
            <v>6011962.3004166596</v>
          </cell>
        </row>
        <row r="638">
          <cell r="A638" t="str">
            <v>154OR</v>
          </cell>
          <cell r="B638" t="str">
            <v>154</v>
          </cell>
          <cell r="C638" t="str">
            <v>OR</v>
          </cell>
          <cell r="D638">
            <v>29052284.102499999</v>
          </cell>
          <cell r="F638" t="str">
            <v>154OR</v>
          </cell>
          <cell r="G638" t="str">
            <v>154</v>
          </cell>
          <cell r="H638" t="str">
            <v>OR</v>
          </cell>
          <cell r="I638">
            <v>29052284.102499999</v>
          </cell>
        </row>
        <row r="639">
          <cell r="A639" t="str">
            <v>154SG</v>
          </cell>
          <cell r="B639" t="str">
            <v>154</v>
          </cell>
          <cell r="C639" t="str">
            <v>SG</v>
          </cell>
          <cell r="D639">
            <v>953022.45125000004</v>
          </cell>
          <cell r="F639" t="str">
            <v>154SG</v>
          </cell>
          <cell r="G639" t="str">
            <v>154</v>
          </cell>
          <cell r="H639" t="str">
            <v>SG</v>
          </cell>
          <cell r="I639">
            <v>953022.45125000004</v>
          </cell>
        </row>
        <row r="640">
          <cell r="A640" t="str">
            <v>154SNPD</v>
          </cell>
          <cell r="B640" t="str">
            <v>154</v>
          </cell>
          <cell r="C640" t="str">
            <v>SNPD</v>
          </cell>
          <cell r="D640">
            <v>-1954894.22916666</v>
          </cell>
          <cell r="F640" t="str">
            <v>154SNPD</v>
          </cell>
          <cell r="G640" t="str">
            <v>154</v>
          </cell>
          <cell r="H640" t="str">
            <v>SNPD</v>
          </cell>
          <cell r="I640">
            <v>-1954894.22916666</v>
          </cell>
        </row>
        <row r="641">
          <cell r="A641" t="str">
            <v>154SNPPS</v>
          </cell>
          <cell r="B641" t="str">
            <v>154</v>
          </cell>
          <cell r="C641" t="str">
            <v>SNPPS</v>
          </cell>
          <cell r="D641">
            <v>0</v>
          </cell>
          <cell r="F641" t="str">
            <v>154SNPPS</v>
          </cell>
          <cell r="G641" t="str">
            <v>154</v>
          </cell>
          <cell r="H641" t="str">
            <v>SNPPS</v>
          </cell>
          <cell r="I641">
            <v>0</v>
          </cell>
        </row>
        <row r="642">
          <cell r="A642" t="str">
            <v>154SO</v>
          </cell>
          <cell r="B642" t="str">
            <v>154</v>
          </cell>
          <cell r="C642" t="str">
            <v>SO</v>
          </cell>
          <cell r="D642">
            <v>94251.952499999999</v>
          </cell>
          <cell r="F642" t="str">
            <v>154SO</v>
          </cell>
          <cell r="G642" t="str">
            <v>154</v>
          </cell>
          <cell r="H642" t="str">
            <v>SO</v>
          </cell>
          <cell r="I642">
            <v>94251.952499999999</v>
          </cell>
        </row>
        <row r="643">
          <cell r="A643" t="str">
            <v>154UT</v>
          </cell>
          <cell r="B643" t="str">
            <v>154</v>
          </cell>
          <cell r="C643" t="str">
            <v>UT</v>
          </cell>
          <cell r="D643">
            <v>38369072.385833301</v>
          </cell>
          <cell r="F643" t="str">
            <v>154UT</v>
          </cell>
          <cell r="G643" t="str">
            <v>154</v>
          </cell>
          <cell r="H643" t="str">
            <v>UT</v>
          </cell>
          <cell r="I643">
            <v>38369072.385833301</v>
          </cell>
        </row>
        <row r="644">
          <cell r="A644" t="str">
            <v>154WA</v>
          </cell>
          <cell r="B644" t="str">
            <v>154</v>
          </cell>
          <cell r="C644" t="str">
            <v>WA</v>
          </cell>
          <cell r="D644">
            <v>4070974.1520833299</v>
          </cell>
          <cell r="F644" t="str">
            <v>154WA</v>
          </cell>
          <cell r="G644" t="str">
            <v>154</v>
          </cell>
          <cell r="H644" t="str">
            <v>WA</v>
          </cell>
          <cell r="I644">
            <v>4070974.1520833299</v>
          </cell>
        </row>
        <row r="645">
          <cell r="A645" t="str">
            <v>154WYP</v>
          </cell>
          <cell r="B645" t="str">
            <v>154</v>
          </cell>
          <cell r="C645" t="str">
            <v>WYP</v>
          </cell>
          <cell r="D645">
            <v>9814233.2541666608</v>
          </cell>
          <cell r="F645" t="str">
            <v>154WYP</v>
          </cell>
          <cell r="G645" t="str">
            <v>154</v>
          </cell>
          <cell r="H645" t="str">
            <v>WYP</v>
          </cell>
          <cell r="I645">
            <v>9814233.2541666608</v>
          </cell>
        </row>
        <row r="646">
          <cell r="A646" t="str">
            <v>154WYU</v>
          </cell>
          <cell r="B646" t="str">
            <v>154</v>
          </cell>
          <cell r="C646" t="str">
            <v>WYU</v>
          </cell>
          <cell r="D646">
            <v>1272889.5075000001</v>
          </cell>
          <cell r="F646" t="str">
            <v>154WYU</v>
          </cell>
          <cell r="G646" t="str">
            <v>154</v>
          </cell>
          <cell r="H646" t="str">
            <v>WYU</v>
          </cell>
          <cell r="I646">
            <v>1272889.5075000001</v>
          </cell>
        </row>
        <row r="647">
          <cell r="A647" t="str">
            <v>163SO</v>
          </cell>
          <cell r="B647" t="str">
            <v>163</v>
          </cell>
          <cell r="C647" t="str">
            <v>SO</v>
          </cell>
          <cell r="D647">
            <v>0</v>
          </cell>
          <cell r="F647" t="str">
            <v>163SO</v>
          </cell>
          <cell r="G647" t="str">
            <v>163</v>
          </cell>
          <cell r="H647" t="str">
            <v>SO</v>
          </cell>
          <cell r="I647">
            <v>0</v>
          </cell>
        </row>
        <row r="648">
          <cell r="A648" t="str">
            <v>165CAEE</v>
          </cell>
          <cell r="B648" t="str">
            <v>165</v>
          </cell>
          <cell r="C648" t="str">
            <v>CAEE</v>
          </cell>
          <cell r="D648">
            <v>3448227.1825000001</v>
          </cell>
          <cell r="F648" t="str">
            <v>165CAEE</v>
          </cell>
          <cell r="G648" t="str">
            <v>165</v>
          </cell>
          <cell r="H648" t="str">
            <v>CAEE</v>
          </cell>
          <cell r="I648">
            <v>3448227.1825000001</v>
          </cell>
        </row>
        <row r="649">
          <cell r="A649" t="str">
            <v>165CAEW</v>
          </cell>
          <cell r="B649" t="str">
            <v>165</v>
          </cell>
          <cell r="C649" t="str">
            <v>CAEW</v>
          </cell>
          <cell r="D649">
            <v>4054.84</v>
          </cell>
          <cell r="F649" t="str">
            <v>165CAEW</v>
          </cell>
          <cell r="G649" t="str">
            <v>165</v>
          </cell>
          <cell r="H649" t="str">
            <v>CAEW</v>
          </cell>
          <cell r="I649">
            <v>4054.84</v>
          </cell>
        </row>
        <row r="650">
          <cell r="A650" t="str">
            <v>165CAGE</v>
          </cell>
          <cell r="B650" t="str">
            <v>165</v>
          </cell>
          <cell r="C650" t="str">
            <v>CAGE</v>
          </cell>
          <cell r="D650">
            <v>451530.39750000002</v>
          </cell>
          <cell r="F650" t="str">
            <v>165CAGE</v>
          </cell>
          <cell r="G650" t="str">
            <v>165</v>
          </cell>
          <cell r="H650" t="str">
            <v>CAGE</v>
          </cell>
          <cell r="I650">
            <v>451530.39750000002</v>
          </cell>
        </row>
        <row r="651">
          <cell r="A651" t="str">
            <v>165CAGW</v>
          </cell>
          <cell r="B651" t="str">
            <v>165</v>
          </cell>
          <cell r="C651" t="str">
            <v>CAGW</v>
          </cell>
          <cell r="D651">
            <v>871362.87333333294</v>
          </cell>
          <cell r="F651" t="str">
            <v>165CAGW</v>
          </cell>
          <cell r="G651" t="str">
            <v>165</v>
          </cell>
          <cell r="H651" t="str">
            <v>CAGW</v>
          </cell>
          <cell r="I651">
            <v>871362.87333333294</v>
          </cell>
        </row>
        <row r="652">
          <cell r="A652" t="str">
            <v>165GPS</v>
          </cell>
          <cell r="B652" t="str">
            <v>165</v>
          </cell>
          <cell r="C652" t="str">
            <v>GPS</v>
          </cell>
          <cell r="D652">
            <v>4703258.3849999998</v>
          </cell>
          <cell r="F652" t="str">
            <v>165GPS</v>
          </cell>
          <cell r="G652" t="str">
            <v>165</v>
          </cell>
          <cell r="H652" t="str">
            <v>GPS</v>
          </cell>
          <cell r="I652">
            <v>4703258.3849999998</v>
          </cell>
        </row>
        <row r="653">
          <cell r="A653" t="str">
            <v>165ID</v>
          </cell>
          <cell r="B653" t="str">
            <v>165</v>
          </cell>
          <cell r="C653" t="str">
            <v>ID</v>
          </cell>
          <cell r="D653">
            <v>214355.525416666</v>
          </cell>
          <cell r="F653" t="str">
            <v>165ID</v>
          </cell>
          <cell r="G653" t="str">
            <v>165</v>
          </cell>
          <cell r="H653" t="str">
            <v>ID</v>
          </cell>
          <cell r="I653">
            <v>214355.525416666</v>
          </cell>
        </row>
        <row r="654">
          <cell r="A654" t="str">
            <v>165OR</v>
          </cell>
          <cell r="B654" t="str">
            <v>165</v>
          </cell>
          <cell r="C654" t="str">
            <v>OR</v>
          </cell>
          <cell r="D654">
            <v>1759157.8041666599</v>
          </cell>
          <cell r="F654" t="str">
            <v>165OR</v>
          </cell>
          <cell r="G654" t="str">
            <v>165</v>
          </cell>
          <cell r="H654" t="str">
            <v>OR</v>
          </cell>
          <cell r="I654">
            <v>1759157.8041666599</v>
          </cell>
        </row>
        <row r="655">
          <cell r="A655" t="str">
            <v>165OTHER</v>
          </cell>
          <cell r="B655" t="str">
            <v>165</v>
          </cell>
          <cell r="C655" t="str">
            <v>OTHER</v>
          </cell>
          <cell r="D655">
            <v>4265888.6579166604</v>
          </cell>
          <cell r="F655" t="str">
            <v>165OTHER</v>
          </cell>
          <cell r="G655" t="str">
            <v>165</v>
          </cell>
          <cell r="H655" t="str">
            <v>OTHER</v>
          </cell>
          <cell r="I655">
            <v>4265888.6579166604</v>
          </cell>
        </row>
        <row r="656">
          <cell r="A656" t="str">
            <v>165SG</v>
          </cell>
          <cell r="B656" t="str">
            <v>165</v>
          </cell>
          <cell r="C656" t="str">
            <v>SG</v>
          </cell>
          <cell r="D656">
            <v>1711837.3912500001</v>
          </cell>
          <cell r="F656" t="str">
            <v>165SG</v>
          </cell>
          <cell r="G656" t="str">
            <v>165</v>
          </cell>
          <cell r="H656" t="str">
            <v>SG</v>
          </cell>
          <cell r="I656">
            <v>1711837.3912500001</v>
          </cell>
        </row>
        <row r="657">
          <cell r="A657" t="str">
            <v>165SO</v>
          </cell>
          <cell r="B657" t="str">
            <v>165</v>
          </cell>
          <cell r="C657" t="str">
            <v>SO</v>
          </cell>
          <cell r="D657">
            <v>15808610.553750001</v>
          </cell>
          <cell r="F657" t="str">
            <v>165SO</v>
          </cell>
          <cell r="G657" t="str">
            <v>165</v>
          </cell>
          <cell r="H657" t="str">
            <v>SO</v>
          </cell>
          <cell r="I657">
            <v>15808610.553750001</v>
          </cell>
        </row>
        <row r="658">
          <cell r="A658" t="str">
            <v>165UT</v>
          </cell>
          <cell r="B658" t="str">
            <v>165</v>
          </cell>
          <cell r="C658" t="str">
            <v>UT</v>
          </cell>
          <cell r="D658">
            <v>2749235.7666666601</v>
          </cell>
          <cell r="F658" t="str">
            <v>165UT</v>
          </cell>
          <cell r="G658" t="str">
            <v>165</v>
          </cell>
          <cell r="H658" t="str">
            <v>UT</v>
          </cell>
          <cell r="I658">
            <v>2749235.7666666601</v>
          </cell>
        </row>
        <row r="659">
          <cell r="A659" t="str">
            <v>165WA</v>
          </cell>
          <cell r="B659" t="str">
            <v>165</v>
          </cell>
          <cell r="C659" t="str">
            <v>WA</v>
          </cell>
          <cell r="D659">
            <v>0</v>
          </cell>
          <cell r="F659" t="str">
            <v>165WA</v>
          </cell>
          <cell r="G659" t="str">
            <v>165</v>
          </cell>
          <cell r="H659" t="str">
            <v>WA</v>
          </cell>
          <cell r="I659">
            <v>0</v>
          </cell>
        </row>
        <row r="660">
          <cell r="A660" t="str">
            <v>165WYP</v>
          </cell>
          <cell r="B660" t="str">
            <v>165</v>
          </cell>
          <cell r="C660" t="str">
            <v>WYP</v>
          </cell>
          <cell r="D660">
            <v>127145.1275</v>
          </cell>
          <cell r="F660" t="str">
            <v>165WYP</v>
          </cell>
          <cell r="G660" t="str">
            <v>165</v>
          </cell>
          <cell r="H660" t="str">
            <v>WYP</v>
          </cell>
          <cell r="I660">
            <v>127145.1275</v>
          </cell>
        </row>
        <row r="661">
          <cell r="A661" t="str">
            <v>165WYU</v>
          </cell>
          <cell r="B661" t="str">
            <v>165</v>
          </cell>
          <cell r="C661" t="str">
            <v>WYU</v>
          </cell>
          <cell r="D661">
            <v>0</v>
          </cell>
          <cell r="F661" t="str">
            <v>165WYU</v>
          </cell>
          <cell r="G661" t="str">
            <v>165</v>
          </cell>
          <cell r="H661" t="str">
            <v>WYU</v>
          </cell>
          <cell r="I661">
            <v>0</v>
          </cell>
        </row>
        <row r="662">
          <cell r="A662" t="str">
            <v>190BADDEBT</v>
          </cell>
          <cell r="B662" t="str">
            <v>190</v>
          </cell>
          <cell r="C662" t="str">
            <v>BADDEBT</v>
          </cell>
          <cell r="D662">
            <v>4237589.5508333296</v>
          </cell>
          <cell r="F662" t="str">
            <v>190BADDEBT</v>
          </cell>
          <cell r="G662" t="str">
            <v>190</v>
          </cell>
          <cell r="H662" t="str">
            <v>BADDEBT</v>
          </cell>
          <cell r="I662">
            <v>4237589.5508333296</v>
          </cell>
        </row>
        <row r="663">
          <cell r="A663" t="str">
            <v>190CA</v>
          </cell>
          <cell r="B663" t="str">
            <v>190</v>
          </cell>
          <cell r="C663" t="str">
            <v>CA</v>
          </cell>
          <cell r="D663">
            <v>9108.0020833333292</v>
          </cell>
          <cell r="F663" t="str">
            <v>190CA</v>
          </cell>
          <cell r="G663" t="str">
            <v>190</v>
          </cell>
          <cell r="H663" t="str">
            <v>CA</v>
          </cell>
          <cell r="I663">
            <v>9108.0020833333292</v>
          </cell>
        </row>
        <row r="664">
          <cell r="A664" t="str">
            <v>190CAEE</v>
          </cell>
          <cell r="B664" t="str">
            <v>190</v>
          </cell>
          <cell r="C664" t="str">
            <v>CAEE</v>
          </cell>
          <cell r="D664">
            <v>719571.28666666604</v>
          </cell>
          <cell r="F664" t="str">
            <v>190CAEE</v>
          </cell>
          <cell r="G664" t="str">
            <v>190</v>
          </cell>
          <cell r="H664" t="str">
            <v>CAEE</v>
          </cell>
          <cell r="I664">
            <v>719571.28666666604</v>
          </cell>
        </row>
        <row r="665">
          <cell r="A665" t="str">
            <v>190CAEW</v>
          </cell>
          <cell r="B665" t="str">
            <v>190</v>
          </cell>
          <cell r="C665" t="str">
            <v>CAEW</v>
          </cell>
          <cell r="D665">
            <v>0</v>
          </cell>
          <cell r="F665" t="str">
            <v>190CAEW</v>
          </cell>
          <cell r="G665" t="str">
            <v>190</v>
          </cell>
          <cell r="H665" t="str">
            <v>CAEW</v>
          </cell>
          <cell r="I665">
            <v>0</v>
          </cell>
        </row>
        <row r="666">
          <cell r="A666" t="str">
            <v>190CAGE</v>
          </cell>
          <cell r="B666" t="str">
            <v>190</v>
          </cell>
          <cell r="C666" t="str">
            <v>CAGE</v>
          </cell>
          <cell r="D666">
            <v>38210505.485833302</v>
          </cell>
          <cell r="F666" t="str">
            <v>190CAGE</v>
          </cell>
          <cell r="G666" t="str">
            <v>190</v>
          </cell>
          <cell r="H666" t="str">
            <v>CAGE</v>
          </cell>
          <cell r="I666">
            <v>38210505.485833302</v>
          </cell>
        </row>
        <row r="667">
          <cell r="A667" t="str">
            <v>190CAGW</v>
          </cell>
          <cell r="B667" t="str">
            <v>190</v>
          </cell>
          <cell r="C667" t="str">
            <v>CAGW</v>
          </cell>
          <cell r="D667">
            <v>534906.31625000003</v>
          </cell>
          <cell r="F667" t="str">
            <v>190CAGW</v>
          </cell>
          <cell r="G667" t="str">
            <v>190</v>
          </cell>
          <cell r="H667" t="str">
            <v>CAGW</v>
          </cell>
          <cell r="I667">
            <v>534906.31625000003</v>
          </cell>
        </row>
        <row r="668">
          <cell r="A668" t="str">
            <v>190ID</v>
          </cell>
          <cell r="B668" t="str">
            <v>190</v>
          </cell>
          <cell r="C668" t="str">
            <v>ID</v>
          </cell>
          <cell r="D668">
            <v>186420.527083333</v>
          </cell>
          <cell r="F668" t="str">
            <v>190ID</v>
          </cell>
          <cell r="G668" t="str">
            <v>190</v>
          </cell>
          <cell r="H668" t="str">
            <v>ID</v>
          </cell>
          <cell r="I668">
            <v>186420.527083333</v>
          </cell>
        </row>
        <row r="669">
          <cell r="A669" t="str">
            <v>190JBE</v>
          </cell>
          <cell r="B669" t="str">
            <v>190</v>
          </cell>
          <cell r="C669" t="str">
            <v>JBE</v>
          </cell>
          <cell r="D669">
            <v>819001.07750000001</v>
          </cell>
          <cell r="F669" t="str">
            <v>190JBE</v>
          </cell>
          <cell r="G669" t="str">
            <v>190</v>
          </cell>
          <cell r="H669" t="str">
            <v>JBE</v>
          </cell>
          <cell r="I669">
            <v>819001.07750000001</v>
          </cell>
        </row>
        <row r="670">
          <cell r="A670" t="str">
            <v>190MT</v>
          </cell>
          <cell r="B670" t="str">
            <v>190</v>
          </cell>
          <cell r="C670" t="str">
            <v>MT</v>
          </cell>
          <cell r="D670">
            <v>0</v>
          </cell>
          <cell r="F670" t="str">
            <v>190MT</v>
          </cell>
          <cell r="G670" t="str">
            <v>190</v>
          </cell>
          <cell r="H670" t="str">
            <v>MT</v>
          </cell>
          <cell r="I670">
            <v>0</v>
          </cell>
        </row>
        <row r="671">
          <cell r="A671" t="str">
            <v>190OR</v>
          </cell>
          <cell r="B671" t="str">
            <v>190</v>
          </cell>
          <cell r="C671" t="str">
            <v>OR</v>
          </cell>
          <cell r="D671">
            <v>2868923.6524999999</v>
          </cell>
          <cell r="F671" t="str">
            <v>190OR</v>
          </cell>
          <cell r="G671" t="str">
            <v>190</v>
          </cell>
          <cell r="H671" t="str">
            <v>OR</v>
          </cell>
          <cell r="I671">
            <v>2868923.6524999999</v>
          </cell>
        </row>
        <row r="672">
          <cell r="A672" t="str">
            <v>190OTHER</v>
          </cell>
          <cell r="B672" t="str">
            <v>190</v>
          </cell>
          <cell r="C672" t="str">
            <v>OTHER</v>
          </cell>
          <cell r="D672">
            <v>30275484.5658333</v>
          </cell>
          <cell r="F672" t="str">
            <v>190OTHER</v>
          </cell>
          <cell r="G672" t="str">
            <v>190</v>
          </cell>
          <cell r="H672" t="str">
            <v>OTHER</v>
          </cell>
          <cell r="I672">
            <v>30275484.5658333</v>
          </cell>
        </row>
        <row r="673">
          <cell r="A673" t="str">
            <v>190SE</v>
          </cell>
          <cell r="B673" t="str">
            <v>190</v>
          </cell>
          <cell r="C673" t="str">
            <v>SE</v>
          </cell>
          <cell r="D673">
            <v>1045217.58958333</v>
          </cell>
          <cell r="F673" t="str">
            <v>190SE</v>
          </cell>
          <cell r="G673" t="str">
            <v>190</v>
          </cell>
          <cell r="H673" t="str">
            <v>SE</v>
          </cell>
          <cell r="I673">
            <v>1045217.58958333</v>
          </cell>
        </row>
        <row r="674">
          <cell r="A674" t="str">
            <v>190SG</v>
          </cell>
          <cell r="B674" t="str">
            <v>190</v>
          </cell>
          <cell r="C674" t="str">
            <v>SG</v>
          </cell>
          <cell r="D674">
            <v>5808656.8441666598</v>
          </cell>
          <cell r="F674" t="str">
            <v>190SG</v>
          </cell>
          <cell r="G674" t="str">
            <v>190</v>
          </cell>
          <cell r="H674" t="str">
            <v>SG</v>
          </cell>
          <cell r="I674">
            <v>5808656.8441666598</v>
          </cell>
        </row>
        <row r="675">
          <cell r="A675" t="str">
            <v>190SNP</v>
          </cell>
          <cell r="B675" t="str">
            <v>190</v>
          </cell>
          <cell r="C675" t="str">
            <v>SNP</v>
          </cell>
          <cell r="D675">
            <v>0</v>
          </cell>
          <cell r="F675" t="str">
            <v>190SNP</v>
          </cell>
          <cell r="G675" t="str">
            <v>190</v>
          </cell>
          <cell r="H675" t="str">
            <v>SNP</v>
          </cell>
          <cell r="I675">
            <v>0</v>
          </cell>
        </row>
        <row r="676">
          <cell r="A676" t="str">
            <v>190SO</v>
          </cell>
          <cell r="B676" t="str">
            <v>190</v>
          </cell>
          <cell r="C676" t="str">
            <v>SO</v>
          </cell>
          <cell r="D676">
            <v>45140553.094583303</v>
          </cell>
          <cell r="F676" t="str">
            <v>190SO</v>
          </cell>
          <cell r="G676" t="str">
            <v>190</v>
          </cell>
          <cell r="H676" t="str">
            <v>SO</v>
          </cell>
          <cell r="I676">
            <v>45140553.094583303</v>
          </cell>
        </row>
        <row r="677">
          <cell r="A677" t="str">
            <v>190TROJD</v>
          </cell>
          <cell r="B677" t="str">
            <v>190</v>
          </cell>
          <cell r="C677" t="str">
            <v>TROJD</v>
          </cell>
          <cell r="D677">
            <v>1925357.12416666</v>
          </cell>
          <cell r="F677" t="str">
            <v>190TROJD</v>
          </cell>
          <cell r="G677" t="str">
            <v>190</v>
          </cell>
          <cell r="H677" t="str">
            <v>TROJD</v>
          </cell>
          <cell r="I677">
            <v>1925357.12416666</v>
          </cell>
        </row>
        <row r="678">
          <cell r="A678" t="str">
            <v>190UT</v>
          </cell>
          <cell r="B678" t="str">
            <v>190</v>
          </cell>
          <cell r="C678" t="str">
            <v>UT</v>
          </cell>
          <cell r="D678">
            <v>585626.22291666595</v>
          </cell>
          <cell r="F678" t="str">
            <v>190UT</v>
          </cell>
          <cell r="G678" t="str">
            <v>190</v>
          </cell>
          <cell r="H678" t="str">
            <v>UT</v>
          </cell>
          <cell r="I678">
            <v>585626.22291666595</v>
          </cell>
        </row>
        <row r="679">
          <cell r="A679" t="str">
            <v>190WA</v>
          </cell>
          <cell r="B679" t="str">
            <v>190</v>
          </cell>
          <cell r="C679" t="str">
            <v>WA</v>
          </cell>
          <cell r="D679">
            <v>1437016.7524999999</v>
          </cell>
          <cell r="F679" t="str">
            <v>190WA</v>
          </cell>
          <cell r="G679" t="str">
            <v>190</v>
          </cell>
          <cell r="H679" t="str">
            <v>WA</v>
          </cell>
          <cell r="I679">
            <v>1437016.7524999999</v>
          </cell>
        </row>
        <row r="680">
          <cell r="A680" t="str">
            <v>190WYP</v>
          </cell>
          <cell r="B680" t="str">
            <v>190</v>
          </cell>
          <cell r="C680" t="str">
            <v>WYP</v>
          </cell>
          <cell r="D680">
            <v>196083.218333333</v>
          </cell>
          <cell r="F680" t="str">
            <v>190WYP</v>
          </cell>
          <cell r="G680" t="str">
            <v>190</v>
          </cell>
          <cell r="H680" t="str">
            <v>WYP</v>
          </cell>
          <cell r="I680">
            <v>196083.218333333</v>
          </cell>
        </row>
        <row r="681">
          <cell r="A681" t="str">
            <v>252CA</v>
          </cell>
          <cell r="B681" t="str">
            <v>252</v>
          </cell>
          <cell r="C681" t="str">
            <v>CA</v>
          </cell>
          <cell r="D681">
            <v>-4215.7516666666597</v>
          </cell>
          <cell r="F681" t="str">
            <v>252CA</v>
          </cell>
          <cell r="G681" t="str">
            <v>252</v>
          </cell>
          <cell r="H681" t="str">
            <v>CA</v>
          </cell>
          <cell r="I681">
            <v>-4215.7516666666597</v>
          </cell>
        </row>
        <row r="682">
          <cell r="A682" t="str">
            <v>252CAGE</v>
          </cell>
          <cell r="B682" t="str">
            <v>252</v>
          </cell>
          <cell r="C682" t="str">
            <v>CAGE</v>
          </cell>
          <cell r="D682">
            <v>-16174577.237500001</v>
          </cell>
          <cell r="F682" t="str">
            <v>252CAGE</v>
          </cell>
          <cell r="G682" t="str">
            <v>252</v>
          </cell>
          <cell r="H682" t="str">
            <v>CAGE</v>
          </cell>
          <cell r="I682">
            <v>-16174577.237500001</v>
          </cell>
        </row>
        <row r="683">
          <cell r="A683" t="str">
            <v>252CAGW</v>
          </cell>
          <cell r="B683" t="str">
            <v>252</v>
          </cell>
          <cell r="C683" t="str">
            <v>CAGW</v>
          </cell>
          <cell r="D683">
            <v>0</v>
          </cell>
          <cell r="F683" t="str">
            <v>252CAGW</v>
          </cell>
          <cell r="G683" t="str">
            <v>252</v>
          </cell>
          <cell r="H683" t="str">
            <v>CAGW</v>
          </cell>
          <cell r="I683">
            <v>0</v>
          </cell>
        </row>
        <row r="684">
          <cell r="A684" t="str">
            <v>252CN</v>
          </cell>
          <cell r="B684" t="str">
            <v>252</v>
          </cell>
          <cell r="C684" t="str">
            <v>CN</v>
          </cell>
          <cell r="D684">
            <v>0</v>
          </cell>
          <cell r="F684" t="str">
            <v>252CN</v>
          </cell>
          <cell r="G684" t="str">
            <v>252</v>
          </cell>
          <cell r="H684" t="str">
            <v>CN</v>
          </cell>
          <cell r="I684">
            <v>0</v>
          </cell>
        </row>
        <row r="685">
          <cell r="A685" t="str">
            <v>252ID</v>
          </cell>
          <cell r="B685" t="str">
            <v>252</v>
          </cell>
          <cell r="C685" t="str">
            <v>ID</v>
          </cell>
          <cell r="D685">
            <v>-17101.395</v>
          </cell>
          <cell r="F685" t="str">
            <v>252ID</v>
          </cell>
          <cell r="G685" t="str">
            <v>252</v>
          </cell>
          <cell r="H685" t="str">
            <v>ID</v>
          </cell>
          <cell r="I685">
            <v>-17101.395</v>
          </cell>
        </row>
        <row r="686">
          <cell r="A686" t="str">
            <v>252OR</v>
          </cell>
          <cell r="B686" t="str">
            <v>252</v>
          </cell>
          <cell r="C686" t="str">
            <v>OR</v>
          </cell>
          <cell r="D686">
            <v>-4346480.1775000002</v>
          </cell>
          <cell r="F686" t="str">
            <v>252OR</v>
          </cell>
          <cell r="G686" t="str">
            <v>252</v>
          </cell>
          <cell r="H686" t="str">
            <v>OR</v>
          </cell>
          <cell r="I686">
            <v>-4346480.1775000002</v>
          </cell>
        </row>
        <row r="687">
          <cell r="A687" t="str">
            <v>252SG</v>
          </cell>
          <cell r="B687" t="str">
            <v>252</v>
          </cell>
          <cell r="C687" t="str">
            <v>SG</v>
          </cell>
          <cell r="D687">
            <v>241446.4375</v>
          </cell>
          <cell r="F687" t="str">
            <v>252SG</v>
          </cell>
          <cell r="G687" t="str">
            <v>252</v>
          </cell>
          <cell r="H687" t="str">
            <v>SG</v>
          </cell>
          <cell r="I687">
            <v>241446.4375</v>
          </cell>
        </row>
        <row r="688">
          <cell r="A688" t="str">
            <v>252UT</v>
          </cell>
          <cell r="B688" t="str">
            <v>252</v>
          </cell>
          <cell r="C688" t="str">
            <v>UT</v>
          </cell>
          <cell r="D688">
            <v>-1544784.14416666</v>
          </cell>
          <cell r="F688" t="str">
            <v>252UT</v>
          </cell>
          <cell r="G688" t="str">
            <v>252</v>
          </cell>
          <cell r="H688" t="str">
            <v>UT</v>
          </cell>
          <cell r="I688">
            <v>-1544784.14416666</v>
          </cell>
        </row>
        <row r="689">
          <cell r="A689" t="str">
            <v>252WA</v>
          </cell>
          <cell r="B689" t="str">
            <v>252</v>
          </cell>
          <cell r="C689" t="str">
            <v>WA</v>
          </cell>
          <cell r="D689">
            <v>-26498.278333333299</v>
          </cell>
          <cell r="F689" t="str">
            <v>252WA</v>
          </cell>
          <cell r="G689" t="str">
            <v>252</v>
          </cell>
          <cell r="H689" t="str">
            <v>WA</v>
          </cell>
          <cell r="I689">
            <v>-26498.278333333299</v>
          </cell>
        </row>
        <row r="690">
          <cell r="A690" t="str">
            <v>252WYP</v>
          </cell>
          <cell r="B690" t="str">
            <v>252</v>
          </cell>
          <cell r="C690" t="str">
            <v>WYP</v>
          </cell>
          <cell r="D690">
            <v>-51872.642083333303</v>
          </cell>
          <cell r="F690" t="str">
            <v>252WYP</v>
          </cell>
          <cell r="G690" t="str">
            <v>252</v>
          </cell>
          <cell r="H690" t="str">
            <v>WYP</v>
          </cell>
          <cell r="I690">
            <v>-51872.642083333303</v>
          </cell>
        </row>
        <row r="691">
          <cell r="A691" t="str">
            <v>252WYU</v>
          </cell>
          <cell r="B691" t="str">
            <v>252</v>
          </cell>
          <cell r="C691" t="str">
            <v>WYU</v>
          </cell>
          <cell r="D691">
            <v>-333261.86166666599</v>
          </cell>
          <cell r="F691" t="str">
            <v>252WYU</v>
          </cell>
          <cell r="G691" t="str">
            <v>252</v>
          </cell>
          <cell r="H691" t="str">
            <v>WYU</v>
          </cell>
          <cell r="I691">
            <v>-333261.86166666599</v>
          </cell>
        </row>
        <row r="692">
          <cell r="A692" t="str">
            <v>254CA</v>
          </cell>
          <cell r="B692" t="str">
            <v>254</v>
          </cell>
          <cell r="C692" t="str">
            <v>CA</v>
          </cell>
          <cell r="D692">
            <v>0</v>
          </cell>
          <cell r="F692" t="str">
            <v>254CA</v>
          </cell>
          <cell r="G692" t="str">
            <v>254</v>
          </cell>
          <cell r="H692" t="str">
            <v>CA</v>
          </cell>
          <cell r="I692">
            <v>0</v>
          </cell>
        </row>
        <row r="693">
          <cell r="A693" t="str">
            <v>254ID</v>
          </cell>
          <cell r="B693" t="str">
            <v>254</v>
          </cell>
          <cell r="C693" t="str">
            <v>ID</v>
          </cell>
          <cell r="D693">
            <v>-258527.91</v>
          </cell>
          <cell r="F693" t="str">
            <v>254ID</v>
          </cell>
          <cell r="G693" t="str">
            <v>254</v>
          </cell>
          <cell r="H693" t="str">
            <v>ID</v>
          </cell>
          <cell r="I693">
            <v>-258527.91</v>
          </cell>
        </row>
        <row r="694">
          <cell r="A694" t="str">
            <v>254OR</v>
          </cell>
          <cell r="B694" t="str">
            <v>254</v>
          </cell>
          <cell r="C694" t="str">
            <v>OR</v>
          </cell>
          <cell r="D694">
            <v>1791715.78083333</v>
          </cell>
          <cell r="F694" t="str">
            <v>254OR</v>
          </cell>
          <cell r="G694" t="str">
            <v>254</v>
          </cell>
          <cell r="H694" t="str">
            <v>OR</v>
          </cell>
          <cell r="I694">
            <v>1791715.78083333</v>
          </cell>
        </row>
        <row r="695">
          <cell r="A695" t="str">
            <v>254OTHER</v>
          </cell>
          <cell r="B695" t="str">
            <v>254</v>
          </cell>
          <cell r="C695" t="str">
            <v>OTHER</v>
          </cell>
          <cell r="D695">
            <v>-41221296.03875</v>
          </cell>
          <cell r="F695" t="str">
            <v>254OTHER</v>
          </cell>
          <cell r="G695" t="str">
            <v>254</v>
          </cell>
          <cell r="H695" t="str">
            <v>OTHER</v>
          </cell>
          <cell r="I695">
            <v>-41221296.03875</v>
          </cell>
        </row>
        <row r="696">
          <cell r="A696" t="str">
            <v>254SE</v>
          </cell>
          <cell r="B696" t="str">
            <v>254</v>
          </cell>
          <cell r="C696" t="str">
            <v>SE</v>
          </cell>
          <cell r="D696">
            <v>0</v>
          </cell>
          <cell r="F696" t="str">
            <v>254SE</v>
          </cell>
          <cell r="G696" t="str">
            <v>254</v>
          </cell>
          <cell r="H696" t="str">
            <v>SE</v>
          </cell>
          <cell r="I696">
            <v>0</v>
          </cell>
        </row>
        <row r="697">
          <cell r="A697" t="str">
            <v>254SO</v>
          </cell>
          <cell r="B697" t="str">
            <v>254</v>
          </cell>
          <cell r="C697" t="str">
            <v>SO</v>
          </cell>
          <cell r="D697">
            <v>0</v>
          </cell>
          <cell r="F697" t="str">
            <v>254SO</v>
          </cell>
          <cell r="G697" t="str">
            <v>254</v>
          </cell>
          <cell r="H697" t="str">
            <v>SO</v>
          </cell>
          <cell r="I697">
            <v>0</v>
          </cell>
        </row>
        <row r="698">
          <cell r="A698" t="str">
            <v>254UT</v>
          </cell>
          <cell r="B698" t="str">
            <v>254</v>
          </cell>
          <cell r="C698" t="str">
            <v>UT</v>
          </cell>
          <cell r="D698">
            <v>-1651396.46916666</v>
          </cell>
          <cell r="F698" t="str">
            <v>254UT</v>
          </cell>
          <cell r="G698" t="str">
            <v>254</v>
          </cell>
          <cell r="H698" t="str">
            <v>UT</v>
          </cell>
          <cell r="I698">
            <v>-1651396.46916666</v>
          </cell>
        </row>
        <row r="699">
          <cell r="A699" t="str">
            <v>254WA</v>
          </cell>
          <cell r="B699" t="str">
            <v>254</v>
          </cell>
          <cell r="C699" t="str">
            <v>WA</v>
          </cell>
          <cell r="D699">
            <v>85.71</v>
          </cell>
          <cell r="F699" t="str">
            <v>254WA</v>
          </cell>
          <cell r="G699" t="str">
            <v>254</v>
          </cell>
          <cell r="H699" t="str">
            <v>WA</v>
          </cell>
          <cell r="I699">
            <v>85.71</v>
          </cell>
        </row>
        <row r="700">
          <cell r="A700" t="str">
            <v>254WYP</v>
          </cell>
          <cell r="B700" t="str">
            <v>254</v>
          </cell>
          <cell r="C700" t="str">
            <v>WYP</v>
          </cell>
          <cell r="D700">
            <v>-509281.40875</v>
          </cell>
          <cell r="F700" t="str">
            <v>254WYP</v>
          </cell>
          <cell r="G700" t="str">
            <v>254</v>
          </cell>
          <cell r="H700" t="str">
            <v>WYP</v>
          </cell>
          <cell r="I700">
            <v>-509281.40875</v>
          </cell>
        </row>
        <row r="701">
          <cell r="A701" t="str">
            <v>255ITC84</v>
          </cell>
          <cell r="B701" t="str">
            <v>255</v>
          </cell>
          <cell r="C701" t="str">
            <v>ITC84</v>
          </cell>
          <cell r="D701">
            <v>-0.20833333333333001</v>
          </cell>
          <cell r="F701" t="str">
            <v>255ITC84</v>
          </cell>
          <cell r="G701" t="str">
            <v>255</v>
          </cell>
          <cell r="H701" t="str">
            <v>ITC84</v>
          </cell>
          <cell r="I701">
            <v>-0.20833333333333001</v>
          </cell>
        </row>
        <row r="702">
          <cell r="A702" t="str">
            <v>255ITC85</v>
          </cell>
          <cell r="B702" t="str">
            <v>255</v>
          </cell>
          <cell r="C702" t="str">
            <v>ITC85</v>
          </cell>
          <cell r="D702">
            <v>-711107.41666666605</v>
          </cell>
          <cell r="F702" t="str">
            <v>255ITC85</v>
          </cell>
          <cell r="G702" t="str">
            <v>255</v>
          </cell>
          <cell r="H702" t="str">
            <v>ITC85</v>
          </cell>
          <cell r="I702">
            <v>-711107.41666666605</v>
          </cell>
        </row>
        <row r="703">
          <cell r="A703" t="str">
            <v>255ITC86</v>
          </cell>
          <cell r="B703" t="str">
            <v>255</v>
          </cell>
          <cell r="C703" t="str">
            <v>ITC86</v>
          </cell>
          <cell r="D703">
            <v>-631989</v>
          </cell>
          <cell r="F703" t="str">
            <v>255ITC86</v>
          </cell>
          <cell r="G703" t="str">
            <v>255</v>
          </cell>
          <cell r="H703" t="str">
            <v>ITC86</v>
          </cell>
          <cell r="I703">
            <v>-631989</v>
          </cell>
        </row>
        <row r="704">
          <cell r="A704" t="str">
            <v>255ITC88</v>
          </cell>
          <cell r="B704" t="str">
            <v>255</v>
          </cell>
          <cell r="C704" t="str">
            <v>ITC88</v>
          </cell>
          <cell r="D704">
            <v>-120399.75</v>
          </cell>
          <cell r="F704" t="str">
            <v>255ITC88</v>
          </cell>
          <cell r="G704" t="str">
            <v>255</v>
          </cell>
          <cell r="H704" t="str">
            <v>ITC88</v>
          </cell>
          <cell r="I704">
            <v>-120399.75</v>
          </cell>
        </row>
        <row r="705">
          <cell r="A705" t="str">
            <v>255ITC89</v>
          </cell>
          <cell r="B705" t="str">
            <v>255</v>
          </cell>
          <cell r="C705" t="str">
            <v>ITC89</v>
          </cell>
          <cell r="D705">
            <v>-284275.75</v>
          </cell>
          <cell r="F705" t="str">
            <v>255ITC89</v>
          </cell>
          <cell r="G705" t="str">
            <v>255</v>
          </cell>
          <cell r="H705" t="str">
            <v>ITC89</v>
          </cell>
          <cell r="I705">
            <v>-284275.75</v>
          </cell>
        </row>
        <row r="706">
          <cell r="A706" t="str">
            <v>255ITC90</v>
          </cell>
          <cell r="B706" t="str">
            <v>255</v>
          </cell>
          <cell r="C706" t="str">
            <v>ITC90</v>
          </cell>
          <cell r="D706">
            <v>-216988.5</v>
          </cell>
          <cell r="F706" t="str">
            <v>255ITC90</v>
          </cell>
          <cell r="G706" t="str">
            <v>255</v>
          </cell>
          <cell r="H706" t="str">
            <v>ITC90</v>
          </cell>
          <cell r="I706">
            <v>-216988.5</v>
          </cell>
        </row>
        <row r="707">
          <cell r="A707" t="str">
            <v>255SG</v>
          </cell>
          <cell r="B707" t="str">
            <v>255</v>
          </cell>
          <cell r="C707" t="str">
            <v>SG</v>
          </cell>
          <cell r="D707">
            <v>-7000.5416666666597</v>
          </cell>
          <cell r="F707" t="str">
            <v>255SG</v>
          </cell>
          <cell r="G707" t="str">
            <v>255</v>
          </cell>
          <cell r="H707" t="str">
            <v>SG</v>
          </cell>
          <cell r="I707">
            <v>-7000.5416666666597</v>
          </cell>
        </row>
        <row r="708">
          <cell r="A708" t="str">
            <v>281CAGW</v>
          </cell>
          <cell r="B708" t="str">
            <v>281</v>
          </cell>
          <cell r="C708" t="str">
            <v>CAGW</v>
          </cell>
          <cell r="D708">
            <v>0</v>
          </cell>
          <cell r="F708" t="str">
            <v>281CAGW</v>
          </cell>
          <cell r="G708" t="str">
            <v>281</v>
          </cell>
          <cell r="H708" t="str">
            <v>CAGW</v>
          </cell>
          <cell r="I708">
            <v>0</v>
          </cell>
        </row>
        <row r="709">
          <cell r="A709" t="str">
            <v>281SG</v>
          </cell>
          <cell r="B709" t="str">
            <v>281</v>
          </cell>
          <cell r="C709" t="str">
            <v>SG</v>
          </cell>
          <cell r="D709">
            <v>-216305188.47624999</v>
          </cell>
          <cell r="F709" t="str">
            <v>281SG</v>
          </cell>
          <cell r="G709" t="str">
            <v>281</v>
          </cell>
          <cell r="H709" t="str">
            <v>SG</v>
          </cell>
          <cell r="I709">
            <v>-216305188.47624999</v>
          </cell>
        </row>
        <row r="710">
          <cell r="A710" t="str">
            <v>282CAEE</v>
          </cell>
          <cell r="B710" t="str">
            <v>282</v>
          </cell>
          <cell r="C710" t="str">
            <v>CAEE</v>
          </cell>
          <cell r="D710">
            <v>-5590202.0475000003</v>
          </cell>
          <cell r="F710" t="str">
            <v>282CAEE</v>
          </cell>
          <cell r="G710" t="str">
            <v>282</v>
          </cell>
          <cell r="H710" t="str">
            <v>CAEE</v>
          </cell>
          <cell r="I710">
            <v>-5590202.0475000003</v>
          </cell>
        </row>
        <row r="711">
          <cell r="A711" t="str">
            <v>282CAGE</v>
          </cell>
          <cell r="B711" t="str">
            <v>282</v>
          </cell>
          <cell r="C711" t="str">
            <v>CAGE</v>
          </cell>
          <cell r="D711">
            <v>-3993653.8408333301</v>
          </cell>
          <cell r="F711" t="str">
            <v>282CAGE</v>
          </cell>
          <cell r="G711" t="str">
            <v>282</v>
          </cell>
          <cell r="H711" t="str">
            <v>CAGE</v>
          </cell>
          <cell r="I711">
            <v>-3993653.8408333301</v>
          </cell>
        </row>
        <row r="712">
          <cell r="A712" t="str">
            <v>282CAGW</v>
          </cell>
          <cell r="B712" t="str">
            <v>282</v>
          </cell>
          <cell r="C712" t="str">
            <v>CAGW</v>
          </cell>
          <cell r="D712">
            <v>0</v>
          </cell>
          <cell r="F712" t="str">
            <v>282CAGW</v>
          </cell>
          <cell r="G712" t="str">
            <v>282</v>
          </cell>
          <cell r="H712" t="str">
            <v>CAGW</v>
          </cell>
          <cell r="I712">
            <v>0</v>
          </cell>
        </row>
        <row r="713">
          <cell r="A713" t="str">
            <v>282DITBAL</v>
          </cell>
          <cell r="B713" t="str">
            <v>282</v>
          </cell>
          <cell r="C713" t="str">
            <v>DITBAL</v>
          </cell>
          <cell r="D713">
            <v>-3576942529.5337501</v>
          </cell>
          <cell r="F713" t="str">
            <v>282DITBAL</v>
          </cell>
          <cell r="G713" t="str">
            <v>282</v>
          </cell>
          <cell r="H713" t="str">
            <v>DITBAL</v>
          </cell>
          <cell r="I713">
            <v>-3576942529.5337501</v>
          </cell>
        </row>
        <row r="714">
          <cell r="A714" t="str">
            <v>282FERC</v>
          </cell>
          <cell r="B714" t="str">
            <v>282</v>
          </cell>
          <cell r="C714" t="str">
            <v>FERC</v>
          </cell>
          <cell r="D714">
            <v>0</v>
          </cell>
          <cell r="F714" t="str">
            <v>282FERC</v>
          </cell>
          <cell r="G714" t="str">
            <v>282</v>
          </cell>
          <cell r="H714" t="str">
            <v>FERC</v>
          </cell>
          <cell r="I714">
            <v>0</v>
          </cell>
        </row>
        <row r="715">
          <cell r="A715" t="str">
            <v>282ID</v>
          </cell>
          <cell r="B715" t="str">
            <v>282</v>
          </cell>
          <cell r="C715" t="str">
            <v>ID</v>
          </cell>
          <cell r="D715">
            <v>0</v>
          </cell>
          <cell r="F715" t="str">
            <v>282ID</v>
          </cell>
          <cell r="G715" t="str">
            <v>282</v>
          </cell>
          <cell r="H715" t="str">
            <v>ID</v>
          </cell>
          <cell r="I715">
            <v>0</v>
          </cell>
        </row>
        <row r="716">
          <cell r="A716" t="str">
            <v>282JBE</v>
          </cell>
          <cell r="B716" t="str">
            <v>282</v>
          </cell>
          <cell r="C716" t="str">
            <v>JBE</v>
          </cell>
          <cell r="D716">
            <v>0</v>
          </cell>
          <cell r="F716" t="str">
            <v>282JBE</v>
          </cell>
          <cell r="G716" t="str">
            <v>282</v>
          </cell>
          <cell r="H716" t="str">
            <v>JBE</v>
          </cell>
          <cell r="I716">
            <v>0</v>
          </cell>
        </row>
        <row r="717">
          <cell r="A717" t="str">
            <v>282OR</v>
          </cell>
          <cell r="B717" t="str">
            <v>282</v>
          </cell>
          <cell r="C717" t="str">
            <v>OR</v>
          </cell>
          <cell r="D717">
            <v>0</v>
          </cell>
          <cell r="F717" t="str">
            <v>282OR</v>
          </cell>
          <cell r="G717" t="str">
            <v>282</v>
          </cell>
          <cell r="H717" t="str">
            <v>OR</v>
          </cell>
          <cell r="I717">
            <v>0</v>
          </cell>
        </row>
        <row r="718">
          <cell r="A718" t="str">
            <v>282OTHER</v>
          </cell>
          <cell r="B718" t="str">
            <v>282</v>
          </cell>
          <cell r="C718" t="str">
            <v>OTHER</v>
          </cell>
          <cell r="D718">
            <v>13399272.9995833</v>
          </cell>
          <cell r="F718" t="str">
            <v>282OTHER</v>
          </cell>
          <cell r="G718" t="str">
            <v>282</v>
          </cell>
          <cell r="H718" t="str">
            <v>OTHER</v>
          </cell>
          <cell r="I718">
            <v>13399272.9995833</v>
          </cell>
        </row>
        <row r="719">
          <cell r="A719" t="str">
            <v>282SE</v>
          </cell>
          <cell r="B719" t="str">
            <v>282</v>
          </cell>
          <cell r="C719" t="str">
            <v>SE</v>
          </cell>
          <cell r="D719">
            <v>0</v>
          </cell>
          <cell r="F719" t="str">
            <v>282SE</v>
          </cell>
          <cell r="G719" t="str">
            <v>282</v>
          </cell>
          <cell r="H719" t="str">
            <v>SE</v>
          </cell>
          <cell r="I719">
            <v>0</v>
          </cell>
        </row>
        <row r="720">
          <cell r="A720" t="str">
            <v>282SG</v>
          </cell>
          <cell r="B720" t="str">
            <v>282</v>
          </cell>
          <cell r="C720" t="str">
            <v>SG</v>
          </cell>
          <cell r="D720">
            <v>0</v>
          </cell>
          <cell r="F720" t="str">
            <v>282SG</v>
          </cell>
          <cell r="G720" t="str">
            <v>282</v>
          </cell>
          <cell r="H720" t="str">
            <v>SG</v>
          </cell>
          <cell r="I720">
            <v>0</v>
          </cell>
        </row>
        <row r="721">
          <cell r="A721" t="str">
            <v>282SO</v>
          </cell>
          <cell r="B721" t="str">
            <v>282</v>
          </cell>
          <cell r="C721" t="str">
            <v>SO</v>
          </cell>
          <cell r="D721">
            <v>14384740.192500001</v>
          </cell>
          <cell r="F721" t="str">
            <v>282SO</v>
          </cell>
          <cell r="G721" t="str">
            <v>282</v>
          </cell>
          <cell r="H721" t="str">
            <v>SO</v>
          </cell>
          <cell r="I721">
            <v>14384740.192500001</v>
          </cell>
        </row>
        <row r="722">
          <cell r="A722" t="str">
            <v>282WYP</v>
          </cell>
          <cell r="B722" t="str">
            <v>282</v>
          </cell>
          <cell r="C722" t="str">
            <v>WYP</v>
          </cell>
          <cell r="D722">
            <v>0</v>
          </cell>
          <cell r="F722" t="str">
            <v>282WYP</v>
          </cell>
          <cell r="G722" t="str">
            <v>282</v>
          </cell>
          <cell r="H722" t="str">
            <v>WYP</v>
          </cell>
          <cell r="I722">
            <v>0</v>
          </cell>
        </row>
        <row r="723">
          <cell r="A723" t="str">
            <v>283CA</v>
          </cell>
          <cell r="B723" t="str">
            <v>283</v>
          </cell>
          <cell r="C723" t="str">
            <v>CA</v>
          </cell>
          <cell r="D723">
            <v>-377409.85083333298</v>
          </cell>
          <cell r="F723" t="str">
            <v>283CA</v>
          </cell>
          <cell r="G723" t="str">
            <v>283</v>
          </cell>
          <cell r="H723" t="str">
            <v>CA</v>
          </cell>
          <cell r="I723">
            <v>-377409.85083333298</v>
          </cell>
        </row>
        <row r="724">
          <cell r="A724" t="str">
            <v>283CAEE</v>
          </cell>
          <cell r="B724" t="str">
            <v>283</v>
          </cell>
          <cell r="C724" t="str">
            <v>CAEE</v>
          </cell>
          <cell r="D724">
            <v>-1495652.88458333</v>
          </cell>
          <cell r="F724" t="str">
            <v>283CAEE</v>
          </cell>
          <cell r="G724" t="str">
            <v>283</v>
          </cell>
          <cell r="H724" t="str">
            <v>CAEE</v>
          </cell>
          <cell r="I724">
            <v>-1495652.88458333</v>
          </cell>
        </row>
        <row r="725">
          <cell r="A725" t="str">
            <v>283CAGE</v>
          </cell>
          <cell r="B725" t="str">
            <v>283</v>
          </cell>
          <cell r="C725" t="str">
            <v>CAGE</v>
          </cell>
          <cell r="D725">
            <v>-2560976.7737500002</v>
          </cell>
          <cell r="F725" t="str">
            <v>283CAGE</v>
          </cell>
          <cell r="G725" t="str">
            <v>283</v>
          </cell>
          <cell r="H725" t="str">
            <v>CAGE</v>
          </cell>
          <cell r="I725">
            <v>-2560976.7737500002</v>
          </cell>
        </row>
        <row r="726">
          <cell r="A726" t="str">
            <v>283CAGW</v>
          </cell>
          <cell r="B726" t="str">
            <v>283</v>
          </cell>
          <cell r="C726" t="str">
            <v>CAGW</v>
          </cell>
          <cell r="D726">
            <v>-2689141.7574999998</v>
          </cell>
          <cell r="F726" t="str">
            <v>283CAGW</v>
          </cell>
          <cell r="G726" t="str">
            <v>283</v>
          </cell>
          <cell r="H726" t="str">
            <v>CAGW</v>
          </cell>
          <cell r="I726">
            <v>-2689141.7574999998</v>
          </cell>
        </row>
        <row r="727">
          <cell r="A727" t="str">
            <v>283GPS</v>
          </cell>
          <cell r="B727" t="str">
            <v>283</v>
          </cell>
          <cell r="C727" t="str">
            <v>GPS</v>
          </cell>
          <cell r="D727">
            <v>-7701812.1666666605</v>
          </cell>
          <cell r="F727" t="str">
            <v>283GPS</v>
          </cell>
          <cell r="G727" t="str">
            <v>283</v>
          </cell>
          <cell r="H727" t="str">
            <v>GPS</v>
          </cell>
          <cell r="I727">
            <v>-7701812.1666666605</v>
          </cell>
        </row>
        <row r="728">
          <cell r="A728" t="str">
            <v>283ID</v>
          </cell>
          <cell r="B728" t="str">
            <v>283</v>
          </cell>
          <cell r="C728" t="str">
            <v>ID</v>
          </cell>
          <cell r="D728">
            <v>-183970.41541666599</v>
          </cell>
          <cell r="F728" t="str">
            <v>283ID</v>
          </cell>
          <cell r="G728" t="str">
            <v>283</v>
          </cell>
          <cell r="H728" t="str">
            <v>ID</v>
          </cell>
          <cell r="I728">
            <v>-183970.41541666599</v>
          </cell>
        </row>
        <row r="729">
          <cell r="A729" t="str">
            <v>283JBE</v>
          </cell>
          <cell r="B729" t="str">
            <v>283</v>
          </cell>
          <cell r="C729" t="str">
            <v>JBE</v>
          </cell>
          <cell r="D729">
            <v>0</v>
          </cell>
          <cell r="F729" t="str">
            <v>283JBE</v>
          </cell>
          <cell r="G729" t="str">
            <v>283</v>
          </cell>
          <cell r="H729" t="str">
            <v>JBE</v>
          </cell>
          <cell r="I729">
            <v>0</v>
          </cell>
        </row>
        <row r="730">
          <cell r="A730" t="str">
            <v>283OR</v>
          </cell>
          <cell r="B730" t="str">
            <v>283</v>
          </cell>
          <cell r="C730" t="str">
            <v>OR</v>
          </cell>
          <cell r="D730">
            <v>1136308.0024999999</v>
          </cell>
          <cell r="F730" t="str">
            <v>283OR</v>
          </cell>
          <cell r="G730" t="str">
            <v>283</v>
          </cell>
          <cell r="H730" t="str">
            <v>OR</v>
          </cell>
          <cell r="I730">
            <v>1136308.0024999999</v>
          </cell>
        </row>
        <row r="731">
          <cell r="A731" t="str">
            <v>283OTHER</v>
          </cell>
          <cell r="B731" t="str">
            <v>283</v>
          </cell>
          <cell r="C731" t="str">
            <v>OTHER</v>
          </cell>
          <cell r="D731">
            <v>-90853146.139583305</v>
          </cell>
          <cell r="F731" t="str">
            <v>283OTHER</v>
          </cell>
          <cell r="G731" t="str">
            <v>283</v>
          </cell>
          <cell r="H731" t="str">
            <v>OTHER</v>
          </cell>
          <cell r="I731">
            <v>-90853146.139583305</v>
          </cell>
        </row>
        <row r="732">
          <cell r="A732" t="str">
            <v>283SE</v>
          </cell>
          <cell r="B732" t="str">
            <v>283</v>
          </cell>
          <cell r="C732" t="str">
            <v>SE</v>
          </cell>
          <cell r="D732">
            <v>0</v>
          </cell>
          <cell r="F732" t="str">
            <v>283SE</v>
          </cell>
          <cell r="G732" t="str">
            <v>283</v>
          </cell>
          <cell r="H732" t="str">
            <v>SE</v>
          </cell>
          <cell r="I732">
            <v>0</v>
          </cell>
        </row>
        <row r="733">
          <cell r="A733" t="str">
            <v>283SG</v>
          </cell>
          <cell r="B733" t="str">
            <v>283</v>
          </cell>
          <cell r="C733" t="str">
            <v>SG</v>
          </cell>
          <cell r="D733">
            <v>0</v>
          </cell>
          <cell r="F733" t="str">
            <v>283SG</v>
          </cell>
          <cell r="G733" t="str">
            <v>283</v>
          </cell>
          <cell r="H733" t="str">
            <v>SG</v>
          </cell>
          <cell r="I733">
            <v>0</v>
          </cell>
        </row>
        <row r="734">
          <cell r="A734" t="str">
            <v>283SNP</v>
          </cell>
          <cell r="B734" t="str">
            <v>283</v>
          </cell>
          <cell r="C734" t="str">
            <v>SNP</v>
          </cell>
          <cell r="D734">
            <v>-3344053.7883333298</v>
          </cell>
          <cell r="F734" t="str">
            <v>283SNP</v>
          </cell>
          <cell r="G734" t="str">
            <v>283</v>
          </cell>
          <cell r="H734" t="str">
            <v>SNP</v>
          </cell>
          <cell r="I734">
            <v>-3344053.7883333298</v>
          </cell>
        </row>
        <row r="735">
          <cell r="A735" t="str">
            <v>283SO</v>
          </cell>
          <cell r="B735" t="str">
            <v>283</v>
          </cell>
          <cell r="C735" t="str">
            <v>SO</v>
          </cell>
          <cell r="D735">
            <v>-11317077.6595833</v>
          </cell>
          <cell r="F735" t="str">
            <v>283SO</v>
          </cell>
          <cell r="G735" t="str">
            <v>283</v>
          </cell>
          <cell r="H735" t="str">
            <v>SO</v>
          </cell>
          <cell r="I735">
            <v>-11317077.6595833</v>
          </cell>
        </row>
        <row r="736">
          <cell r="A736" t="str">
            <v>283TROJD</v>
          </cell>
          <cell r="B736" t="str">
            <v>283</v>
          </cell>
          <cell r="C736" t="str">
            <v>TROJD</v>
          </cell>
          <cell r="D736">
            <v>0</v>
          </cell>
          <cell r="F736" t="str">
            <v>283TROJD</v>
          </cell>
          <cell r="G736" t="str">
            <v>283</v>
          </cell>
          <cell r="H736" t="str">
            <v>TROJD</v>
          </cell>
          <cell r="I736">
            <v>0</v>
          </cell>
        </row>
        <row r="737">
          <cell r="A737" t="str">
            <v>283UT</v>
          </cell>
          <cell r="B737" t="str">
            <v>283</v>
          </cell>
          <cell r="C737" t="str">
            <v>UT</v>
          </cell>
          <cell r="D737">
            <v>-3003778.3845833298</v>
          </cell>
          <cell r="F737" t="str">
            <v>283UT</v>
          </cell>
          <cell r="G737" t="str">
            <v>283</v>
          </cell>
          <cell r="H737" t="str">
            <v>UT</v>
          </cell>
          <cell r="I737">
            <v>-3003778.3845833298</v>
          </cell>
        </row>
        <row r="738">
          <cell r="A738" t="str">
            <v>283WA</v>
          </cell>
          <cell r="B738" t="str">
            <v>283</v>
          </cell>
          <cell r="C738" t="str">
            <v>WA</v>
          </cell>
          <cell r="D738">
            <v>-2783428.9266666598</v>
          </cell>
          <cell r="F738" t="str">
            <v>283WA</v>
          </cell>
          <cell r="G738" t="str">
            <v>283</v>
          </cell>
          <cell r="H738" t="str">
            <v>WA</v>
          </cell>
          <cell r="I738">
            <v>-2783428.9266666598</v>
          </cell>
        </row>
        <row r="739">
          <cell r="A739" t="str">
            <v>283WYP</v>
          </cell>
          <cell r="B739" t="str">
            <v>283</v>
          </cell>
          <cell r="C739" t="str">
            <v>WYP</v>
          </cell>
          <cell r="D739">
            <v>-712438.18625000003</v>
          </cell>
          <cell r="F739" t="str">
            <v>283WYP</v>
          </cell>
          <cell r="G739" t="str">
            <v>283</v>
          </cell>
          <cell r="H739" t="str">
            <v>WYP</v>
          </cell>
          <cell r="I739">
            <v>-712438.18625000003</v>
          </cell>
        </row>
        <row r="740">
          <cell r="A740" t="str">
            <v>283WYU</v>
          </cell>
          <cell r="B740" t="str">
            <v>283</v>
          </cell>
          <cell r="C740" t="str">
            <v>WYU</v>
          </cell>
          <cell r="D740">
            <v>-377439.12666666601</v>
          </cell>
          <cell r="F740" t="str">
            <v>283WYU</v>
          </cell>
          <cell r="G740" t="str">
            <v>283</v>
          </cell>
          <cell r="H740" t="str">
            <v>WYU</v>
          </cell>
          <cell r="I740">
            <v>-377439.12666666601</v>
          </cell>
        </row>
        <row r="741">
          <cell r="A741" t="str">
            <v>302CAGE</v>
          </cell>
          <cell r="B741" t="str">
            <v>302</v>
          </cell>
          <cell r="C741" t="str">
            <v>CAGE</v>
          </cell>
          <cell r="D741">
            <v>14386054.03875</v>
          </cell>
          <cell r="F741" t="str">
            <v>302CAGE</v>
          </cell>
          <cell r="G741" t="str">
            <v>302</v>
          </cell>
          <cell r="H741" t="str">
            <v>CAGE</v>
          </cell>
          <cell r="I741">
            <v>14386054.03875</v>
          </cell>
        </row>
        <row r="742">
          <cell r="A742" t="str">
            <v>302CAGW</v>
          </cell>
          <cell r="B742" t="str">
            <v>302</v>
          </cell>
          <cell r="C742" t="str">
            <v>CAGW</v>
          </cell>
          <cell r="D742">
            <v>179523709.729166</v>
          </cell>
          <cell r="F742" t="str">
            <v>302CAGW</v>
          </cell>
          <cell r="G742" t="str">
            <v>302</v>
          </cell>
          <cell r="H742" t="str">
            <v>CAGW</v>
          </cell>
          <cell r="I742">
            <v>179523709.729166</v>
          </cell>
        </row>
        <row r="743">
          <cell r="A743" t="str">
            <v>302UT</v>
          </cell>
          <cell r="B743" t="str">
            <v>302</v>
          </cell>
          <cell r="C743" t="str">
            <v>UT</v>
          </cell>
          <cell r="D743">
            <v>-32081214.850000001</v>
          </cell>
          <cell r="F743" t="str">
            <v>302UT</v>
          </cell>
          <cell r="G743" t="str">
            <v>302</v>
          </cell>
          <cell r="H743" t="str">
            <v>UT</v>
          </cell>
          <cell r="I743">
            <v>-32081214.850000001</v>
          </cell>
        </row>
        <row r="744">
          <cell r="A744" t="str">
            <v>302ID</v>
          </cell>
          <cell r="B744" t="str">
            <v>302</v>
          </cell>
          <cell r="C744" t="str">
            <v>ID</v>
          </cell>
          <cell r="D744">
            <v>1000000</v>
          </cell>
          <cell r="F744" t="str">
            <v>302ID</v>
          </cell>
          <cell r="G744" t="str">
            <v>302</v>
          </cell>
          <cell r="H744" t="str">
            <v>ID</v>
          </cell>
          <cell r="I744">
            <v>1000000</v>
          </cell>
        </row>
        <row r="745">
          <cell r="A745" t="str">
            <v>303CA</v>
          </cell>
          <cell r="B745" t="str">
            <v>303</v>
          </cell>
          <cell r="C745" t="str">
            <v>CA</v>
          </cell>
          <cell r="D745">
            <v>360316.28791666601</v>
          </cell>
          <cell r="F745" t="str">
            <v>303CA</v>
          </cell>
          <cell r="G745" t="str">
            <v>303</v>
          </cell>
          <cell r="H745" t="str">
            <v>CA</v>
          </cell>
          <cell r="I745">
            <v>360316.28791666601</v>
          </cell>
        </row>
        <row r="746">
          <cell r="A746" t="str">
            <v>303CAEE</v>
          </cell>
          <cell r="B746" t="str">
            <v>303</v>
          </cell>
          <cell r="C746" t="str">
            <v>CAEE</v>
          </cell>
          <cell r="D746">
            <v>3679667.8587500001</v>
          </cell>
          <cell r="F746" t="str">
            <v>303CAEE</v>
          </cell>
          <cell r="G746" t="str">
            <v>303</v>
          </cell>
          <cell r="H746" t="str">
            <v>CAEE</v>
          </cell>
          <cell r="I746">
            <v>3679667.8587500001</v>
          </cell>
        </row>
        <row r="747">
          <cell r="A747" t="str">
            <v>303CAGE</v>
          </cell>
          <cell r="B747" t="str">
            <v>303</v>
          </cell>
          <cell r="C747" t="str">
            <v>CAGE</v>
          </cell>
          <cell r="D747">
            <v>68936167.528333306</v>
          </cell>
          <cell r="F747" t="str">
            <v>303CAGE</v>
          </cell>
          <cell r="G747" t="str">
            <v>303</v>
          </cell>
          <cell r="H747" t="str">
            <v>CAGE</v>
          </cell>
          <cell r="I747">
            <v>68936167.528333306</v>
          </cell>
        </row>
        <row r="748">
          <cell r="A748" t="str">
            <v>303CAGW</v>
          </cell>
          <cell r="B748" t="str">
            <v>303</v>
          </cell>
          <cell r="C748" t="str">
            <v>CAGW</v>
          </cell>
          <cell r="D748">
            <v>77347613.515000001</v>
          </cell>
          <cell r="F748" t="str">
            <v>303CAGW</v>
          </cell>
          <cell r="G748" t="str">
            <v>303</v>
          </cell>
          <cell r="H748" t="str">
            <v>CAGW</v>
          </cell>
          <cell r="I748">
            <v>77347613.515000001</v>
          </cell>
        </row>
        <row r="749">
          <cell r="A749" t="str">
            <v>303CN</v>
          </cell>
          <cell r="B749" t="str">
            <v>303</v>
          </cell>
          <cell r="C749" t="str">
            <v>CN</v>
          </cell>
          <cell r="D749">
            <v>123570796.25416601</v>
          </cell>
          <cell r="F749" t="str">
            <v>303CN</v>
          </cell>
          <cell r="G749" t="str">
            <v>303</v>
          </cell>
          <cell r="H749" t="str">
            <v>CN</v>
          </cell>
          <cell r="I749">
            <v>123570796.25416601</v>
          </cell>
        </row>
        <row r="750">
          <cell r="A750" t="str">
            <v>303ID</v>
          </cell>
          <cell r="B750" t="str">
            <v>303</v>
          </cell>
          <cell r="C750" t="str">
            <v>ID</v>
          </cell>
          <cell r="D750">
            <v>3106488.93</v>
          </cell>
          <cell r="F750" t="str">
            <v>303ID</v>
          </cell>
          <cell r="G750" t="str">
            <v>303</v>
          </cell>
          <cell r="H750" t="str">
            <v>ID</v>
          </cell>
          <cell r="I750">
            <v>3106488.93</v>
          </cell>
        </row>
        <row r="751">
          <cell r="A751" t="str">
            <v>303JBG</v>
          </cell>
          <cell r="B751" t="str">
            <v>303</v>
          </cell>
          <cell r="C751" t="str">
            <v>JBG</v>
          </cell>
          <cell r="D751">
            <v>38850.58</v>
          </cell>
          <cell r="F751" t="str">
            <v>303JBG</v>
          </cell>
          <cell r="G751" t="str">
            <v>303</v>
          </cell>
          <cell r="H751" t="str">
            <v>JBG</v>
          </cell>
          <cell r="I751">
            <v>38850.58</v>
          </cell>
        </row>
        <row r="752">
          <cell r="A752" t="str">
            <v>303OR</v>
          </cell>
          <cell r="B752" t="str">
            <v>303</v>
          </cell>
          <cell r="C752" t="str">
            <v>OR</v>
          </cell>
          <cell r="D752">
            <v>4288401.6845833296</v>
          </cell>
          <cell r="F752" t="str">
            <v>303OR</v>
          </cell>
          <cell r="G752" t="str">
            <v>303</v>
          </cell>
          <cell r="H752" t="str">
            <v>OR</v>
          </cell>
          <cell r="I752">
            <v>4288401.6845833296</v>
          </cell>
        </row>
        <row r="753">
          <cell r="A753" t="str">
            <v>303SG</v>
          </cell>
          <cell r="B753" t="str">
            <v>303</v>
          </cell>
          <cell r="C753" t="str">
            <v>SG</v>
          </cell>
          <cell r="D753">
            <v>1581458.0237499999</v>
          </cell>
          <cell r="F753" t="str">
            <v>303SG</v>
          </cell>
          <cell r="G753" t="str">
            <v>303</v>
          </cell>
          <cell r="H753" t="str">
            <v>SG</v>
          </cell>
          <cell r="I753">
            <v>1581458.0237499999</v>
          </cell>
        </row>
        <row r="754">
          <cell r="A754" t="str">
            <v>303SO</v>
          </cell>
          <cell r="B754" t="str">
            <v>303</v>
          </cell>
          <cell r="C754" t="str">
            <v>SO</v>
          </cell>
          <cell r="D754">
            <v>359480214.88958299</v>
          </cell>
          <cell r="F754" t="str">
            <v>303SO</v>
          </cell>
          <cell r="G754" t="str">
            <v>303</v>
          </cell>
          <cell r="H754" t="str">
            <v>SO</v>
          </cell>
          <cell r="I754">
            <v>359480214.88958299</v>
          </cell>
        </row>
        <row r="755">
          <cell r="A755" t="str">
            <v>303UT</v>
          </cell>
          <cell r="B755" t="str">
            <v>303</v>
          </cell>
          <cell r="C755" t="str">
            <v>UT</v>
          </cell>
          <cell r="D755">
            <v>3020797.2441666601</v>
          </cell>
          <cell r="F755" t="str">
            <v>303UT</v>
          </cell>
          <cell r="G755" t="str">
            <v>303</v>
          </cell>
          <cell r="H755" t="str">
            <v>UT</v>
          </cell>
          <cell r="I755">
            <v>3020797.2441666601</v>
          </cell>
        </row>
        <row r="756">
          <cell r="A756" t="str">
            <v>303WA</v>
          </cell>
          <cell r="B756" t="str">
            <v>303</v>
          </cell>
          <cell r="C756" t="str">
            <v>WA</v>
          </cell>
          <cell r="D756">
            <v>1504655.2541666599</v>
          </cell>
          <cell r="F756" t="str">
            <v>303WA</v>
          </cell>
          <cell r="G756" t="str">
            <v>303</v>
          </cell>
          <cell r="H756" t="str">
            <v>WA</v>
          </cell>
          <cell r="I756">
            <v>1504655.2541666599</v>
          </cell>
        </row>
        <row r="757">
          <cell r="A757" t="str">
            <v>303WYP</v>
          </cell>
          <cell r="B757" t="str">
            <v>303</v>
          </cell>
          <cell r="C757" t="str">
            <v>WYP</v>
          </cell>
          <cell r="D757">
            <v>1507442.49</v>
          </cell>
          <cell r="F757" t="str">
            <v>303WYP</v>
          </cell>
          <cell r="G757" t="str">
            <v>303</v>
          </cell>
          <cell r="H757" t="str">
            <v>WYP</v>
          </cell>
          <cell r="I757">
            <v>1507442.49</v>
          </cell>
        </row>
        <row r="758">
          <cell r="A758" t="str">
            <v>310CAGE</v>
          </cell>
          <cell r="B758" t="str">
            <v>310</v>
          </cell>
          <cell r="C758" t="str">
            <v>CAGE</v>
          </cell>
          <cell r="D758">
            <v>90653415.543750003</v>
          </cell>
          <cell r="F758" t="str">
            <v>310CAGE</v>
          </cell>
          <cell r="G758" t="str">
            <v>310</v>
          </cell>
          <cell r="H758" t="str">
            <v>CAGE</v>
          </cell>
          <cell r="I758">
            <v>90653415.543750003</v>
          </cell>
        </row>
        <row r="759">
          <cell r="A759" t="str">
            <v>310CAGW</v>
          </cell>
          <cell r="B759" t="str">
            <v>310</v>
          </cell>
          <cell r="C759" t="str">
            <v>CAGW</v>
          </cell>
          <cell r="D759">
            <v>1373863.3166666599</v>
          </cell>
          <cell r="F759" t="str">
            <v>310CAGW</v>
          </cell>
          <cell r="G759" t="str">
            <v>310</v>
          </cell>
          <cell r="H759" t="str">
            <v>CAGW</v>
          </cell>
          <cell r="I759">
            <v>1373863.3166666599</v>
          </cell>
        </row>
        <row r="760">
          <cell r="A760" t="str">
            <v>310JBG</v>
          </cell>
          <cell r="B760" t="str">
            <v>310</v>
          </cell>
          <cell r="C760" t="str">
            <v>JBG</v>
          </cell>
          <cell r="D760">
            <v>1161924.94</v>
          </cell>
          <cell r="F760" t="str">
            <v>310JBG</v>
          </cell>
          <cell r="G760" t="str">
            <v>310</v>
          </cell>
          <cell r="H760" t="str">
            <v>JBG</v>
          </cell>
          <cell r="I760">
            <v>1161924.94</v>
          </cell>
        </row>
        <row r="761">
          <cell r="A761" t="str">
            <v>311CAGE</v>
          </cell>
          <cell r="B761" t="str">
            <v>311</v>
          </cell>
          <cell r="C761" t="str">
            <v>CAGE</v>
          </cell>
          <cell r="D761">
            <v>800680922.19583297</v>
          </cell>
          <cell r="F761" t="str">
            <v>311CAGE</v>
          </cell>
          <cell r="G761" t="str">
            <v>311</v>
          </cell>
          <cell r="H761" t="str">
            <v>CAGE</v>
          </cell>
          <cell r="I761">
            <v>800680922.19583297</v>
          </cell>
        </row>
        <row r="762">
          <cell r="A762" t="str">
            <v>311CAGW</v>
          </cell>
          <cell r="B762" t="str">
            <v>311</v>
          </cell>
          <cell r="C762" t="str">
            <v>CAGW</v>
          </cell>
          <cell r="D762">
            <v>65815395.418750003</v>
          </cell>
          <cell r="F762" t="str">
            <v>311CAGW</v>
          </cell>
          <cell r="G762" t="str">
            <v>311</v>
          </cell>
          <cell r="H762" t="str">
            <v>CAGW</v>
          </cell>
          <cell r="I762">
            <v>65815395.418750003</v>
          </cell>
        </row>
        <row r="763">
          <cell r="A763" t="str">
            <v>311JBG</v>
          </cell>
          <cell r="B763" t="str">
            <v>311</v>
          </cell>
          <cell r="C763" t="str">
            <v>JBG</v>
          </cell>
          <cell r="D763">
            <v>139304632.04833299</v>
          </cell>
          <cell r="F763" t="str">
            <v>311JBG</v>
          </cell>
          <cell r="G763" t="str">
            <v>311</v>
          </cell>
          <cell r="H763" t="str">
            <v>JBG</v>
          </cell>
          <cell r="I763">
            <v>139304632.04833299</v>
          </cell>
        </row>
        <row r="764">
          <cell r="A764" t="str">
            <v>312CAGE</v>
          </cell>
          <cell r="B764" t="str">
            <v>312</v>
          </cell>
          <cell r="C764" t="str">
            <v>CAGE</v>
          </cell>
          <cell r="D764">
            <v>3291970798.4712501</v>
          </cell>
          <cell r="F764" t="str">
            <v>312CAGE</v>
          </cell>
          <cell r="G764" t="str">
            <v>312</v>
          </cell>
          <cell r="H764" t="str">
            <v>CAGE</v>
          </cell>
          <cell r="I764">
            <v>3291970798.4712501</v>
          </cell>
        </row>
        <row r="765">
          <cell r="A765" t="str">
            <v>312CAGW</v>
          </cell>
          <cell r="B765" t="str">
            <v>312</v>
          </cell>
          <cell r="C765" t="str">
            <v>CAGW</v>
          </cell>
          <cell r="D765">
            <v>121077913.393333</v>
          </cell>
          <cell r="F765" t="str">
            <v>312CAGW</v>
          </cell>
          <cell r="G765" t="str">
            <v>312</v>
          </cell>
          <cell r="H765" t="str">
            <v>CAGW</v>
          </cell>
          <cell r="I765">
            <v>121077913.393333</v>
          </cell>
        </row>
        <row r="766">
          <cell r="A766" t="str">
            <v>312JBG</v>
          </cell>
          <cell r="B766" t="str">
            <v>312</v>
          </cell>
          <cell r="C766" t="str">
            <v>JBG</v>
          </cell>
          <cell r="D766">
            <v>689197274.84375</v>
          </cell>
          <cell r="F766" t="str">
            <v>312JBG</v>
          </cell>
          <cell r="G766" t="str">
            <v>312</v>
          </cell>
          <cell r="H766" t="str">
            <v>JBG</v>
          </cell>
          <cell r="I766">
            <v>689197274.84375</v>
          </cell>
        </row>
        <row r="767">
          <cell r="A767" t="str">
            <v>314CAGE</v>
          </cell>
          <cell r="B767" t="str">
            <v>314</v>
          </cell>
          <cell r="C767" t="str">
            <v>CAGE</v>
          </cell>
          <cell r="D767">
            <v>739715056.27916598</v>
          </cell>
          <cell r="F767" t="str">
            <v>314CAGE</v>
          </cell>
          <cell r="G767" t="str">
            <v>314</v>
          </cell>
          <cell r="H767" t="str">
            <v>CAGE</v>
          </cell>
          <cell r="I767">
            <v>739715056.27916598</v>
          </cell>
        </row>
        <row r="768">
          <cell r="A768" t="str">
            <v>314CAGW</v>
          </cell>
          <cell r="B768" t="str">
            <v>314</v>
          </cell>
          <cell r="C768" t="str">
            <v>CAGW</v>
          </cell>
          <cell r="D768">
            <v>54227847.9991666</v>
          </cell>
          <cell r="F768" t="str">
            <v>314CAGW</v>
          </cell>
          <cell r="G768" t="str">
            <v>314</v>
          </cell>
          <cell r="H768" t="str">
            <v>CAGW</v>
          </cell>
          <cell r="I768">
            <v>54227847.9991666</v>
          </cell>
        </row>
        <row r="769">
          <cell r="A769" t="str">
            <v>314JBG</v>
          </cell>
          <cell r="B769" t="str">
            <v>314</v>
          </cell>
          <cell r="C769" t="str">
            <v>JBG</v>
          </cell>
          <cell r="D769">
            <v>190049248.132083</v>
          </cell>
          <cell r="F769" t="str">
            <v>314JBG</v>
          </cell>
          <cell r="G769" t="str">
            <v>314</v>
          </cell>
          <cell r="H769" t="str">
            <v>JBG</v>
          </cell>
          <cell r="I769">
            <v>190049248.132083</v>
          </cell>
        </row>
        <row r="770">
          <cell r="A770" t="str">
            <v>315CAGE</v>
          </cell>
          <cell r="B770" t="str">
            <v>315</v>
          </cell>
          <cell r="C770" t="str">
            <v>CAGE</v>
          </cell>
          <cell r="D770">
            <v>404302088.038333</v>
          </cell>
          <cell r="F770" t="str">
            <v>315CAGE</v>
          </cell>
          <cell r="G770" t="str">
            <v>315</v>
          </cell>
          <cell r="H770" t="str">
            <v>CAGE</v>
          </cell>
          <cell r="I770">
            <v>404302088.038333</v>
          </cell>
        </row>
        <row r="771">
          <cell r="A771" t="str">
            <v>315CAGW</v>
          </cell>
          <cell r="B771" t="str">
            <v>315</v>
          </cell>
          <cell r="C771" t="str">
            <v>CAGW</v>
          </cell>
          <cell r="D771">
            <v>13305775.250416599</v>
          </cell>
          <cell r="F771" t="str">
            <v>315CAGW</v>
          </cell>
          <cell r="G771" t="str">
            <v>315</v>
          </cell>
          <cell r="H771" t="str">
            <v>CAGW</v>
          </cell>
          <cell r="I771">
            <v>13305775.250416599</v>
          </cell>
        </row>
        <row r="772">
          <cell r="A772" t="str">
            <v>315JBG</v>
          </cell>
          <cell r="B772" t="str">
            <v>315</v>
          </cell>
          <cell r="C772" t="str">
            <v>JBG</v>
          </cell>
          <cell r="D772">
            <v>60023909.404583298</v>
          </cell>
          <cell r="F772" t="str">
            <v>315JBG</v>
          </cell>
          <cell r="G772" t="str">
            <v>315</v>
          </cell>
          <cell r="H772" t="str">
            <v>JBG</v>
          </cell>
          <cell r="I772">
            <v>60023909.404583298</v>
          </cell>
        </row>
        <row r="773">
          <cell r="A773" t="str">
            <v>316CAGE</v>
          </cell>
          <cell r="B773" t="str">
            <v>316</v>
          </cell>
          <cell r="C773" t="str">
            <v>CAGE</v>
          </cell>
          <cell r="D773">
            <v>27522712.7579166</v>
          </cell>
          <cell r="F773" t="str">
            <v>316CAGE</v>
          </cell>
          <cell r="G773" t="str">
            <v>316</v>
          </cell>
          <cell r="H773" t="str">
            <v>CAGE</v>
          </cell>
          <cell r="I773">
            <v>27522712.7579166</v>
          </cell>
        </row>
        <row r="774">
          <cell r="A774" t="str">
            <v>316CAGW</v>
          </cell>
          <cell r="B774" t="str">
            <v>316</v>
          </cell>
          <cell r="C774" t="str">
            <v>CAGW</v>
          </cell>
          <cell r="D774">
            <v>1258954.0854166599</v>
          </cell>
          <cell r="F774" t="str">
            <v>316CAGW</v>
          </cell>
          <cell r="G774" t="str">
            <v>316</v>
          </cell>
          <cell r="H774" t="str">
            <v>CAGW</v>
          </cell>
          <cell r="I774">
            <v>1258954.0854166599</v>
          </cell>
        </row>
        <row r="775">
          <cell r="A775" t="str">
            <v>316JBG</v>
          </cell>
          <cell r="B775" t="str">
            <v>316</v>
          </cell>
          <cell r="C775" t="str">
            <v>JBG</v>
          </cell>
          <cell r="D775">
            <v>4086029.7783333301</v>
          </cell>
          <cell r="F775" t="str">
            <v>316JBG</v>
          </cell>
          <cell r="G775" t="str">
            <v>316</v>
          </cell>
          <cell r="H775" t="str">
            <v>JBG</v>
          </cell>
          <cell r="I775">
            <v>4086029.7783333301</v>
          </cell>
        </row>
        <row r="776">
          <cell r="A776" t="str">
            <v>330CAGE</v>
          </cell>
          <cell r="B776" t="str">
            <v>330</v>
          </cell>
          <cell r="C776" t="str">
            <v>CAGE</v>
          </cell>
          <cell r="D776">
            <v>5952224.3162500001</v>
          </cell>
          <cell r="F776" t="str">
            <v>330CAGE</v>
          </cell>
          <cell r="G776" t="str">
            <v>330</v>
          </cell>
          <cell r="H776" t="str">
            <v>CAGE</v>
          </cell>
          <cell r="I776">
            <v>5952224.3162500001</v>
          </cell>
        </row>
        <row r="777">
          <cell r="A777" t="str">
            <v>330CAGW</v>
          </cell>
          <cell r="B777" t="str">
            <v>330</v>
          </cell>
          <cell r="C777" t="str">
            <v>CAGW</v>
          </cell>
          <cell r="D777">
            <v>25372748.752916601</v>
          </cell>
          <cell r="F777" t="str">
            <v>330CAGW</v>
          </cell>
          <cell r="G777" t="str">
            <v>330</v>
          </cell>
          <cell r="H777" t="str">
            <v>CAGW</v>
          </cell>
          <cell r="I777">
            <v>25372748.752916601</v>
          </cell>
        </row>
        <row r="778">
          <cell r="A778" t="str">
            <v>331CAGE</v>
          </cell>
          <cell r="B778" t="str">
            <v>331</v>
          </cell>
          <cell r="C778" t="str">
            <v>CAGE</v>
          </cell>
          <cell r="D778">
            <v>15109475.584166599</v>
          </cell>
          <cell r="F778" t="str">
            <v>331CAGE</v>
          </cell>
          <cell r="G778" t="str">
            <v>331</v>
          </cell>
          <cell r="H778" t="str">
            <v>CAGE</v>
          </cell>
          <cell r="I778">
            <v>15109475.584166599</v>
          </cell>
        </row>
        <row r="779">
          <cell r="A779" t="str">
            <v>331CAGW</v>
          </cell>
          <cell r="B779" t="str">
            <v>331</v>
          </cell>
          <cell r="C779" t="str">
            <v>CAGW</v>
          </cell>
          <cell r="D779">
            <v>171445566.87625</v>
          </cell>
          <cell r="F779" t="str">
            <v>331CAGW</v>
          </cell>
          <cell r="G779" t="str">
            <v>331</v>
          </cell>
          <cell r="H779" t="str">
            <v>CAGW</v>
          </cell>
          <cell r="I779">
            <v>171445566.87625</v>
          </cell>
        </row>
        <row r="780">
          <cell r="A780" t="str">
            <v>332CAGE</v>
          </cell>
          <cell r="B780" t="str">
            <v>332</v>
          </cell>
          <cell r="C780" t="str">
            <v>CAGE</v>
          </cell>
          <cell r="D780">
            <v>91117557.298333302</v>
          </cell>
          <cell r="F780" t="str">
            <v>332CAGE</v>
          </cell>
          <cell r="G780" t="str">
            <v>332</v>
          </cell>
          <cell r="H780" t="str">
            <v>CAGE</v>
          </cell>
          <cell r="I780">
            <v>91117557.298333302</v>
          </cell>
        </row>
        <row r="781">
          <cell r="A781" t="str">
            <v>332CAGW</v>
          </cell>
          <cell r="B781" t="str">
            <v>332</v>
          </cell>
          <cell r="C781" t="str">
            <v>CAGW</v>
          </cell>
          <cell r="D781">
            <v>364488981.16125</v>
          </cell>
          <cell r="F781" t="str">
            <v>332CAGW</v>
          </cell>
          <cell r="G781" t="str">
            <v>332</v>
          </cell>
          <cell r="H781" t="str">
            <v>CAGW</v>
          </cell>
          <cell r="I781">
            <v>364488981.16125</v>
          </cell>
        </row>
        <row r="782">
          <cell r="A782" t="str">
            <v>333CAGE</v>
          </cell>
          <cell r="B782" t="str">
            <v>333</v>
          </cell>
          <cell r="C782" t="str">
            <v>CAGE</v>
          </cell>
          <cell r="D782">
            <v>40414746.632083297</v>
          </cell>
          <cell r="F782" t="str">
            <v>333CAGE</v>
          </cell>
          <cell r="G782" t="str">
            <v>333</v>
          </cell>
          <cell r="H782" t="str">
            <v>CAGE</v>
          </cell>
          <cell r="I782">
            <v>40414746.632083297</v>
          </cell>
        </row>
        <row r="783">
          <cell r="A783" t="str">
            <v>333CAGW</v>
          </cell>
          <cell r="B783" t="str">
            <v>333</v>
          </cell>
          <cell r="C783" t="str">
            <v>CAGW</v>
          </cell>
          <cell r="D783">
            <v>79930837.594999999</v>
          </cell>
          <cell r="F783" t="str">
            <v>333CAGW</v>
          </cell>
          <cell r="G783" t="str">
            <v>333</v>
          </cell>
          <cell r="H783" t="str">
            <v>CAGW</v>
          </cell>
          <cell r="I783">
            <v>79930837.594999999</v>
          </cell>
        </row>
        <row r="784">
          <cell r="A784" t="str">
            <v>334CAGE</v>
          </cell>
          <cell r="B784" t="str">
            <v>334</v>
          </cell>
          <cell r="C784" t="str">
            <v>CAGE</v>
          </cell>
          <cell r="D784">
            <v>11543438.8325</v>
          </cell>
          <cell r="F784" t="str">
            <v>334CAGE</v>
          </cell>
          <cell r="G784" t="str">
            <v>334</v>
          </cell>
          <cell r="H784" t="str">
            <v>CAGE</v>
          </cell>
          <cell r="I784">
            <v>11543438.8325</v>
          </cell>
        </row>
        <row r="785">
          <cell r="A785" t="str">
            <v>334CAGW</v>
          </cell>
          <cell r="B785" t="str">
            <v>334</v>
          </cell>
          <cell r="C785" t="str">
            <v>CAGW</v>
          </cell>
          <cell r="D785">
            <v>63796743.195</v>
          </cell>
          <cell r="F785" t="str">
            <v>334CAGW</v>
          </cell>
          <cell r="G785" t="str">
            <v>334</v>
          </cell>
          <cell r="H785" t="str">
            <v>CAGW</v>
          </cell>
          <cell r="I785">
            <v>63796743.195</v>
          </cell>
        </row>
        <row r="786">
          <cell r="A786" t="str">
            <v>335CAGE</v>
          </cell>
          <cell r="B786" t="str">
            <v>335</v>
          </cell>
          <cell r="C786" t="str">
            <v>CAGE</v>
          </cell>
          <cell r="D786">
            <v>170139.94333333301</v>
          </cell>
          <cell r="F786" t="str">
            <v>335CAGE</v>
          </cell>
          <cell r="G786" t="str">
            <v>335</v>
          </cell>
          <cell r="H786" t="str">
            <v>CAGE</v>
          </cell>
          <cell r="I786">
            <v>170139.94333333301</v>
          </cell>
        </row>
        <row r="787">
          <cell r="A787" t="str">
            <v>335CAGW</v>
          </cell>
          <cell r="B787" t="str">
            <v>335</v>
          </cell>
          <cell r="C787" t="str">
            <v>CAGW</v>
          </cell>
          <cell r="D787">
            <v>2188830.63333333</v>
          </cell>
          <cell r="F787" t="str">
            <v>335CAGW</v>
          </cell>
          <cell r="G787" t="str">
            <v>335</v>
          </cell>
          <cell r="H787" t="str">
            <v>CAGW</v>
          </cell>
          <cell r="I787">
            <v>2188830.63333333</v>
          </cell>
        </row>
        <row r="788">
          <cell r="A788" t="str">
            <v>336CAGE</v>
          </cell>
          <cell r="B788" t="str">
            <v>336</v>
          </cell>
          <cell r="C788" t="str">
            <v>CAGE</v>
          </cell>
          <cell r="D788">
            <v>1862824.7016666599</v>
          </cell>
          <cell r="F788" t="str">
            <v>336CAGE</v>
          </cell>
          <cell r="G788" t="str">
            <v>336</v>
          </cell>
          <cell r="H788" t="str">
            <v>CAGE</v>
          </cell>
          <cell r="I788">
            <v>1862824.7016666599</v>
          </cell>
        </row>
        <row r="789">
          <cell r="A789" t="str">
            <v>336CAGW</v>
          </cell>
          <cell r="B789" t="str">
            <v>336</v>
          </cell>
          <cell r="C789" t="str">
            <v>CAGW</v>
          </cell>
          <cell r="D789">
            <v>17122166.781666599</v>
          </cell>
          <cell r="F789" t="str">
            <v>336CAGW</v>
          </cell>
          <cell r="G789" t="str">
            <v>336</v>
          </cell>
          <cell r="H789" t="str">
            <v>CAGW</v>
          </cell>
          <cell r="I789">
            <v>17122166.781666599</v>
          </cell>
        </row>
        <row r="790">
          <cell r="A790" t="str">
            <v>340CAGE</v>
          </cell>
          <cell r="B790" t="str">
            <v>340</v>
          </cell>
          <cell r="C790" t="str">
            <v>CAGE</v>
          </cell>
          <cell r="D790">
            <v>26205205.962499999</v>
          </cell>
          <cell r="F790" t="str">
            <v>340CAGE</v>
          </cell>
          <cell r="G790" t="str">
            <v>340</v>
          </cell>
          <cell r="H790" t="str">
            <v>CAGE</v>
          </cell>
          <cell r="I790">
            <v>26205205.962499999</v>
          </cell>
        </row>
        <row r="791">
          <cell r="A791" t="str">
            <v>340CAGW</v>
          </cell>
          <cell r="B791" t="str">
            <v>340</v>
          </cell>
          <cell r="C791" t="str">
            <v>CAGW</v>
          </cell>
          <cell r="D791">
            <v>2816035.5</v>
          </cell>
          <cell r="F791" t="str">
            <v>340CAGW</v>
          </cell>
          <cell r="G791" t="str">
            <v>340</v>
          </cell>
          <cell r="H791" t="str">
            <v>CAGW</v>
          </cell>
          <cell r="I791">
            <v>2816035.5</v>
          </cell>
        </row>
        <row r="792">
          <cell r="A792" t="str">
            <v>340OR</v>
          </cell>
          <cell r="B792" t="str">
            <v>340</v>
          </cell>
          <cell r="C792" t="str">
            <v>OR</v>
          </cell>
          <cell r="D792">
            <v>74985.87</v>
          </cell>
          <cell r="F792" t="str">
            <v>340OR</v>
          </cell>
          <cell r="G792" t="str">
            <v>340</v>
          </cell>
          <cell r="H792" t="str">
            <v>OR</v>
          </cell>
          <cell r="I792">
            <v>74985.87</v>
          </cell>
        </row>
        <row r="793">
          <cell r="A793" t="str">
            <v>341CAGE</v>
          </cell>
          <cell r="B793" t="str">
            <v>341</v>
          </cell>
          <cell r="C793" t="str">
            <v>CAGE</v>
          </cell>
          <cell r="D793">
            <v>107543109.98125</v>
          </cell>
          <cell r="F793" t="str">
            <v>341CAGE</v>
          </cell>
          <cell r="G793" t="str">
            <v>341</v>
          </cell>
          <cell r="H793" t="str">
            <v>CAGE</v>
          </cell>
          <cell r="I793">
            <v>107543109.98125</v>
          </cell>
        </row>
        <row r="794">
          <cell r="A794" t="str">
            <v>341CAGW</v>
          </cell>
          <cell r="B794" t="str">
            <v>341</v>
          </cell>
          <cell r="C794" t="str">
            <v>CAGW</v>
          </cell>
          <cell r="D794">
            <v>57107501.754166603</v>
          </cell>
          <cell r="F794" t="str">
            <v>341CAGW</v>
          </cell>
          <cell r="G794" t="str">
            <v>341</v>
          </cell>
          <cell r="H794" t="str">
            <v>CAGW</v>
          </cell>
          <cell r="I794">
            <v>57107501.754166603</v>
          </cell>
        </row>
        <row r="795">
          <cell r="A795" t="str">
            <v>342CAGE</v>
          </cell>
          <cell r="B795" t="str">
            <v>342</v>
          </cell>
          <cell r="C795" t="str">
            <v>CAGE</v>
          </cell>
          <cell r="D795">
            <v>9158636.84375</v>
          </cell>
          <cell r="F795" t="str">
            <v>342CAGE</v>
          </cell>
          <cell r="G795" t="str">
            <v>342</v>
          </cell>
          <cell r="H795" t="str">
            <v>CAGE</v>
          </cell>
          <cell r="I795">
            <v>9158636.84375</v>
          </cell>
        </row>
        <row r="796">
          <cell r="A796" t="str">
            <v>342CAGW</v>
          </cell>
          <cell r="B796" t="str">
            <v>342</v>
          </cell>
          <cell r="C796" t="str">
            <v>CAGW</v>
          </cell>
          <cell r="D796">
            <v>1622667.14</v>
          </cell>
          <cell r="F796" t="str">
            <v>342CAGW</v>
          </cell>
          <cell r="G796" t="str">
            <v>342</v>
          </cell>
          <cell r="H796" t="str">
            <v>CAGW</v>
          </cell>
          <cell r="I796">
            <v>1622667.14</v>
          </cell>
        </row>
        <row r="797">
          <cell r="A797" t="str">
            <v>343CAGE</v>
          </cell>
          <cell r="B797" t="str">
            <v>343</v>
          </cell>
          <cell r="C797" t="str">
            <v>CAGE</v>
          </cell>
          <cell r="D797">
            <v>1586942770.7149999</v>
          </cell>
          <cell r="F797" t="str">
            <v>343CAGE</v>
          </cell>
          <cell r="G797" t="str">
            <v>343</v>
          </cell>
          <cell r="H797" t="str">
            <v>CAGE</v>
          </cell>
          <cell r="I797">
            <v>1586942770.7149999</v>
          </cell>
        </row>
        <row r="798">
          <cell r="A798" t="str">
            <v>343CAGW</v>
          </cell>
          <cell r="B798" t="str">
            <v>343</v>
          </cell>
          <cell r="C798" t="str">
            <v>CAGW</v>
          </cell>
          <cell r="D798">
            <v>945432826.56416595</v>
          </cell>
          <cell r="F798" t="str">
            <v>343CAGW</v>
          </cell>
          <cell r="G798" t="str">
            <v>343</v>
          </cell>
          <cell r="H798" t="str">
            <v>CAGW</v>
          </cell>
          <cell r="I798">
            <v>945432826.56416595</v>
          </cell>
        </row>
        <row r="799">
          <cell r="A799" t="str">
            <v>344CAGE</v>
          </cell>
          <cell r="B799" t="str">
            <v>344</v>
          </cell>
          <cell r="C799" t="str">
            <v>CAGE</v>
          </cell>
          <cell r="D799">
            <v>198625118.74541599</v>
          </cell>
          <cell r="F799" t="str">
            <v>344CAGE</v>
          </cell>
          <cell r="G799" t="str">
            <v>344</v>
          </cell>
          <cell r="H799" t="str">
            <v>CAGE</v>
          </cell>
          <cell r="I799">
            <v>198625118.74541599</v>
          </cell>
        </row>
        <row r="800">
          <cell r="A800" t="str">
            <v>344CAGW</v>
          </cell>
          <cell r="B800" t="str">
            <v>344</v>
          </cell>
          <cell r="C800" t="str">
            <v>CAGW</v>
          </cell>
          <cell r="D800">
            <v>138805022.28749999</v>
          </cell>
          <cell r="F800" t="str">
            <v>344CAGW</v>
          </cell>
          <cell r="G800" t="str">
            <v>344</v>
          </cell>
          <cell r="H800" t="str">
            <v>CAGW</v>
          </cell>
          <cell r="I800">
            <v>138805022.28749999</v>
          </cell>
        </row>
        <row r="801">
          <cell r="A801" t="str">
            <v>345CAGE</v>
          </cell>
          <cell r="B801" t="str">
            <v>345</v>
          </cell>
          <cell r="C801" t="str">
            <v>CAGE</v>
          </cell>
          <cell r="D801">
            <v>162373518.475416</v>
          </cell>
          <cell r="F801" t="str">
            <v>345CAGE</v>
          </cell>
          <cell r="G801" t="str">
            <v>345</v>
          </cell>
          <cell r="H801" t="str">
            <v>CAGE</v>
          </cell>
          <cell r="I801">
            <v>162373518.475416</v>
          </cell>
        </row>
        <row r="802">
          <cell r="A802" t="str">
            <v>345CAGW</v>
          </cell>
          <cell r="B802" t="str">
            <v>345</v>
          </cell>
          <cell r="C802" t="str">
            <v>CAGW</v>
          </cell>
          <cell r="D802">
            <v>87007305.480000004</v>
          </cell>
          <cell r="F802" t="str">
            <v>345CAGW</v>
          </cell>
          <cell r="G802" t="str">
            <v>345</v>
          </cell>
          <cell r="H802" t="str">
            <v>CAGW</v>
          </cell>
          <cell r="I802">
            <v>87007305.480000004</v>
          </cell>
        </row>
        <row r="803">
          <cell r="A803" t="str">
            <v>346CAGE</v>
          </cell>
          <cell r="B803" t="str">
            <v>346</v>
          </cell>
          <cell r="C803" t="str">
            <v>CAGE</v>
          </cell>
          <cell r="D803">
            <v>8086592.2770833299</v>
          </cell>
          <cell r="F803" t="str">
            <v>346CAGE</v>
          </cell>
          <cell r="G803" t="str">
            <v>346</v>
          </cell>
          <cell r="H803" t="str">
            <v>CAGE</v>
          </cell>
          <cell r="I803">
            <v>8086592.2770833299</v>
          </cell>
        </row>
        <row r="804">
          <cell r="A804" t="str">
            <v>346CAGW</v>
          </cell>
          <cell r="B804" t="str">
            <v>346</v>
          </cell>
          <cell r="C804" t="str">
            <v>CAGW</v>
          </cell>
          <cell r="D804">
            <v>4129458.7466666601</v>
          </cell>
          <cell r="F804" t="str">
            <v>346CAGW</v>
          </cell>
          <cell r="G804" t="str">
            <v>346</v>
          </cell>
          <cell r="H804" t="str">
            <v>CAGW</v>
          </cell>
          <cell r="I804">
            <v>4129458.7466666601</v>
          </cell>
        </row>
        <row r="805">
          <cell r="A805" t="str">
            <v>350CAGE</v>
          </cell>
          <cell r="B805" t="str">
            <v>350</v>
          </cell>
          <cell r="C805" t="str">
            <v>CAGE</v>
          </cell>
          <cell r="D805">
            <v>181337175.49208301</v>
          </cell>
          <cell r="F805" t="str">
            <v>350CAGE</v>
          </cell>
          <cell r="G805" t="str">
            <v>350</v>
          </cell>
          <cell r="H805" t="str">
            <v>CAGE</v>
          </cell>
          <cell r="I805">
            <v>181337175.49208301</v>
          </cell>
        </row>
        <row r="806">
          <cell r="A806" t="str">
            <v>350CAGW</v>
          </cell>
          <cell r="B806" t="str">
            <v>350</v>
          </cell>
          <cell r="C806" t="str">
            <v>CAGW</v>
          </cell>
          <cell r="D806">
            <v>29979986.9804166</v>
          </cell>
          <cell r="F806" t="str">
            <v>350CAGW</v>
          </cell>
          <cell r="G806" t="str">
            <v>350</v>
          </cell>
          <cell r="H806" t="str">
            <v>CAGW</v>
          </cell>
          <cell r="I806">
            <v>29979986.9804166</v>
          </cell>
        </row>
        <row r="807">
          <cell r="A807" t="str">
            <v>350JBG</v>
          </cell>
          <cell r="B807" t="str">
            <v>350</v>
          </cell>
          <cell r="C807" t="str">
            <v>JBG</v>
          </cell>
          <cell r="D807">
            <v>1061187.42</v>
          </cell>
          <cell r="F807" t="str">
            <v>350JBG</v>
          </cell>
          <cell r="G807" t="str">
            <v>350</v>
          </cell>
          <cell r="H807" t="str">
            <v>JBG</v>
          </cell>
          <cell r="I807">
            <v>1061187.42</v>
          </cell>
        </row>
        <row r="808">
          <cell r="A808" t="str">
            <v>350SG</v>
          </cell>
          <cell r="B808" t="str">
            <v>350</v>
          </cell>
          <cell r="C808" t="str">
            <v>SG</v>
          </cell>
          <cell r="D808">
            <v>100387.77</v>
          </cell>
          <cell r="F808" t="str">
            <v>350SG</v>
          </cell>
          <cell r="G808" t="str">
            <v>350</v>
          </cell>
          <cell r="H808" t="str">
            <v>SG</v>
          </cell>
          <cell r="I808">
            <v>100387.77</v>
          </cell>
        </row>
        <row r="809">
          <cell r="A809" t="str">
            <v>352CAGE</v>
          </cell>
          <cell r="B809" t="str">
            <v>352</v>
          </cell>
          <cell r="C809" t="str">
            <v>CAGE</v>
          </cell>
          <cell r="D809">
            <v>135568269.33083299</v>
          </cell>
          <cell r="F809" t="str">
            <v>352CAGE</v>
          </cell>
          <cell r="G809" t="str">
            <v>352</v>
          </cell>
          <cell r="H809" t="str">
            <v>CAGE</v>
          </cell>
          <cell r="I809">
            <v>135568269.33083299</v>
          </cell>
        </row>
        <row r="810">
          <cell r="A810" t="str">
            <v>352CAGW</v>
          </cell>
          <cell r="B810" t="str">
            <v>352</v>
          </cell>
          <cell r="C810" t="str">
            <v>CAGW</v>
          </cell>
          <cell r="D810">
            <v>38865128.259166598</v>
          </cell>
          <cell r="F810" t="str">
            <v>352CAGW</v>
          </cell>
          <cell r="G810" t="str">
            <v>352</v>
          </cell>
          <cell r="H810" t="str">
            <v>CAGW</v>
          </cell>
          <cell r="I810">
            <v>38865128.259166598</v>
          </cell>
        </row>
        <row r="811">
          <cell r="A811" t="str">
            <v>352JBG</v>
          </cell>
          <cell r="B811" t="str">
            <v>352</v>
          </cell>
          <cell r="C811" t="str">
            <v>JBG</v>
          </cell>
          <cell r="D811">
            <v>1369597.1604166599</v>
          </cell>
          <cell r="F811" t="str">
            <v>352JBG</v>
          </cell>
          <cell r="G811" t="str">
            <v>352</v>
          </cell>
          <cell r="H811" t="str">
            <v>JBG</v>
          </cell>
          <cell r="I811">
            <v>1369597.1604166599</v>
          </cell>
        </row>
        <row r="812">
          <cell r="A812" t="str">
            <v>352SG</v>
          </cell>
          <cell r="B812" t="str">
            <v>352</v>
          </cell>
          <cell r="C812" t="str">
            <v>SG</v>
          </cell>
          <cell r="D812">
            <v>3167.48</v>
          </cell>
          <cell r="F812" t="str">
            <v>352SG</v>
          </cell>
          <cell r="G812" t="str">
            <v>352</v>
          </cell>
          <cell r="H812" t="str">
            <v>SG</v>
          </cell>
          <cell r="I812">
            <v>3167.48</v>
          </cell>
        </row>
        <row r="813">
          <cell r="A813" t="str">
            <v>353CAGE</v>
          </cell>
          <cell r="B813" t="str">
            <v>353</v>
          </cell>
          <cell r="C813" t="str">
            <v>CAGE</v>
          </cell>
          <cell r="D813">
            <v>1301524227.5483301</v>
          </cell>
          <cell r="F813" t="str">
            <v>353CAGE</v>
          </cell>
          <cell r="G813" t="str">
            <v>353</v>
          </cell>
          <cell r="H813" t="str">
            <v>CAGE</v>
          </cell>
          <cell r="I813">
            <v>1301524227.5483301</v>
          </cell>
        </row>
        <row r="814">
          <cell r="A814" t="str">
            <v>353CAGW</v>
          </cell>
          <cell r="B814" t="str">
            <v>353</v>
          </cell>
          <cell r="C814" t="str">
            <v>CAGW</v>
          </cell>
          <cell r="D814">
            <v>432853442.01749998</v>
          </cell>
          <cell r="F814" t="str">
            <v>353CAGW</v>
          </cell>
          <cell r="G814" t="str">
            <v>353</v>
          </cell>
          <cell r="H814" t="str">
            <v>CAGW</v>
          </cell>
          <cell r="I814">
            <v>432853442.01749998</v>
          </cell>
        </row>
        <row r="815">
          <cell r="A815" t="str">
            <v>353JBG</v>
          </cell>
          <cell r="B815" t="str">
            <v>353</v>
          </cell>
          <cell r="C815" t="str">
            <v>JBG</v>
          </cell>
          <cell r="D815">
            <v>31502801.637916598</v>
          </cell>
          <cell r="F815" t="str">
            <v>353JBG</v>
          </cell>
          <cell r="G815" t="str">
            <v>353</v>
          </cell>
          <cell r="H815" t="str">
            <v>JBG</v>
          </cell>
          <cell r="I815">
            <v>31502801.637916598</v>
          </cell>
        </row>
        <row r="816">
          <cell r="A816" t="str">
            <v>353SG</v>
          </cell>
          <cell r="B816" t="str">
            <v>353</v>
          </cell>
          <cell r="C816" t="str">
            <v>SG</v>
          </cell>
          <cell r="D816">
            <v>952146.51</v>
          </cell>
          <cell r="F816" t="str">
            <v>353SG</v>
          </cell>
          <cell r="G816" t="str">
            <v>353</v>
          </cell>
          <cell r="H816" t="str">
            <v>SG</v>
          </cell>
          <cell r="I816">
            <v>952146.51</v>
          </cell>
        </row>
        <row r="817">
          <cell r="A817" t="str">
            <v>354CAGE</v>
          </cell>
          <cell r="B817" t="str">
            <v>354</v>
          </cell>
          <cell r="C817" t="str">
            <v>CAGE</v>
          </cell>
          <cell r="D817">
            <v>870073281.30583298</v>
          </cell>
          <cell r="F817" t="str">
            <v>354CAGE</v>
          </cell>
          <cell r="G817" t="str">
            <v>354</v>
          </cell>
          <cell r="H817" t="str">
            <v>CAGE</v>
          </cell>
          <cell r="I817">
            <v>870073281.30583298</v>
          </cell>
        </row>
        <row r="818">
          <cell r="A818" t="str">
            <v>354CAGW</v>
          </cell>
          <cell r="B818" t="str">
            <v>354</v>
          </cell>
          <cell r="C818" t="str">
            <v>CAGW</v>
          </cell>
          <cell r="D818">
            <v>171674161.36125001</v>
          </cell>
          <cell r="F818" t="str">
            <v>354CAGW</v>
          </cell>
          <cell r="G818" t="str">
            <v>354</v>
          </cell>
          <cell r="H818" t="str">
            <v>CAGW</v>
          </cell>
          <cell r="I818">
            <v>171674161.36125001</v>
          </cell>
        </row>
        <row r="819">
          <cell r="A819" t="str">
            <v>354JBG</v>
          </cell>
          <cell r="B819" t="str">
            <v>354</v>
          </cell>
          <cell r="C819" t="str">
            <v>JBG</v>
          </cell>
          <cell r="D819">
            <v>14263993.060000001</v>
          </cell>
          <cell r="F819" t="str">
            <v>354JBG</v>
          </cell>
          <cell r="G819" t="str">
            <v>354</v>
          </cell>
          <cell r="H819" t="str">
            <v>JBG</v>
          </cell>
          <cell r="I819">
            <v>14263993.060000001</v>
          </cell>
        </row>
        <row r="820">
          <cell r="A820" t="str">
            <v>354SG</v>
          </cell>
          <cell r="B820" t="str">
            <v>354</v>
          </cell>
          <cell r="C820" t="str">
            <v>SG</v>
          </cell>
          <cell r="D820">
            <v>123629.91</v>
          </cell>
          <cell r="F820" t="str">
            <v>354SG</v>
          </cell>
          <cell r="G820" t="str">
            <v>354</v>
          </cell>
          <cell r="H820" t="str">
            <v>SG</v>
          </cell>
          <cell r="I820">
            <v>123629.91</v>
          </cell>
        </row>
        <row r="821">
          <cell r="A821" t="str">
            <v>355CAGE</v>
          </cell>
          <cell r="B821" t="str">
            <v>355</v>
          </cell>
          <cell r="C821" t="str">
            <v>CAGE</v>
          </cell>
          <cell r="D821">
            <v>450233995.477916</v>
          </cell>
          <cell r="F821" t="str">
            <v>355CAGE</v>
          </cell>
          <cell r="G821" t="str">
            <v>355</v>
          </cell>
          <cell r="H821" t="str">
            <v>CAGE</v>
          </cell>
          <cell r="I821">
            <v>450233995.477916</v>
          </cell>
        </row>
        <row r="822">
          <cell r="A822" t="str">
            <v>355CAGW</v>
          </cell>
          <cell r="B822" t="str">
            <v>355</v>
          </cell>
          <cell r="C822" t="str">
            <v>CAGW</v>
          </cell>
          <cell r="D822">
            <v>232843212.77625</v>
          </cell>
          <cell r="F822" t="str">
            <v>355CAGW</v>
          </cell>
          <cell r="G822" t="str">
            <v>355</v>
          </cell>
          <cell r="H822" t="str">
            <v>CAGW</v>
          </cell>
          <cell r="I822">
            <v>232843212.77625</v>
          </cell>
        </row>
        <row r="823">
          <cell r="A823" t="str">
            <v>355JBG</v>
          </cell>
          <cell r="B823" t="str">
            <v>355</v>
          </cell>
          <cell r="C823" t="str">
            <v>JBG</v>
          </cell>
          <cell r="D823">
            <v>3990.88041666666</v>
          </cell>
          <cell r="F823" t="str">
            <v>355JBG</v>
          </cell>
          <cell r="G823" t="str">
            <v>355</v>
          </cell>
          <cell r="H823" t="str">
            <v>JBG</v>
          </cell>
          <cell r="I823">
            <v>3990.88041666666</v>
          </cell>
        </row>
        <row r="824">
          <cell r="A824" t="str">
            <v>355SG</v>
          </cell>
          <cell r="B824" t="str">
            <v>355</v>
          </cell>
          <cell r="C824" t="str">
            <v>SG</v>
          </cell>
          <cell r="D824">
            <v>661716.85</v>
          </cell>
          <cell r="F824" t="str">
            <v>355SG</v>
          </cell>
          <cell r="G824" t="str">
            <v>355</v>
          </cell>
          <cell r="H824" t="str">
            <v>SG</v>
          </cell>
          <cell r="I824">
            <v>661716.85</v>
          </cell>
        </row>
        <row r="825">
          <cell r="A825" t="str">
            <v>356CAGE</v>
          </cell>
          <cell r="B825" t="str">
            <v>356</v>
          </cell>
          <cell r="C825" t="str">
            <v>CAGE</v>
          </cell>
          <cell r="D825">
            <v>655932537.951666</v>
          </cell>
          <cell r="F825" t="str">
            <v>356CAGE</v>
          </cell>
          <cell r="G825" t="str">
            <v>356</v>
          </cell>
          <cell r="H825" t="str">
            <v>CAGE</v>
          </cell>
          <cell r="I825">
            <v>655932537.951666</v>
          </cell>
        </row>
        <row r="826">
          <cell r="A826" t="str">
            <v>356CAGW</v>
          </cell>
          <cell r="B826" t="str">
            <v>356</v>
          </cell>
          <cell r="C826" t="str">
            <v>CAGW</v>
          </cell>
          <cell r="D826">
            <v>289235426.63249999</v>
          </cell>
          <cell r="F826" t="str">
            <v>356CAGW</v>
          </cell>
          <cell r="G826" t="str">
            <v>356</v>
          </cell>
          <cell r="H826" t="str">
            <v>CAGW</v>
          </cell>
          <cell r="I826">
            <v>289235426.63249999</v>
          </cell>
        </row>
        <row r="827">
          <cell r="A827" t="str">
            <v>356JBG</v>
          </cell>
          <cell r="B827" t="str">
            <v>356</v>
          </cell>
          <cell r="C827" t="str">
            <v>JBG</v>
          </cell>
          <cell r="D827">
            <v>7618347.40541666</v>
          </cell>
          <cell r="F827" t="str">
            <v>356JBG</v>
          </cell>
          <cell r="G827" t="str">
            <v>356</v>
          </cell>
          <cell r="H827" t="str">
            <v>JBG</v>
          </cell>
          <cell r="I827">
            <v>7618347.40541666</v>
          </cell>
        </row>
        <row r="828">
          <cell r="A828" t="str">
            <v>356SG</v>
          </cell>
          <cell r="B828" t="str">
            <v>356</v>
          </cell>
          <cell r="C828" t="str">
            <v>SG</v>
          </cell>
          <cell r="D828">
            <v>1497038.8149999999</v>
          </cell>
          <cell r="F828" t="str">
            <v>356SG</v>
          </cell>
          <cell r="G828" t="str">
            <v>356</v>
          </cell>
          <cell r="H828" t="str">
            <v>SG</v>
          </cell>
          <cell r="I828">
            <v>1497038.8149999999</v>
          </cell>
        </row>
        <row r="829">
          <cell r="A829" t="str">
            <v>357CAGE</v>
          </cell>
          <cell r="B829" t="str">
            <v>357</v>
          </cell>
          <cell r="C829" t="str">
            <v>CAGE</v>
          </cell>
          <cell r="D829">
            <v>3105915.25</v>
          </cell>
          <cell r="F829" t="str">
            <v>357CAGE</v>
          </cell>
          <cell r="G829" t="str">
            <v>357</v>
          </cell>
          <cell r="H829" t="str">
            <v>CAGE</v>
          </cell>
          <cell r="I829">
            <v>3105915.25</v>
          </cell>
        </row>
        <row r="830">
          <cell r="A830" t="str">
            <v>357CAGW</v>
          </cell>
          <cell r="B830" t="str">
            <v>357</v>
          </cell>
          <cell r="C830" t="str">
            <v>CAGW</v>
          </cell>
          <cell r="D830">
            <v>220598.62625</v>
          </cell>
          <cell r="F830" t="str">
            <v>357CAGW</v>
          </cell>
          <cell r="G830" t="str">
            <v>357</v>
          </cell>
          <cell r="H830" t="str">
            <v>CAGW</v>
          </cell>
          <cell r="I830">
            <v>220598.62625</v>
          </cell>
        </row>
        <row r="831">
          <cell r="A831" t="str">
            <v>358CAGE</v>
          </cell>
          <cell r="B831" t="str">
            <v>358</v>
          </cell>
          <cell r="C831" t="str">
            <v>CAGE</v>
          </cell>
          <cell r="D831">
            <v>7176526.3200000003</v>
          </cell>
          <cell r="F831" t="str">
            <v>358CAGE</v>
          </cell>
          <cell r="G831" t="str">
            <v>358</v>
          </cell>
          <cell r="H831" t="str">
            <v>CAGE</v>
          </cell>
          <cell r="I831">
            <v>7176526.3200000003</v>
          </cell>
        </row>
        <row r="832">
          <cell r="A832" t="str">
            <v>358CAGW</v>
          </cell>
          <cell r="B832" t="str">
            <v>358</v>
          </cell>
          <cell r="C832" t="str">
            <v>CAGW</v>
          </cell>
          <cell r="D832">
            <v>321158.80875000003</v>
          </cell>
          <cell r="F832" t="str">
            <v>358CAGW</v>
          </cell>
          <cell r="G832" t="str">
            <v>358</v>
          </cell>
          <cell r="H832" t="str">
            <v>CAGW</v>
          </cell>
          <cell r="I832">
            <v>321158.80875000003</v>
          </cell>
        </row>
        <row r="833">
          <cell r="A833" t="str">
            <v>359CAGE</v>
          </cell>
          <cell r="B833" t="str">
            <v>359</v>
          </cell>
          <cell r="C833" t="str">
            <v>CAGE</v>
          </cell>
          <cell r="D833">
            <v>4851683.43</v>
          </cell>
          <cell r="F833" t="str">
            <v>359CAGE</v>
          </cell>
          <cell r="G833" t="str">
            <v>359</v>
          </cell>
          <cell r="H833" t="str">
            <v>CAGE</v>
          </cell>
          <cell r="I833">
            <v>4851683.43</v>
          </cell>
        </row>
        <row r="834">
          <cell r="A834" t="str">
            <v>359CAGW</v>
          </cell>
          <cell r="B834" t="str">
            <v>359</v>
          </cell>
          <cell r="C834" t="str">
            <v>CAGW</v>
          </cell>
          <cell r="D834">
            <v>6950608.5820833296</v>
          </cell>
          <cell r="F834" t="str">
            <v>359CAGW</v>
          </cell>
          <cell r="G834" t="str">
            <v>359</v>
          </cell>
          <cell r="H834" t="str">
            <v>CAGW</v>
          </cell>
          <cell r="I834">
            <v>6950608.5820833296</v>
          </cell>
        </row>
        <row r="835">
          <cell r="A835" t="str">
            <v>359SG</v>
          </cell>
          <cell r="B835" t="str">
            <v>359</v>
          </cell>
          <cell r="C835" t="str">
            <v>SG</v>
          </cell>
          <cell r="D835">
            <v>15883.01</v>
          </cell>
          <cell r="F835" t="str">
            <v>359SG</v>
          </cell>
          <cell r="G835" t="str">
            <v>359</v>
          </cell>
          <cell r="H835" t="str">
            <v>SG</v>
          </cell>
          <cell r="I835">
            <v>15883.01</v>
          </cell>
        </row>
        <row r="836">
          <cell r="A836" t="str">
            <v>360CA</v>
          </cell>
          <cell r="B836" t="str">
            <v>360</v>
          </cell>
          <cell r="C836" t="str">
            <v>CA</v>
          </cell>
          <cell r="D836">
            <v>1709393.9087499999</v>
          </cell>
          <cell r="F836" t="str">
            <v>360CA</v>
          </cell>
          <cell r="G836" t="str">
            <v>360</v>
          </cell>
          <cell r="H836" t="str">
            <v>CA</v>
          </cell>
          <cell r="I836">
            <v>1709393.9087499999</v>
          </cell>
        </row>
        <row r="837">
          <cell r="A837" t="str">
            <v>360ID</v>
          </cell>
          <cell r="B837" t="str">
            <v>360</v>
          </cell>
          <cell r="C837" t="str">
            <v>ID</v>
          </cell>
          <cell r="D837">
            <v>1461995.9320833299</v>
          </cell>
          <cell r="F837" t="str">
            <v>360ID</v>
          </cell>
          <cell r="G837" t="str">
            <v>360</v>
          </cell>
          <cell r="H837" t="str">
            <v>ID</v>
          </cell>
          <cell r="I837">
            <v>1461995.9320833299</v>
          </cell>
        </row>
        <row r="838">
          <cell r="A838" t="str">
            <v>360OR</v>
          </cell>
          <cell r="B838" t="str">
            <v>360</v>
          </cell>
          <cell r="C838" t="str">
            <v>OR</v>
          </cell>
          <cell r="D838">
            <v>13613950.722916599</v>
          </cell>
          <cell r="F838" t="str">
            <v>360OR</v>
          </cell>
          <cell r="G838" t="str">
            <v>360</v>
          </cell>
          <cell r="H838" t="str">
            <v>OR</v>
          </cell>
          <cell r="I838">
            <v>13613950.722916599</v>
          </cell>
        </row>
        <row r="839">
          <cell r="A839" t="str">
            <v>360UT</v>
          </cell>
          <cell r="B839" t="str">
            <v>360</v>
          </cell>
          <cell r="C839" t="str">
            <v>UT</v>
          </cell>
          <cell r="D839">
            <v>37039325.821666598</v>
          </cell>
          <cell r="F839" t="str">
            <v>360UT</v>
          </cell>
          <cell r="G839" t="str">
            <v>360</v>
          </cell>
          <cell r="H839" t="str">
            <v>UT</v>
          </cell>
          <cell r="I839">
            <v>37039325.821666598</v>
          </cell>
        </row>
        <row r="840">
          <cell r="A840" t="str">
            <v>360WA</v>
          </cell>
          <cell r="B840" t="str">
            <v>360</v>
          </cell>
          <cell r="C840" t="str">
            <v>WA</v>
          </cell>
          <cell r="D840">
            <v>1568033.2870833301</v>
          </cell>
          <cell r="F840" t="str">
            <v>360WA</v>
          </cell>
          <cell r="G840" t="str">
            <v>360</v>
          </cell>
          <cell r="H840" t="str">
            <v>WA</v>
          </cell>
          <cell r="I840">
            <v>1568033.2870833301</v>
          </cell>
        </row>
        <row r="841">
          <cell r="A841" t="str">
            <v>360WYP</v>
          </cell>
          <cell r="B841" t="str">
            <v>360</v>
          </cell>
          <cell r="C841" t="str">
            <v>WYP</v>
          </cell>
          <cell r="D841">
            <v>2603173.8620833298</v>
          </cell>
          <cell r="F841" t="str">
            <v>360WYP</v>
          </cell>
          <cell r="G841" t="str">
            <v>360</v>
          </cell>
          <cell r="H841" t="str">
            <v>WYP</v>
          </cell>
          <cell r="I841">
            <v>2603173.8620833298</v>
          </cell>
        </row>
        <row r="842">
          <cell r="A842" t="str">
            <v>360WYU</v>
          </cell>
          <cell r="B842" t="str">
            <v>360</v>
          </cell>
          <cell r="C842" t="str">
            <v>WYU</v>
          </cell>
          <cell r="D842">
            <v>2939493.6283333302</v>
          </cell>
          <cell r="F842" t="str">
            <v>360WYU</v>
          </cell>
          <cell r="G842" t="str">
            <v>360</v>
          </cell>
          <cell r="H842" t="str">
            <v>WYU</v>
          </cell>
          <cell r="I842">
            <v>2939493.6283333302</v>
          </cell>
        </row>
        <row r="843">
          <cell r="A843" t="str">
            <v>361CA</v>
          </cell>
          <cell r="B843" t="str">
            <v>361</v>
          </cell>
          <cell r="C843" t="str">
            <v>CA</v>
          </cell>
          <cell r="D843">
            <v>4326437.2166666603</v>
          </cell>
          <cell r="F843" t="str">
            <v>361CA</v>
          </cell>
          <cell r="G843" t="str">
            <v>361</v>
          </cell>
          <cell r="H843" t="str">
            <v>CA</v>
          </cell>
          <cell r="I843">
            <v>4326437.2166666603</v>
          </cell>
        </row>
        <row r="844">
          <cell r="A844" t="str">
            <v>361ID</v>
          </cell>
          <cell r="B844" t="str">
            <v>361</v>
          </cell>
          <cell r="C844" t="str">
            <v>ID</v>
          </cell>
          <cell r="D844">
            <v>2169279.7883333298</v>
          </cell>
          <cell r="F844" t="str">
            <v>361ID</v>
          </cell>
          <cell r="G844" t="str">
            <v>361</v>
          </cell>
          <cell r="H844" t="str">
            <v>ID</v>
          </cell>
          <cell r="I844">
            <v>2169279.7883333298</v>
          </cell>
        </row>
        <row r="845">
          <cell r="A845" t="str">
            <v>361OR</v>
          </cell>
          <cell r="B845" t="str">
            <v>361</v>
          </cell>
          <cell r="C845" t="str">
            <v>OR</v>
          </cell>
          <cell r="D845">
            <v>23153759.233750001</v>
          </cell>
          <cell r="F845" t="str">
            <v>361OR</v>
          </cell>
          <cell r="G845" t="str">
            <v>361</v>
          </cell>
          <cell r="H845" t="str">
            <v>OR</v>
          </cell>
          <cell r="I845">
            <v>23153759.233750001</v>
          </cell>
        </row>
        <row r="846">
          <cell r="A846" t="str">
            <v>361UT</v>
          </cell>
          <cell r="B846" t="str">
            <v>361</v>
          </cell>
          <cell r="C846" t="str">
            <v>UT</v>
          </cell>
          <cell r="D846">
            <v>48015884.401666597</v>
          </cell>
          <cell r="F846" t="str">
            <v>361UT</v>
          </cell>
          <cell r="G846" t="str">
            <v>361</v>
          </cell>
          <cell r="H846" t="str">
            <v>UT</v>
          </cell>
          <cell r="I846">
            <v>48015884.401666597</v>
          </cell>
        </row>
        <row r="847">
          <cell r="A847" t="str">
            <v>361WA</v>
          </cell>
          <cell r="B847" t="str">
            <v>361</v>
          </cell>
          <cell r="C847" t="str">
            <v>WA</v>
          </cell>
          <cell r="D847">
            <v>2490392.6079166601</v>
          </cell>
          <cell r="F847" t="str">
            <v>361WA</v>
          </cell>
          <cell r="G847" t="str">
            <v>361</v>
          </cell>
          <cell r="H847" t="str">
            <v>WA</v>
          </cell>
          <cell r="I847">
            <v>2490392.6079166601</v>
          </cell>
        </row>
        <row r="848">
          <cell r="A848" t="str">
            <v>361WYP</v>
          </cell>
          <cell r="B848" t="str">
            <v>361</v>
          </cell>
          <cell r="C848" t="str">
            <v>WYP</v>
          </cell>
          <cell r="D848">
            <v>10473289.3916666</v>
          </cell>
          <cell r="F848" t="str">
            <v>361WYP</v>
          </cell>
          <cell r="G848" t="str">
            <v>361</v>
          </cell>
          <cell r="H848" t="str">
            <v>WYP</v>
          </cell>
          <cell r="I848">
            <v>10473289.3916666</v>
          </cell>
        </row>
        <row r="849">
          <cell r="A849" t="str">
            <v>361WYU</v>
          </cell>
          <cell r="B849" t="str">
            <v>361</v>
          </cell>
          <cell r="C849" t="str">
            <v>WYU</v>
          </cell>
          <cell r="D849">
            <v>2616796.6695833299</v>
          </cell>
          <cell r="F849" t="str">
            <v>361WYU</v>
          </cell>
          <cell r="G849" t="str">
            <v>361</v>
          </cell>
          <cell r="H849" t="str">
            <v>WYU</v>
          </cell>
          <cell r="I849">
            <v>2616796.6695833299</v>
          </cell>
        </row>
        <row r="850">
          <cell r="A850" t="str">
            <v>362CA</v>
          </cell>
          <cell r="B850" t="str">
            <v>362</v>
          </cell>
          <cell r="C850" t="str">
            <v>CA</v>
          </cell>
          <cell r="D850">
            <v>22845903.0504166</v>
          </cell>
          <cell r="F850" t="str">
            <v>362CA</v>
          </cell>
          <cell r="G850" t="str">
            <v>362</v>
          </cell>
          <cell r="H850" t="str">
            <v>CA</v>
          </cell>
          <cell r="I850">
            <v>22845903.0504166</v>
          </cell>
        </row>
        <row r="851">
          <cell r="A851" t="str">
            <v>362ID</v>
          </cell>
          <cell r="B851" t="str">
            <v>362</v>
          </cell>
          <cell r="C851" t="str">
            <v>ID</v>
          </cell>
          <cell r="D851">
            <v>29160118.545000002</v>
          </cell>
          <cell r="F851" t="str">
            <v>362ID</v>
          </cell>
          <cell r="G851" t="str">
            <v>362</v>
          </cell>
          <cell r="H851" t="str">
            <v>ID</v>
          </cell>
          <cell r="I851">
            <v>29160118.545000002</v>
          </cell>
        </row>
        <row r="852">
          <cell r="A852" t="str">
            <v>362OR</v>
          </cell>
          <cell r="B852" t="str">
            <v>362</v>
          </cell>
          <cell r="C852" t="str">
            <v>OR</v>
          </cell>
          <cell r="D852">
            <v>217774666.28999999</v>
          </cell>
          <cell r="F852" t="str">
            <v>362OR</v>
          </cell>
          <cell r="G852" t="str">
            <v>362</v>
          </cell>
          <cell r="H852" t="str">
            <v>OR</v>
          </cell>
          <cell r="I852">
            <v>217774666.28999999</v>
          </cell>
        </row>
        <row r="853">
          <cell r="A853" t="str">
            <v>362UT</v>
          </cell>
          <cell r="B853" t="str">
            <v>362</v>
          </cell>
          <cell r="C853" t="str">
            <v>UT</v>
          </cell>
          <cell r="D853">
            <v>449726026.91500002</v>
          </cell>
          <cell r="F853" t="str">
            <v>362UT</v>
          </cell>
          <cell r="G853" t="str">
            <v>362</v>
          </cell>
          <cell r="H853" t="str">
            <v>UT</v>
          </cell>
          <cell r="I853">
            <v>449726026.91500002</v>
          </cell>
        </row>
        <row r="854">
          <cell r="A854" t="str">
            <v>362WA</v>
          </cell>
          <cell r="B854" t="str">
            <v>362</v>
          </cell>
          <cell r="C854" t="str">
            <v>WA</v>
          </cell>
          <cell r="D854">
            <v>48858679.177083299</v>
          </cell>
          <cell r="F854" t="str">
            <v>362WA</v>
          </cell>
          <cell r="G854" t="str">
            <v>362</v>
          </cell>
          <cell r="H854" t="str">
            <v>WA</v>
          </cell>
          <cell r="I854">
            <v>48858679.177083299</v>
          </cell>
        </row>
        <row r="855">
          <cell r="A855" t="str">
            <v>362WYP</v>
          </cell>
          <cell r="B855" t="str">
            <v>362</v>
          </cell>
          <cell r="C855" t="str">
            <v>WYP</v>
          </cell>
          <cell r="D855">
            <v>112143261.41875</v>
          </cell>
          <cell r="F855" t="str">
            <v>362WYP</v>
          </cell>
          <cell r="G855" t="str">
            <v>362</v>
          </cell>
          <cell r="H855" t="str">
            <v>WYP</v>
          </cell>
          <cell r="I855">
            <v>112143261.41875</v>
          </cell>
        </row>
        <row r="856">
          <cell r="A856" t="str">
            <v>362WYU</v>
          </cell>
          <cell r="B856" t="str">
            <v>362</v>
          </cell>
          <cell r="C856" t="str">
            <v>WYU</v>
          </cell>
          <cell r="D856">
            <v>10275836.0020833</v>
          </cell>
          <cell r="F856" t="str">
            <v>362WYU</v>
          </cell>
          <cell r="G856" t="str">
            <v>362</v>
          </cell>
          <cell r="H856" t="str">
            <v>WYU</v>
          </cell>
          <cell r="I856">
            <v>10275836.0020833</v>
          </cell>
        </row>
        <row r="857">
          <cell r="A857" t="str">
            <v>364CA</v>
          </cell>
          <cell r="B857" t="str">
            <v>364</v>
          </cell>
          <cell r="C857" t="str">
            <v>CA</v>
          </cell>
          <cell r="D857">
            <v>57935003.0466666</v>
          </cell>
          <cell r="F857" t="str">
            <v>364CA</v>
          </cell>
          <cell r="G857" t="str">
            <v>364</v>
          </cell>
          <cell r="H857" t="str">
            <v>CA</v>
          </cell>
          <cell r="I857">
            <v>57935003.0466666</v>
          </cell>
        </row>
        <row r="858">
          <cell r="A858" t="str">
            <v>364ID</v>
          </cell>
          <cell r="B858" t="str">
            <v>364</v>
          </cell>
          <cell r="C858" t="str">
            <v>ID</v>
          </cell>
          <cell r="D858">
            <v>73573055.336666599</v>
          </cell>
          <cell r="F858" t="str">
            <v>364ID</v>
          </cell>
          <cell r="G858" t="str">
            <v>364</v>
          </cell>
          <cell r="H858" t="str">
            <v>ID</v>
          </cell>
          <cell r="I858">
            <v>73573055.336666599</v>
          </cell>
        </row>
        <row r="859">
          <cell r="A859" t="str">
            <v>364OR</v>
          </cell>
          <cell r="B859" t="str">
            <v>364</v>
          </cell>
          <cell r="C859" t="str">
            <v>OR</v>
          </cell>
          <cell r="D859">
            <v>340073486.54750001</v>
          </cell>
          <cell r="F859" t="str">
            <v>364OR</v>
          </cell>
          <cell r="G859" t="str">
            <v>364</v>
          </cell>
          <cell r="H859" t="str">
            <v>OR</v>
          </cell>
          <cell r="I859">
            <v>340073486.54750001</v>
          </cell>
        </row>
        <row r="860">
          <cell r="A860" t="str">
            <v>364UT</v>
          </cell>
          <cell r="B860" t="str">
            <v>364</v>
          </cell>
          <cell r="C860" t="str">
            <v>UT</v>
          </cell>
          <cell r="D860">
            <v>331777189.46083301</v>
          </cell>
          <cell r="F860" t="str">
            <v>364UT</v>
          </cell>
          <cell r="G860" t="str">
            <v>364</v>
          </cell>
          <cell r="H860" t="str">
            <v>UT</v>
          </cell>
          <cell r="I860">
            <v>331777189.46083301</v>
          </cell>
        </row>
        <row r="861">
          <cell r="A861" t="str">
            <v>364WA</v>
          </cell>
          <cell r="B861" t="str">
            <v>364</v>
          </cell>
          <cell r="C861" t="str">
            <v>WA</v>
          </cell>
          <cell r="D861">
            <v>94489562.033749998</v>
          </cell>
          <cell r="F861" t="str">
            <v>364WA</v>
          </cell>
          <cell r="G861" t="str">
            <v>364</v>
          </cell>
          <cell r="H861" t="str">
            <v>WA</v>
          </cell>
          <cell r="I861">
            <v>94489562.033749998</v>
          </cell>
        </row>
        <row r="862">
          <cell r="A862" t="str">
            <v>364WYP</v>
          </cell>
          <cell r="B862" t="str">
            <v>364</v>
          </cell>
          <cell r="C862" t="str">
            <v>WYP</v>
          </cell>
          <cell r="D862">
            <v>106645379.235</v>
          </cell>
          <cell r="F862" t="str">
            <v>364WYP</v>
          </cell>
          <cell r="G862" t="str">
            <v>364</v>
          </cell>
          <cell r="H862" t="str">
            <v>WYP</v>
          </cell>
          <cell r="I862">
            <v>106645379.235</v>
          </cell>
        </row>
        <row r="863">
          <cell r="A863" t="str">
            <v>364WYU</v>
          </cell>
          <cell r="B863" t="str">
            <v>364</v>
          </cell>
          <cell r="C863" t="str">
            <v>WYU</v>
          </cell>
          <cell r="D863">
            <v>23109287.822916601</v>
          </cell>
          <cell r="F863" t="str">
            <v>364WYU</v>
          </cell>
          <cell r="G863" t="str">
            <v>364</v>
          </cell>
          <cell r="H863" t="str">
            <v>WYU</v>
          </cell>
          <cell r="I863">
            <v>23109287.822916601</v>
          </cell>
        </row>
        <row r="864">
          <cell r="A864" t="str">
            <v>365CA</v>
          </cell>
          <cell r="B864" t="str">
            <v>365</v>
          </cell>
          <cell r="C864" t="str">
            <v>CA</v>
          </cell>
          <cell r="D864">
            <v>33270173.977916598</v>
          </cell>
          <cell r="F864" t="str">
            <v>365CA</v>
          </cell>
          <cell r="G864" t="str">
            <v>365</v>
          </cell>
          <cell r="H864" t="str">
            <v>CA</v>
          </cell>
          <cell r="I864">
            <v>33270173.977916598</v>
          </cell>
        </row>
        <row r="865">
          <cell r="A865" t="str">
            <v>365ID</v>
          </cell>
          <cell r="B865" t="str">
            <v>365</v>
          </cell>
          <cell r="C865" t="str">
            <v>ID</v>
          </cell>
          <cell r="D865">
            <v>35143892.469166599</v>
          </cell>
          <cell r="F865" t="str">
            <v>365ID</v>
          </cell>
          <cell r="G865" t="str">
            <v>365</v>
          </cell>
          <cell r="H865" t="str">
            <v>ID</v>
          </cell>
          <cell r="I865">
            <v>35143892.469166599</v>
          </cell>
        </row>
        <row r="866">
          <cell r="A866" t="str">
            <v>365OR</v>
          </cell>
          <cell r="B866" t="str">
            <v>365</v>
          </cell>
          <cell r="C866" t="str">
            <v>OR</v>
          </cell>
          <cell r="D866">
            <v>240302015.96458301</v>
          </cell>
          <cell r="F866" t="str">
            <v>365OR</v>
          </cell>
          <cell r="G866" t="str">
            <v>365</v>
          </cell>
          <cell r="H866" t="str">
            <v>OR</v>
          </cell>
          <cell r="I866">
            <v>240302015.96458301</v>
          </cell>
        </row>
        <row r="867">
          <cell r="A867" t="str">
            <v>365UT</v>
          </cell>
          <cell r="B867" t="str">
            <v>365</v>
          </cell>
          <cell r="C867" t="str">
            <v>UT</v>
          </cell>
          <cell r="D867">
            <v>216029921.65041599</v>
          </cell>
          <cell r="F867" t="str">
            <v>365UT</v>
          </cell>
          <cell r="G867" t="str">
            <v>365</v>
          </cell>
          <cell r="H867" t="str">
            <v>UT</v>
          </cell>
          <cell r="I867">
            <v>216029921.65041599</v>
          </cell>
        </row>
        <row r="868">
          <cell r="A868" t="str">
            <v>365WA</v>
          </cell>
          <cell r="B868" t="str">
            <v>365</v>
          </cell>
          <cell r="C868" t="str">
            <v>WA</v>
          </cell>
          <cell r="D868">
            <v>59812283.216250002</v>
          </cell>
          <cell r="F868" t="str">
            <v>365WA</v>
          </cell>
          <cell r="G868" t="str">
            <v>365</v>
          </cell>
          <cell r="H868" t="str">
            <v>WA</v>
          </cell>
          <cell r="I868">
            <v>59812283.216250002</v>
          </cell>
        </row>
        <row r="869">
          <cell r="A869" t="str">
            <v>365WYP</v>
          </cell>
          <cell r="B869" t="str">
            <v>365</v>
          </cell>
          <cell r="C869" t="str">
            <v>WYP</v>
          </cell>
          <cell r="D869">
            <v>86519668.438333303</v>
          </cell>
          <cell r="F869" t="str">
            <v>365WYP</v>
          </cell>
          <cell r="G869" t="str">
            <v>365</v>
          </cell>
          <cell r="H869" t="str">
            <v>WYP</v>
          </cell>
          <cell r="I869">
            <v>86519668.438333303</v>
          </cell>
        </row>
        <row r="870">
          <cell r="A870" t="str">
            <v>365WYU</v>
          </cell>
          <cell r="B870" t="str">
            <v>365</v>
          </cell>
          <cell r="C870" t="str">
            <v>WYU</v>
          </cell>
          <cell r="D870">
            <v>12840526.0270833</v>
          </cell>
          <cell r="F870" t="str">
            <v>365WYU</v>
          </cell>
          <cell r="G870" t="str">
            <v>365</v>
          </cell>
          <cell r="H870" t="str">
            <v>WYU</v>
          </cell>
          <cell r="I870">
            <v>12840526.0270833</v>
          </cell>
        </row>
        <row r="871">
          <cell r="A871" t="str">
            <v>366CA</v>
          </cell>
          <cell r="B871" t="str">
            <v>366</v>
          </cell>
          <cell r="C871" t="str">
            <v>CA</v>
          </cell>
          <cell r="D871">
            <v>16239840.5479166</v>
          </cell>
          <cell r="F871" t="str">
            <v>366CA</v>
          </cell>
          <cell r="G871" t="str">
            <v>366</v>
          </cell>
          <cell r="H871" t="str">
            <v>CA</v>
          </cell>
          <cell r="I871">
            <v>16239840.5479166</v>
          </cell>
        </row>
        <row r="872">
          <cell r="A872" t="str">
            <v>366ID</v>
          </cell>
          <cell r="B872" t="str">
            <v>366</v>
          </cell>
          <cell r="C872" t="str">
            <v>ID</v>
          </cell>
          <cell r="D872">
            <v>8486230.2995833308</v>
          </cell>
          <cell r="F872" t="str">
            <v>366ID</v>
          </cell>
          <cell r="G872" t="str">
            <v>366</v>
          </cell>
          <cell r="H872" t="str">
            <v>ID</v>
          </cell>
          <cell r="I872">
            <v>8486230.2995833308</v>
          </cell>
        </row>
        <row r="873">
          <cell r="A873" t="str">
            <v>366OR</v>
          </cell>
          <cell r="B873" t="str">
            <v>366</v>
          </cell>
          <cell r="C873" t="str">
            <v>OR</v>
          </cell>
          <cell r="D873">
            <v>86760863.557500005</v>
          </cell>
          <cell r="F873" t="str">
            <v>366OR</v>
          </cell>
          <cell r="G873" t="str">
            <v>366</v>
          </cell>
          <cell r="H873" t="str">
            <v>OR</v>
          </cell>
          <cell r="I873">
            <v>86760863.557500005</v>
          </cell>
        </row>
        <row r="874">
          <cell r="A874" t="str">
            <v>366UT</v>
          </cell>
          <cell r="B874" t="str">
            <v>366</v>
          </cell>
          <cell r="C874" t="str">
            <v>UT</v>
          </cell>
          <cell r="D874">
            <v>175582047.701666</v>
          </cell>
          <cell r="F874" t="str">
            <v>366UT</v>
          </cell>
          <cell r="G874" t="str">
            <v>366</v>
          </cell>
          <cell r="H874" t="str">
            <v>UT</v>
          </cell>
          <cell r="I874">
            <v>175582047.701666</v>
          </cell>
        </row>
        <row r="875">
          <cell r="A875" t="str">
            <v>366WA</v>
          </cell>
          <cell r="B875" t="str">
            <v>366</v>
          </cell>
          <cell r="C875" t="str">
            <v>WA</v>
          </cell>
          <cell r="D875">
            <v>16563197.074999999</v>
          </cell>
          <cell r="F875" t="str">
            <v>366WA</v>
          </cell>
          <cell r="G875" t="str">
            <v>366</v>
          </cell>
          <cell r="H875" t="str">
            <v>WA</v>
          </cell>
          <cell r="I875">
            <v>16563197.074999999</v>
          </cell>
        </row>
        <row r="876">
          <cell r="A876" t="str">
            <v>366WYP</v>
          </cell>
          <cell r="B876" t="str">
            <v>366</v>
          </cell>
          <cell r="C876" t="str">
            <v>WYP</v>
          </cell>
          <cell r="D876">
            <v>16670233.201666599</v>
          </cell>
          <cell r="F876" t="str">
            <v>366WYP</v>
          </cell>
          <cell r="G876" t="str">
            <v>366</v>
          </cell>
          <cell r="H876" t="str">
            <v>WYP</v>
          </cell>
          <cell r="I876">
            <v>16670233.201666599</v>
          </cell>
        </row>
        <row r="877">
          <cell r="A877" t="str">
            <v>366WYU</v>
          </cell>
          <cell r="B877" t="str">
            <v>366</v>
          </cell>
          <cell r="C877" t="str">
            <v>WYU</v>
          </cell>
          <cell r="D877">
            <v>4092041.7925</v>
          </cell>
          <cell r="F877" t="str">
            <v>366WYU</v>
          </cell>
          <cell r="G877" t="str">
            <v>366</v>
          </cell>
          <cell r="H877" t="str">
            <v>WYU</v>
          </cell>
          <cell r="I877">
            <v>4092041.7925</v>
          </cell>
        </row>
        <row r="878">
          <cell r="A878" t="str">
            <v>367CA</v>
          </cell>
          <cell r="B878" t="str">
            <v>367</v>
          </cell>
          <cell r="C878" t="str">
            <v>CA</v>
          </cell>
          <cell r="D878">
            <v>17718128.4879166</v>
          </cell>
          <cell r="F878" t="str">
            <v>367CA</v>
          </cell>
          <cell r="G878" t="str">
            <v>367</v>
          </cell>
          <cell r="H878" t="str">
            <v>CA</v>
          </cell>
          <cell r="I878">
            <v>17718128.4879166</v>
          </cell>
        </row>
        <row r="879">
          <cell r="A879" t="str">
            <v>367ID</v>
          </cell>
          <cell r="B879" t="str">
            <v>367</v>
          </cell>
          <cell r="C879" t="str">
            <v>ID</v>
          </cell>
          <cell r="D879">
            <v>25339427.8633333</v>
          </cell>
          <cell r="F879" t="str">
            <v>367ID</v>
          </cell>
          <cell r="G879" t="str">
            <v>367</v>
          </cell>
          <cell r="H879" t="str">
            <v>ID</v>
          </cell>
          <cell r="I879">
            <v>25339427.8633333</v>
          </cell>
        </row>
        <row r="880">
          <cell r="A880" t="str">
            <v>367OR</v>
          </cell>
          <cell r="B880" t="str">
            <v>367</v>
          </cell>
          <cell r="C880" t="str">
            <v>OR</v>
          </cell>
          <cell r="D880">
            <v>162740161.85124999</v>
          </cell>
          <cell r="F880" t="str">
            <v>367OR</v>
          </cell>
          <cell r="G880" t="str">
            <v>367</v>
          </cell>
          <cell r="H880" t="str">
            <v>OR</v>
          </cell>
          <cell r="I880">
            <v>162740161.85124999</v>
          </cell>
        </row>
        <row r="881">
          <cell r="A881" t="str">
            <v>367UT</v>
          </cell>
          <cell r="B881" t="str">
            <v>367</v>
          </cell>
          <cell r="C881" t="str">
            <v>UT</v>
          </cell>
          <cell r="D881">
            <v>482640523.50749999</v>
          </cell>
          <cell r="F881" t="str">
            <v>367UT</v>
          </cell>
          <cell r="G881" t="str">
            <v>367</v>
          </cell>
          <cell r="H881" t="str">
            <v>UT</v>
          </cell>
          <cell r="I881">
            <v>482640523.50749999</v>
          </cell>
        </row>
        <row r="882">
          <cell r="A882" t="str">
            <v>367WA</v>
          </cell>
          <cell r="B882" t="str">
            <v>367</v>
          </cell>
          <cell r="C882" t="str">
            <v>WA</v>
          </cell>
          <cell r="D882">
            <v>23160054.565000001</v>
          </cell>
          <cell r="F882" t="str">
            <v>367WA</v>
          </cell>
          <cell r="G882" t="str">
            <v>367</v>
          </cell>
          <cell r="H882" t="str">
            <v>WA</v>
          </cell>
          <cell r="I882">
            <v>23160054.565000001</v>
          </cell>
        </row>
        <row r="883">
          <cell r="A883" t="str">
            <v>367WYP</v>
          </cell>
          <cell r="B883" t="str">
            <v>367</v>
          </cell>
          <cell r="C883" t="str">
            <v>WYP</v>
          </cell>
          <cell r="D883">
            <v>35718997.465416603</v>
          </cell>
          <cell r="F883" t="str">
            <v>367WYP</v>
          </cell>
          <cell r="G883" t="str">
            <v>367</v>
          </cell>
          <cell r="H883" t="str">
            <v>WYP</v>
          </cell>
          <cell r="I883">
            <v>35718997.465416603</v>
          </cell>
        </row>
        <row r="884">
          <cell r="A884" t="str">
            <v>367WYU</v>
          </cell>
          <cell r="B884" t="str">
            <v>367</v>
          </cell>
          <cell r="C884" t="str">
            <v>WYU</v>
          </cell>
          <cell r="D884">
            <v>17043243.6091666</v>
          </cell>
          <cell r="F884" t="str">
            <v>367WYU</v>
          </cell>
          <cell r="G884" t="str">
            <v>367</v>
          </cell>
          <cell r="H884" t="str">
            <v>WYU</v>
          </cell>
          <cell r="I884">
            <v>17043243.6091666</v>
          </cell>
        </row>
        <row r="885">
          <cell r="A885" t="str">
            <v>368CA</v>
          </cell>
          <cell r="B885" t="str">
            <v>368</v>
          </cell>
          <cell r="C885" t="str">
            <v>CA</v>
          </cell>
          <cell r="D885">
            <v>49235459.052083299</v>
          </cell>
          <cell r="F885" t="str">
            <v>368CA</v>
          </cell>
          <cell r="G885" t="str">
            <v>368</v>
          </cell>
          <cell r="H885" t="str">
            <v>CA</v>
          </cell>
          <cell r="I885">
            <v>49235459.052083299</v>
          </cell>
        </row>
        <row r="886">
          <cell r="A886" t="str">
            <v>368ID</v>
          </cell>
          <cell r="B886" t="str">
            <v>368</v>
          </cell>
          <cell r="C886" t="str">
            <v>ID</v>
          </cell>
          <cell r="D886">
            <v>72430881.280416593</v>
          </cell>
          <cell r="F886" t="str">
            <v>368ID</v>
          </cell>
          <cell r="G886" t="str">
            <v>368</v>
          </cell>
          <cell r="H886" t="str">
            <v>ID</v>
          </cell>
          <cell r="I886">
            <v>72430881.280416593</v>
          </cell>
        </row>
        <row r="887">
          <cell r="A887" t="str">
            <v>368OR</v>
          </cell>
          <cell r="B887" t="str">
            <v>368</v>
          </cell>
          <cell r="C887" t="str">
            <v>OR</v>
          </cell>
          <cell r="D887">
            <v>404083195.76083302</v>
          </cell>
          <cell r="F887" t="str">
            <v>368OR</v>
          </cell>
          <cell r="G887" t="str">
            <v>368</v>
          </cell>
          <cell r="H887" t="str">
            <v>OR</v>
          </cell>
          <cell r="I887">
            <v>404083195.76083302</v>
          </cell>
        </row>
        <row r="888">
          <cell r="A888" t="str">
            <v>368UT</v>
          </cell>
          <cell r="B888" t="str">
            <v>368</v>
          </cell>
          <cell r="C888" t="str">
            <v>UT</v>
          </cell>
          <cell r="D888">
            <v>446464672.22874999</v>
          </cell>
          <cell r="F888" t="str">
            <v>368UT</v>
          </cell>
          <cell r="G888" t="str">
            <v>368</v>
          </cell>
          <cell r="H888" t="str">
            <v>UT</v>
          </cell>
          <cell r="I888">
            <v>446464672.22874999</v>
          </cell>
        </row>
        <row r="889">
          <cell r="A889" t="str">
            <v>368WA</v>
          </cell>
          <cell r="B889" t="str">
            <v>368</v>
          </cell>
          <cell r="C889" t="str">
            <v>WA</v>
          </cell>
          <cell r="D889">
            <v>101289339.523333</v>
          </cell>
          <cell r="F889" t="str">
            <v>368WA</v>
          </cell>
          <cell r="G889" t="str">
            <v>368</v>
          </cell>
          <cell r="H889" t="str">
            <v>WA</v>
          </cell>
          <cell r="I889">
            <v>101289339.523333</v>
          </cell>
        </row>
        <row r="890">
          <cell r="A890" t="str">
            <v>368WYP</v>
          </cell>
          <cell r="B890" t="str">
            <v>368</v>
          </cell>
          <cell r="C890" t="str">
            <v>WYP</v>
          </cell>
          <cell r="D890">
            <v>89383492.2266666</v>
          </cell>
          <cell r="F890" t="str">
            <v>368WYP</v>
          </cell>
          <cell r="G890" t="str">
            <v>368</v>
          </cell>
          <cell r="H890" t="str">
            <v>WYP</v>
          </cell>
          <cell r="I890">
            <v>89383492.2266666</v>
          </cell>
        </row>
        <row r="891">
          <cell r="A891" t="str">
            <v>368WYU</v>
          </cell>
          <cell r="B891" t="str">
            <v>368</v>
          </cell>
          <cell r="C891" t="str">
            <v>WYU</v>
          </cell>
          <cell r="D891">
            <v>13826862.667083301</v>
          </cell>
          <cell r="F891" t="str">
            <v>368WYU</v>
          </cell>
          <cell r="G891" t="str">
            <v>368</v>
          </cell>
          <cell r="H891" t="str">
            <v>WYU</v>
          </cell>
          <cell r="I891">
            <v>13826862.667083301</v>
          </cell>
        </row>
        <row r="892">
          <cell r="A892" t="str">
            <v>369CA</v>
          </cell>
          <cell r="B892" t="str">
            <v>369</v>
          </cell>
          <cell r="C892" t="str">
            <v>CA</v>
          </cell>
          <cell r="D892">
            <v>23851324.243333299</v>
          </cell>
          <cell r="F892" t="str">
            <v>369CA</v>
          </cell>
          <cell r="G892" t="str">
            <v>369</v>
          </cell>
          <cell r="H892" t="str">
            <v>CA</v>
          </cell>
          <cell r="I892">
            <v>23851324.243333299</v>
          </cell>
        </row>
        <row r="893">
          <cell r="A893" t="str">
            <v>369ID</v>
          </cell>
          <cell r="B893" t="str">
            <v>369</v>
          </cell>
          <cell r="C893" t="str">
            <v>ID</v>
          </cell>
          <cell r="D893">
            <v>32521257.8241666</v>
          </cell>
          <cell r="F893" t="str">
            <v>369ID</v>
          </cell>
          <cell r="G893" t="str">
            <v>369</v>
          </cell>
          <cell r="H893" t="str">
            <v>ID</v>
          </cell>
          <cell r="I893">
            <v>32521257.8241666</v>
          </cell>
        </row>
        <row r="894">
          <cell r="A894" t="str">
            <v>369OR</v>
          </cell>
          <cell r="B894" t="str">
            <v>369</v>
          </cell>
          <cell r="C894" t="str">
            <v>OR</v>
          </cell>
          <cell r="D894">
            <v>236157380.56083301</v>
          </cell>
          <cell r="F894" t="str">
            <v>369OR</v>
          </cell>
          <cell r="G894" t="str">
            <v>369</v>
          </cell>
          <cell r="H894" t="str">
            <v>OR</v>
          </cell>
          <cell r="I894">
            <v>236157380.56083301</v>
          </cell>
        </row>
        <row r="895">
          <cell r="A895" t="str">
            <v>369UT</v>
          </cell>
          <cell r="B895" t="str">
            <v>369</v>
          </cell>
          <cell r="C895" t="str">
            <v>UT</v>
          </cell>
          <cell r="D895">
            <v>240976987.58916599</v>
          </cell>
          <cell r="F895" t="str">
            <v>369UT</v>
          </cell>
          <cell r="G895" t="str">
            <v>369</v>
          </cell>
          <cell r="H895" t="str">
            <v>UT</v>
          </cell>
          <cell r="I895">
            <v>240976987.58916599</v>
          </cell>
        </row>
        <row r="896">
          <cell r="A896" t="str">
            <v>369WA</v>
          </cell>
          <cell r="B896" t="str">
            <v>369</v>
          </cell>
          <cell r="C896" t="str">
            <v>WA</v>
          </cell>
          <cell r="D896">
            <v>53891111.255416602</v>
          </cell>
          <cell r="F896" t="str">
            <v>369WA</v>
          </cell>
          <cell r="G896" t="str">
            <v>369</v>
          </cell>
          <cell r="H896" t="str">
            <v>WA</v>
          </cell>
          <cell r="I896">
            <v>53891111.255416602</v>
          </cell>
        </row>
        <row r="897">
          <cell r="A897" t="str">
            <v>369WYP</v>
          </cell>
          <cell r="B897" t="str">
            <v>369</v>
          </cell>
          <cell r="C897" t="str">
            <v>WYP</v>
          </cell>
          <cell r="D897">
            <v>42384350.4054166</v>
          </cell>
          <cell r="F897" t="str">
            <v>369WYP</v>
          </cell>
          <cell r="G897" t="str">
            <v>369</v>
          </cell>
          <cell r="H897" t="str">
            <v>WYP</v>
          </cell>
          <cell r="I897">
            <v>42384350.4054166</v>
          </cell>
        </row>
        <row r="898">
          <cell r="A898" t="str">
            <v>369WYU</v>
          </cell>
          <cell r="B898" t="str">
            <v>369</v>
          </cell>
          <cell r="C898" t="str">
            <v>WYU</v>
          </cell>
          <cell r="D898">
            <v>11135687.560000001</v>
          </cell>
          <cell r="F898" t="str">
            <v>369WYU</v>
          </cell>
          <cell r="G898" t="str">
            <v>369</v>
          </cell>
          <cell r="H898" t="str">
            <v>WYU</v>
          </cell>
          <cell r="I898">
            <v>11135687.560000001</v>
          </cell>
        </row>
        <row r="899">
          <cell r="A899" t="str">
            <v>370CA</v>
          </cell>
          <cell r="B899" t="str">
            <v>370</v>
          </cell>
          <cell r="C899" t="str">
            <v>CA</v>
          </cell>
          <cell r="D899">
            <v>4051324.0145833301</v>
          </cell>
          <cell r="F899" t="str">
            <v>370CA</v>
          </cell>
          <cell r="G899" t="str">
            <v>370</v>
          </cell>
          <cell r="H899" t="str">
            <v>CA</v>
          </cell>
          <cell r="I899">
            <v>4051324.0145833301</v>
          </cell>
        </row>
        <row r="900">
          <cell r="A900" t="str">
            <v>370ID</v>
          </cell>
          <cell r="B900" t="str">
            <v>370</v>
          </cell>
          <cell r="C900" t="str">
            <v>ID</v>
          </cell>
          <cell r="D900">
            <v>13589528.3533333</v>
          </cell>
          <cell r="F900" t="str">
            <v>370ID</v>
          </cell>
          <cell r="G900" t="str">
            <v>370</v>
          </cell>
          <cell r="H900" t="str">
            <v>ID</v>
          </cell>
          <cell r="I900">
            <v>13589528.3533333</v>
          </cell>
        </row>
        <row r="901">
          <cell r="A901" t="str">
            <v>370OR</v>
          </cell>
          <cell r="B901" t="str">
            <v>370</v>
          </cell>
          <cell r="C901" t="str">
            <v>OR</v>
          </cell>
          <cell r="D901">
            <v>59701132.4258333</v>
          </cell>
          <cell r="F901" t="str">
            <v>370OR</v>
          </cell>
          <cell r="G901" t="str">
            <v>370</v>
          </cell>
          <cell r="H901" t="str">
            <v>OR</v>
          </cell>
          <cell r="I901">
            <v>59701132.4258333</v>
          </cell>
        </row>
        <row r="902">
          <cell r="A902" t="str">
            <v>370UT</v>
          </cell>
          <cell r="B902" t="str">
            <v>370</v>
          </cell>
          <cell r="C902" t="str">
            <v>UT</v>
          </cell>
          <cell r="D902">
            <v>74299602.738749996</v>
          </cell>
          <cell r="F902" t="str">
            <v>370UT</v>
          </cell>
          <cell r="G902" t="str">
            <v>370</v>
          </cell>
          <cell r="H902" t="str">
            <v>UT</v>
          </cell>
          <cell r="I902">
            <v>74299602.738749996</v>
          </cell>
        </row>
        <row r="903">
          <cell r="A903" t="str">
            <v>370WA</v>
          </cell>
          <cell r="B903" t="str">
            <v>370</v>
          </cell>
          <cell r="C903" t="str">
            <v>WA</v>
          </cell>
          <cell r="D903">
            <v>11477247.1554166</v>
          </cell>
          <cell r="F903" t="str">
            <v>370WA</v>
          </cell>
          <cell r="G903" t="str">
            <v>370</v>
          </cell>
          <cell r="H903" t="str">
            <v>WA</v>
          </cell>
          <cell r="I903">
            <v>11477247.1554166</v>
          </cell>
        </row>
        <row r="904">
          <cell r="A904" t="str">
            <v>370WYP</v>
          </cell>
          <cell r="B904" t="str">
            <v>370</v>
          </cell>
          <cell r="C904" t="str">
            <v>WYP</v>
          </cell>
          <cell r="D904">
            <v>12021207.358333301</v>
          </cell>
          <cell r="F904" t="str">
            <v>370WYP</v>
          </cell>
          <cell r="G904" t="str">
            <v>370</v>
          </cell>
          <cell r="H904" t="str">
            <v>WYP</v>
          </cell>
          <cell r="I904">
            <v>12021207.358333301</v>
          </cell>
        </row>
        <row r="905">
          <cell r="A905" t="str">
            <v>370WYU</v>
          </cell>
          <cell r="B905" t="str">
            <v>370</v>
          </cell>
          <cell r="C905" t="str">
            <v>WYU</v>
          </cell>
          <cell r="D905">
            <v>2155632.2662499999</v>
          </cell>
          <cell r="F905" t="str">
            <v>370WYU</v>
          </cell>
          <cell r="G905" t="str">
            <v>370</v>
          </cell>
          <cell r="H905" t="str">
            <v>WYU</v>
          </cell>
          <cell r="I905">
            <v>2155632.2662499999</v>
          </cell>
        </row>
        <row r="906">
          <cell r="A906" t="str">
            <v>371CA</v>
          </cell>
          <cell r="B906" t="str">
            <v>371</v>
          </cell>
          <cell r="C906" t="str">
            <v>CA</v>
          </cell>
          <cell r="D906">
            <v>270710.995833333</v>
          </cell>
          <cell r="F906" t="str">
            <v>371CA</v>
          </cell>
          <cell r="G906" t="str">
            <v>371</v>
          </cell>
          <cell r="H906" t="str">
            <v>CA</v>
          </cell>
          <cell r="I906">
            <v>270710.995833333</v>
          </cell>
        </row>
        <row r="907">
          <cell r="A907" t="str">
            <v>371ID</v>
          </cell>
          <cell r="B907" t="str">
            <v>371</v>
          </cell>
          <cell r="C907" t="str">
            <v>ID</v>
          </cell>
          <cell r="D907">
            <v>168242.989166666</v>
          </cell>
          <cell r="F907" t="str">
            <v>371ID</v>
          </cell>
          <cell r="G907" t="str">
            <v>371</v>
          </cell>
          <cell r="H907" t="str">
            <v>ID</v>
          </cell>
          <cell r="I907">
            <v>168242.989166666</v>
          </cell>
        </row>
        <row r="908">
          <cell r="A908" t="str">
            <v>371OR</v>
          </cell>
          <cell r="B908" t="str">
            <v>371</v>
          </cell>
          <cell r="C908" t="str">
            <v>OR</v>
          </cell>
          <cell r="D908">
            <v>2540291.2345833299</v>
          </cell>
          <cell r="F908" t="str">
            <v>371OR</v>
          </cell>
          <cell r="G908" t="str">
            <v>371</v>
          </cell>
          <cell r="H908" t="str">
            <v>OR</v>
          </cell>
          <cell r="I908">
            <v>2540291.2345833299</v>
          </cell>
        </row>
        <row r="909">
          <cell r="A909" t="str">
            <v>371UT</v>
          </cell>
          <cell r="B909" t="str">
            <v>371</v>
          </cell>
          <cell r="C909" t="str">
            <v>UT</v>
          </cell>
          <cell r="D909">
            <v>4389798.4320833301</v>
          </cell>
          <cell r="F909" t="str">
            <v>371UT</v>
          </cell>
          <cell r="G909" t="str">
            <v>371</v>
          </cell>
          <cell r="H909" t="str">
            <v>UT</v>
          </cell>
          <cell r="I909">
            <v>4389798.4320833301</v>
          </cell>
        </row>
        <row r="910">
          <cell r="A910" t="str">
            <v>371WA</v>
          </cell>
          <cell r="B910" t="str">
            <v>371</v>
          </cell>
          <cell r="C910" t="str">
            <v>WA</v>
          </cell>
          <cell r="D910">
            <v>514979.9325</v>
          </cell>
          <cell r="F910" t="str">
            <v>371WA</v>
          </cell>
          <cell r="G910" t="str">
            <v>371</v>
          </cell>
          <cell r="H910" t="str">
            <v>WA</v>
          </cell>
          <cell r="I910">
            <v>514979.9325</v>
          </cell>
        </row>
        <row r="911">
          <cell r="A911" t="str">
            <v>371WYP</v>
          </cell>
          <cell r="B911" t="str">
            <v>371</v>
          </cell>
          <cell r="C911" t="str">
            <v>WYP</v>
          </cell>
          <cell r="D911">
            <v>794212.09833333304</v>
          </cell>
          <cell r="F911" t="str">
            <v>371WYP</v>
          </cell>
          <cell r="G911" t="str">
            <v>371</v>
          </cell>
          <cell r="H911" t="str">
            <v>WYP</v>
          </cell>
          <cell r="I911">
            <v>794212.09833333304</v>
          </cell>
        </row>
        <row r="912">
          <cell r="A912" t="str">
            <v>371WYU</v>
          </cell>
          <cell r="B912" t="str">
            <v>371</v>
          </cell>
          <cell r="C912" t="str">
            <v>WYU</v>
          </cell>
          <cell r="D912">
            <v>151527.82999999999</v>
          </cell>
          <cell r="F912" t="str">
            <v>371WYU</v>
          </cell>
          <cell r="G912" t="str">
            <v>371</v>
          </cell>
          <cell r="H912" t="str">
            <v>WYU</v>
          </cell>
          <cell r="I912">
            <v>151527.82999999999</v>
          </cell>
        </row>
        <row r="913">
          <cell r="A913" t="str">
            <v>373CA</v>
          </cell>
          <cell r="B913" t="str">
            <v>373</v>
          </cell>
          <cell r="C913" t="str">
            <v>CA</v>
          </cell>
          <cell r="D913">
            <v>701694.09291666595</v>
          </cell>
          <cell r="F913" t="str">
            <v>373CA</v>
          </cell>
          <cell r="G913" t="str">
            <v>373</v>
          </cell>
          <cell r="H913" t="str">
            <v>CA</v>
          </cell>
          <cell r="I913">
            <v>701694.09291666595</v>
          </cell>
        </row>
        <row r="914">
          <cell r="A914" t="str">
            <v>373ID</v>
          </cell>
          <cell r="B914" t="str">
            <v>373</v>
          </cell>
          <cell r="C914" t="str">
            <v>ID</v>
          </cell>
          <cell r="D914">
            <v>633735.40958333295</v>
          </cell>
          <cell r="F914" t="str">
            <v>373ID</v>
          </cell>
          <cell r="G914" t="str">
            <v>373</v>
          </cell>
          <cell r="H914" t="str">
            <v>ID</v>
          </cell>
          <cell r="I914">
            <v>633735.40958333295</v>
          </cell>
        </row>
        <row r="915">
          <cell r="A915" t="str">
            <v>373OR</v>
          </cell>
          <cell r="B915" t="str">
            <v>373</v>
          </cell>
          <cell r="C915" t="str">
            <v>OR</v>
          </cell>
          <cell r="D915">
            <v>22569835.935416602</v>
          </cell>
          <cell r="F915" t="str">
            <v>373OR</v>
          </cell>
          <cell r="G915" t="str">
            <v>373</v>
          </cell>
          <cell r="H915" t="str">
            <v>OR</v>
          </cell>
          <cell r="I915">
            <v>22569835.935416602</v>
          </cell>
        </row>
        <row r="916">
          <cell r="A916" t="str">
            <v>373UT</v>
          </cell>
          <cell r="B916" t="str">
            <v>373</v>
          </cell>
          <cell r="C916" t="str">
            <v>UT</v>
          </cell>
          <cell r="D916">
            <v>22545077.5266666</v>
          </cell>
          <cell r="F916" t="str">
            <v>373UT</v>
          </cell>
          <cell r="G916" t="str">
            <v>373</v>
          </cell>
          <cell r="H916" t="str">
            <v>UT</v>
          </cell>
          <cell r="I916">
            <v>22545077.5266666</v>
          </cell>
        </row>
        <row r="917">
          <cell r="A917" t="str">
            <v>373WA</v>
          </cell>
          <cell r="B917" t="str">
            <v>373</v>
          </cell>
          <cell r="C917" t="str">
            <v>WA</v>
          </cell>
          <cell r="D917">
            <v>4131476.76041666</v>
          </cell>
          <cell r="F917" t="str">
            <v>373WA</v>
          </cell>
          <cell r="G917" t="str">
            <v>373</v>
          </cell>
          <cell r="H917" t="str">
            <v>WA</v>
          </cell>
          <cell r="I917">
            <v>4131476.76041666</v>
          </cell>
        </row>
        <row r="918">
          <cell r="A918" t="str">
            <v>373WYP</v>
          </cell>
          <cell r="B918" t="str">
            <v>373</v>
          </cell>
          <cell r="C918" t="str">
            <v>WYP</v>
          </cell>
          <cell r="D918">
            <v>7929908.5766666597</v>
          </cell>
          <cell r="F918" t="str">
            <v>373WYP</v>
          </cell>
          <cell r="G918" t="str">
            <v>373</v>
          </cell>
          <cell r="H918" t="str">
            <v>WYP</v>
          </cell>
          <cell r="I918">
            <v>7929908.5766666597</v>
          </cell>
        </row>
        <row r="919">
          <cell r="A919" t="str">
            <v>373WYU</v>
          </cell>
          <cell r="B919" t="str">
            <v>373</v>
          </cell>
          <cell r="C919" t="str">
            <v>WYU</v>
          </cell>
          <cell r="D919">
            <v>2235547.14708333</v>
          </cell>
          <cell r="F919" t="str">
            <v>373WYU</v>
          </cell>
          <cell r="G919" t="str">
            <v>373</v>
          </cell>
          <cell r="H919" t="str">
            <v>WYU</v>
          </cell>
          <cell r="I919">
            <v>2235547.14708333</v>
          </cell>
        </row>
        <row r="920">
          <cell r="A920" t="str">
            <v>389CA</v>
          </cell>
          <cell r="B920" t="str">
            <v>389</v>
          </cell>
          <cell r="C920" t="str">
            <v>CA</v>
          </cell>
          <cell r="D920">
            <v>635804.36</v>
          </cell>
          <cell r="F920" t="str">
            <v>389CA</v>
          </cell>
          <cell r="G920" t="str">
            <v>389</v>
          </cell>
          <cell r="H920" t="str">
            <v>CA</v>
          </cell>
          <cell r="I920">
            <v>635804.36</v>
          </cell>
        </row>
        <row r="921">
          <cell r="A921" t="str">
            <v>389CAGE</v>
          </cell>
          <cell r="B921" t="str">
            <v>389</v>
          </cell>
          <cell r="C921" t="str">
            <v>CAGE</v>
          </cell>
          <cell r="D921">
            <v>1559.87</v>
          </cell>
          <cell r="F921" t="str">
            <v>389CAGE</v>
          </cell>
          <cell r="G921" t="str">
            <v>389</v>
          </cell>
          <cell r="H921" t="str">
            <v>CAGE</v>
          </cell>
          <cell r="I921">
            <v>1559.87</v>
          </cell>
        </row>
        <row r="922">
          <cell r="A922" t="str">
            <v>389CN</v>
          </cell>
          <cell r="B922" t="str">
            <v>389</v>
          </cell>
          <cell r="C922" t="str">
            <v>CN</v>
          </cell>
          <cell r="D922">
            <v>1128505.79</v>
          </cell>
          <cell r="F922" t="str">
            <v>389CN</v>
          </cell>
          <cell r="G922" t="str">
            <v>389</v>
          </cell>
          <cell r="H922" t="str">
            <v>CN</v>
          </cell>
          <cell r="I922">
            <v>1128505.79</v>
          </cell>
        </row>
        <row r="923">
          <cell r="A923" t="str">
            <v>389ID</v>
          </cell>
          <cell r="B923" t="str">
            <v>389</v>
          </cell>
          <cell r="C923" t="str">
            <v>ID</v>
          </cell>
          <cell r="D923">
            <v>197638.82</v>
          </cell>
          <cell r="F923" t="str">
            <v>389ID</v>
          </cell>
          <cell r="G923" t="str">
            <v>389</v>
          </cell>
          <cell r="H923" t="str">
            <v>ID</v>
          </cell>
          <cell r="I923">
            <v>197638.82</v>
          </cell>
        </row>
        <row r="924">
          <cell r="A924" t="str">
            <v>389OR</v>
          </cell>
          <cell r="B924" t="str">
            <v>389</v>
          </cell>
          <cell r="C924" t="str">
            <v>OR</v>
          </cell>
          <cell r="D924">
            <v>4604375.78</v>
          </cell>
          <cell r="F924" t="str">
            <v>389OR</v>
          </cell>
          <cell r="G924" t="str">
            <v>389</v>
          </cell>
          <cell r="H924" t="str">
            <v>OR</v>
          </cell>
          <cell r="I924">
            <v>4604375.78</v>
          </cell>
        </row>
        <row r="925">
          <cell r="A925" t="str">
            <v>389SO</v>
          </cell>
          <cell r="B925" t="str">
            <v>389</v>
          </cell>
          <cell r="C925" t="str">
            <v>SO</v>
          </cell>
          <cell r="D925">
            <v>5679840.9016666599</v>
          </cell>
          <cell r="F925" t="str">
            <v>389SO</v>
          </cell>
          <cell r="G925" t="str">
            <v>389</v>
          </cell>
          <cell r="H925" t="str">
            <v>SO</v>
          </cell>
          <cell r="I925">
            <v>5679840.9016666599</v>
          </cell>
        </row>
        <row r="926">
          <cell r="A926" t="str">
            <v>389UT</v>
          </cell>
          <cell r="B926" t="str">
            <v>389</v>
          </cell>
          <cell r="C926" t="str">
            <v>UT</v>
          </cell>
          <cell r="D926">
            <v>4068287.04</v>
          </cell>
          <cell r="F926" t="str">
            <v>389UT</v>
          </cell>
          <cell r="G926" t="str">
            <v>389</v>
          </cell>
          <cell r="H926" t="str">
            <v>UT</v>
          </cell>
          <cell r="I926">
            <v>4068287.04</v>
          </cell>
        </row>
        <row r="927">
          <cell r="A927" t="str">
            <v>389WA</v>
          </cell>
          <cell r="B927" t="str">
            <v>389</v>
          </cell>
          <cell r="C927" t="str">
            <v>WA</v>
          </cell>
          <cell r="D927">
            <v>1098826.3500000001</v>
          </cell>
          <cell r="F927" t="str">
            <v>389WA</v>
          </cell>
          <cell r="G927" t="str">
            <v>389</v>
          </cell>
          <cell r="H927" t="str">
            <v>WA</v>
          </cell>
          <cell r="I927">
            <v>1098826.3500000001</v>
          </cell>
        </row>
        <row r="928">
          <cell r="A928" t="str">
            <v>389WYP</v>
          </cell>
          <cell r="B928" t="str">
            <v>389</v>
          </cell>
          <cell r="C928" t="str">
            <v>WYP</v>
          </cell>
          <cell r="D928">
            <v>1468445.2558333301</v>
          </cell>
          <cell r="F928" t="str">
            <v>389WYP</v>
          </cell>
          <cell r="G928" t="str">
            <v>389</v>
          </cell>
          <cell r="H928" t="str">
            <v>WYP</v>
          </cell>
          <cell r="I928">
            <v>1468445.2558333301</v>
          </cell>
        </row>
        <row r="929">
          <cell r="A929" t="str">
            <v>389WYU</v>
          </cell>
          <cell r="B929" t="str">
            <v>389</v>
          </cell>
          <cell r="C929" t="str">
            <v>WYU</v>
          </cell>
          <cell r="D929">
            <v>677197.61</v>
          </cell>
          <cell r="F929" t="str">
            <v>389WYU</v>
          </cell>
          <cell r="G929" t="str">
            <v>389</v>
          </cell>
          <cell r="H929" t="str">
            <v>WYU</v>
          </cell>
          <cell r="I929">
            <v>677197.61</v>
          </cell>
        </row>
        <row r="930">
          <cell r="A930" t="str">
            <v>390CA</v>
          </cell>
          <cell r="B930" t="str">
            <v>390</v>
          </cell>
          <cell r="C930" t="str">
            <v>CA</v>
          </cell>
          <cell r="D930">
            <v>2636735.5583333299</v>
          </cell>
          <cell r="F930" t="str">
            <v>390CA</v>
          </cell>
          <cell r="G930" t="str">
            <v>390</v>
          </cell>
          <cell r="H930" t="str">
            <v>CA</v>
          </cell>
          <cell r="I930">
            <v>2636735.5583333299</v>
          </cell>
        </row>
        <row r="931">
          <cell r="A931" t="str">
            <v>390CAEE</v>
          </cell>
          <cell r="B931" t="str">
            <v>390</v>
          </cell>
          <cell r="C931" t="str">
            <v>CAEE</v>
          </cell>
          <cell r="D931">
            <v>8922</v>
          </cell>
          <cell r="F931" t="str">
            <v>390CAEE</v>
          </cell>
          <cell r="G931" t="str">
            <v>390</v>
          </cell>
          <cell r="H931" t="str">
            <v>CAEE</v>
          </cell>
          <cell r="I931">
            <v>8922</v>
          </cell>
        </row>
        <row r="932">
          <cell r="A932" t="str">
            <v>390CAGE</v>
          </cell>
          <cell r="B932" t="str">
            <v>390</v>
          </cell>
          <cell r="C932" t="str">
            <v>CAGE</v>
          </cell>
          <cell r="D932">
            <v>3994217.9083333299</v>
          </cell>
          <cell r="F932" t="str">
            <v>390CAGE</v>
          </cell>
          <cell r="G932" t="str">
            <v>390</v>
          </cell>
          <cell r="H932" t="str">
            <v>CAGE</v>
          </cell>
          <cell r="I932">
            <v>3994217.9083333299</v>
          </cell>
        </row>
        <row r="933">
          <cell r="A933" t="str">
            <v>390CAGW</v>
          </cell>
          <cell r="B933" t="str">
            <v>390</v>
          </cell>
          <cell r="C933" t="str">
            <v>CAGW</v>
          </cell>
          <cell r="D933">
            <v>3252459.3404166601</v>
          </cell>
          <cell r="F933" t="str">
            <v>390CAGW</v>
          </cell>
          <cell r="G933" t="str">
            <v>390</v>
          </cell>
          <cell r="H933" t="str">
            <v>CAGW</v>
          </cell>
          <cell r="I933">
            <v>3252459.3404166601</v>
          </cell>
        </row>
        <row r="934">
          <cell r="A934" t="str">
            <v>390CN</v>
          </cell>
          <cell r="B934" t="str">
            <v>390</v>
          </cell>
          <cell r="C934" t="str">
            <v>CN</v>
          </cell>
          <cell r="D934">
            <v>11209086.3020833</v>
          </cell>
          <cell r="F934" t="str">
            <v>390CN</v>
          </cell>
          <cell r="G934" t="str">
            <v>390</v>
          </cell>
          <cell r="H934" t="str">
            <v>CN</v>
          </cell>
          <cell r="I934">
            <v>11209086.3020833</v>
          </cell>
        </row>
        <row r="935">
          <cell r="A935" t="str">
            <v>390ID</v>
          </cell>
          <cell r="B935" t="str">
            <v>390</v>
          </cell>
          <cell r="C935" t="str">
            <v>ID</v>
          </cell>
          <cell r="D935">
            <v>10479934.567083299</v>
          </cell>
          <cell r="F935" t="str">
            <v>390ID</v>
          </cell>
          <cell r="G935" t="str">
            <v>390</v>
          </cell>
          <cell r="H935" t="str">
            <v>ID</v>
          </cell>
          <cell r="I935">
            <v>10479934.567083299</v>
          </cell>
        </row>
        <row r="936">
          <cell r="A936" t="str">
            <v>390JBG</v>
          </cell>
          <cell r="B936" t="str">
            <v>390</v>
          </cell>
          <cell r="C936" t="str">
            <v>JBG</v>
          </cell>
          <cell r="D936">
            <v>19190.84</v>
          </cell>
          <cell r="F936" t="str">
            <v>390JBG</v>
          </cell>
          <cell r="G936" t="str">
            <v>390</v>
          </cell>
          <cell r="H936" t="str">
            <v>JBG</v>
          </cell>
          <cell r="I936">
            <v>19190.84</v>
          </cell>
        </row>
        <row r="937">
          <cell r="A937" t="str">
            <v>390OR</v>
          </cell>
          <cell r="B937" t="str">
            <v>390</v>
          </cell>
          <cell r="C937" t="str">
            <v>OR</v>
          </cell>
          <cell r="D937">
            <v>34653270.079999998</v>
          </cell>
          <cell r="F937" t="str">
            <v>390OR</v>
          </cell>
          <cell r="G937" t="str">
            <v>390</v>
          </cell>
          <cell r="H937" t="str">
            <v>OR</v>
          </cell>
          <cell r="I937">
            <v>34653270.079999998</v>
          </cell>
        </row>
        <row r="938">
          <cell r="A938" t="str">
            <v>390SO</v>
          </cell>
          <cell r="B938" t="str">
            <v>390</v>
          </cell>
          <cell r="C938" t="str">
            <v>SO</v>
          </cell>
          <cell r="D938">
            <v>93950672.651666597</v>
          </cell>
          <cell r="F938" t="str">
            <v>390SO</v>
          </cell>
          <cell r="G938" t="str">
            <v>390</v>
          </cell>
          <cell r="H938" t="str">
            <v>SO</v>
          </cell>
          <cell r="I938">
            <v>93950672.651666597</v>
          </cell>
        </row>
        <row r="939">
          <cell r="A939" t="str">
            <v>390UT</v>
          </cell>
          <cell r="B939" t="str">
            <v>390</v>
          </cell>
          <cell r="C939" t="str">
            <v>UT</v>
          </cell>
          <cell r="D939">
            <v>41643768.518749997</v>
          </cell>
          <cell r="F939" t="str">
            <v>390UT</v>
          </cell>
          <cell r="G939" t="str">
            <v>390</v>
          </cell>
          <cell r="H939" t="str">
            <v>UT</v>
          </cell>
          <cell r="I939">
            <v>41643768.518749997</v>
          </cell>
        </row>
        <row r="940">
          <cell r="A940" t="str">
            <v>390WA</v>
          </cell>
          <cell r="B940" t="str">
            <v>390</v>
          </cell>
          <cell r="C940" t="str">
            <v>WA</v>
          </cell>
          <cell r="D940">
            <v>13360952.994583299</v>
          </cell>
          <cell r="F940" t="str">
            <v>390WA</v>
          </cell>
          <cell r="G940" t="str">
            <v>390</v>
          </cell>
          <cell r="H940" t="str">
            <v>WA</v>
          </cell>
          <cell r="I940">
            <v>13360952.994583299</v>
          </cell>
        </row>
        <row r="941">
          <cell r="A941" t="str">
            <v>390WYP</v>
          </cell>
          <cell r="B941" t="str">
            <v>390</v>
          </cell>
          <cell r="C941" t="str">
            <v>WYP</v>
          </cell>
          <cell r="D941">
            <v>10948600.393333299</v>
          </cell>
          <cell r="F941" t="str">
            <v>390WYP</v>
          </cell>
          <cell r="G941" t="str">
            <v>390</v>
          </cell>
          <cell r="H941" t="str">
            <v>WYP</v>
          </cell>
          <cell r="I941">
            <v>10948600.393333299</v>
          </cell>
        </row>
        <row r="942">
          <cell r="A942" t="str">
            <v>390WYU</v>
          </cell>
          <cell r="B942" t="str">
            <v>390</v>
          </cell>
          <cell r="C942" t="str">
            <v>WYU</v>
          </cell>
          <cell r="D942">
            <v>3370734.1212499999</v>
          </cell>
          <cell r="F942" t="str">
            <v>390WYU</v>
          </cell>
          <cell r="G942" t="str">
            <v>390</v>
          </cell>
          <cell r="H942" t="str">
            <v>WYU</v>
          </cell>
          <cell r="I942">
            <v>3370734.1212499999</v>
          </cell>
        </row>
        <row r="943">
          <cell r="A943" t="str">
            <v>391CA</v>
          </cell>
          <cell r="B943" t="str">
            <v>391</v>
          </cell>
          <cell r="C943" t="str">
            <v>CA</v>
          </cell>
          <cell r="D943">
            <v>283200.42333333299</v>
          </cell>
          <cell r="F943" t="str">
            <v>391CA</v>
          </cell>
          <cell r="G943" t="str">
            <v>391</v>
          </cell>
          <cell r="H943" t="str">
            <v>CA</v>
          </cell>
          <cell r="I943">
            <v>283200.42333333299</v>
          </cell>
        </row>
        <row r="944">
          <cell r="A944" t="str">
            <v>391CAEE</v>
          </cell>
          <cell r="B944" t="str">
            <v>391</v>
          </cell>
          <cell r="C944" t="str">
            <v>CAEE</v>
          </cell>
          <cell r="D944">
            <v>46276.333749999998</v>
          </cell>
          <cell r="F944" t="str">
            <v>391CAEE</v>
          </cell>
          <cell r="G944" t="str">
            <v>391</v>
          </cell>
          <cell r="H944" t="str">
            <v>CAEE</v>
          </cell>
          <cell r="I944">
            <v>46276.333749999998</v>
          </cell>
        </row>
        <row r="945">
          <cell r="A945" t="str">
            <v>391CAGE</v>
          </cell>
          <cell r="B945" t="str">
            <v>391</v>
          </cell>
          <cell r="C945" t="str">
            <v>CAGE</v>
          </cell>
          <cell r="D945">
            <v>3476492.8154166602</v>
          </cell>
          <cell r="F945" t="str">
            <v>391CAGE</v>
          </cell>
          <cell r="G945" t="str">
            <v>391</v>
          </cell>
          <cell r="H945" t="str">
            <v>CAGE</v>
          </cell>
          <cell r="I945">
            <v>3476492.8154166602</v>
          </cell>
        </row>
        <row r="946">
          <cell r="A946" t="str">
            <v>391CAGW</v>
          </cell>
          <cell r="B946" t="str">
            <v>391</v>
          </cell>
          <cell r="C946" t="str">
            <v>CAGW</v>
          </cell>
          <cell r="D946">
            <v>852620.67083333305</v>
          </cell>
          <cell r="F946" t="str">
            <v>391CAGW</v>
          </cell>
          <cell r="G946" t="str">
            <v>391</v>
          </cell>
          <cell r="H946" t="str">
            <v>CAGW</v>
          </cell>
          <cell r="I946">
            <v>852620.67083333305</v>
          </cell>
        </row>
        <row r="947">
          <cell r="A947" t="str">
            <v>391CN</v>
          </cell>
          <cell r="B947" t="str">
            <v>391</v>
          </cell>
          <cell r="C947" t="str">
            <v>CN</v>
          </cell>
          <cell r="D947">
            <v>8059561.71833333</v>
          </cell>
          <cell r="F947" t="str">
            <v>391CN</v>
          </cell>
          <cell r="G947" t="str">
            <v>391</v>
          </cell>
          <cell r="H947" t="str">
            <v>CN</v>
          </cell>
          <cell r="I947">
            <v>8059561.71833333</v>
          </cell>
        </row>
        <row r="948">
          <cell r="A948" t="str">
            <v>391ID</v>
          </cell>
          <cell r="B948" t="str">
            <v>391</v>
          </cell>
          <cell r="C948" t="str">
            <v>ID</v>
          </cell>
          <cell r="D948">
            <v>662331.32374999998</v>
          </cell>
          <cell r="F948" t="str">
            <v>391ID</v>
          </cell>
          <cell r="G948" t="str">
            <v>391</v>
          </cell>
          <cell r="H948" t="str">
            <v>ID</v>
          </cell>
          <cell r="I948">
            <v>662331.32374999998</v>
          </cell>
        </row>
        <row r="949">
          <cell r="A949" t="str">
            <v>391JBE</v>
          </cell>
          <cell r="B949" t="str">
            <v>391</v>
          </cell>
          <cell r="C949" t="str">
            <v>JBE</v>
          </cell>
          <cell r="D949">
            <v>1277.3362500000001</v>
          </cell>
          <cell r="F949" t="str">
            <v>391JBE</v>
          </cell>
          <cell r="G949" t="str">
            <v>391</v>
          </cell>
          <cell r="H949" t="str">
            <v>JBE</v>
          </cell>
          <cell r="I949">
            <v>1277.3362500000001</v>
          </cell>
        </row>
        <row r="950">
          <cell r="A950" t="str">
            <v>391JBG</v>
          </cell>
          <cell r="B950" t="str">
            <v>391</v>
          </cell>
          <cell r="C950" t="str">
            <v>JBG</v>
          </cell>
          <cell r="D950">
            <v>586576.32750000001</v>
          </cell>
          <cell r="F950" t="str">
            <v>391JBG</v>
          </cell>
          <cell r="G950" t="str">
            <v>391</v>
          </cell>
          <cell r="H950" t="str">
            <v>JBG</v>
          </cell>
          <cell r="I950">
            <v>586576.32750000001</v>
          </cell>
        </row>
        <row r="951">
          <cell r="A951" t="str">
            <v>391OR</v>
          </cell>
          <cell r="B951" t="str">
            <v>391</v>
          </cell>
          <cell r="C951" t="str">
            <v>OR</v>
          </cell>
          <cell r="D951">
            <v>3325309.6912500001</v>
          </cell>
          <cell r="F951" t="str">
            <v>391OR</v>
          </cell>
          <cell r="G951" t="str">
            <v>391</v>
          </cell>
          <cell r="H951" t="str">
            <v>OR</v>
          </cell>
          <cell r="I951">
            <v>3325309.6912500001</v>
          </cell>
        </row>
        <row r="952">
          <cell r="A952" t="str">
            <v>391SO</v>
          </cell>
          <cell r="B952" t="str">
            <v>391</v>
          </cell>
          <cell r="C952" t="str">
            <v>SO</v>
          </cell>
          <cell r="D952">
            <v>62999714.093333296</v>
          </cell>
          <cell r="F952" t="str">
            <v>391SO</v>
          </cell>
          <cell r="G952" t="str">
            <v>391</v>
          </cell>
          <cell r="H952" t="str">
            <v>SO</v>
          </cell>
          <cell r="I952">
            <v>62999714.093333296</v>
          </cell>
        </row>
        <row r="953">
          <cell r="A953" t="str">
            <v>391UT</v>
          </cell>
          <cell r="B953" t="str">
            <v>391</v>
          </cell>
          <cell r="C953" t="str">
            <v>UT</v>
          </cell>
          <cell r="D953">
            <v>2692318.9</v>
          </cell>
          <cell r="F953" t="str">
            <v>391UT</v>
          </cell>
          <cell r="G953" t="str">
            <v>391</v>
          </cell>
          <cell r="H953" t="str">
            <v>UT</v>
          </cell>
          <cell r="I953">
            <v>2692318.9</v>
          </cell>
        </row>
        <row r="954">
          <cell r="A954" t="str">
            <v>391WA</v>
          </cell>
          <cell r="B954" t="str">
            <v>391</v>
          </cell>
          <cell r="C954" t="str">
            <v>WA</v>
          </cell>
          <cell r="D954">
            <v>1180058.8149999999</v>
          </cell>
          <cell r="F954" t="str">
            <v>391WA</v>
          </cell>
          <cell r="G954" t="str">
            <v>391</v>
          </cell>
          <cell r="H954" t="str">
            <v>WA</v>
          </cell>
          <cell r="I954">
            <v>1180058.8149999999</v>
          </cell>
        </row>
        <row r="955">
          <cell r="A955" t="str">
            <v>391WYP</v>
          </cell>
          <cell r="B955" t="str">
            <v>391</v>
          </cell>
          <cell r="C955" t="str">
            <v>WYP</v>
          </cell>
          <cell r="D955">
            <v>2855019.0716666598</v>
          </cell>
          <cell r="F955" t="str">
            <v>391WYP</v>
          </cell>
          <cell r="G955" t="str">
            <v>391</v>
          </cell>
          <cell r="H955" t="str">
            <v>WYP</v>
          </cell>
          <cell r="I955">
            <v>2855019.0716666598</v>
          </cell>
        </row>
        <row r="956">
          <cell r="A956" t="str">
            <v>391WYU</v>
          </cell>
          <cell r="B956" t="str">
            <v>391</v>
          </cell>
          <cell r="C956" t="str">
            <v>WYU</v>
          </cell>
          <cell r="D956">
            <v>117591.0125</v>
          </cell>
          <cell r="F956" t="str">
            <v>391WYU</v>
          </cell>
          <cell r="G956" t="str">
            <v>391</v>
          </cell>
          <cell r="H956" t="str">
            <v>WYU</v>
          </cell>
          <cell r="I956">
            <v>117591.0125</v>
          </cell>
        </row>
        <row r="957">
          <cell r="A957" t="str">
            <v>392CA</v>
          </cell>
          <cell r="B957" t="str">
            <v>392</v>
          </cell>
          <cell r="C957" t="str">
            <v>CA</v>
          </cell>
          <cell r="D957">
            <v>2149253.6054166602</v>
          </cell>
          <cell r="F957" t="str">
            <v>392CA</v>
          </cell>
          <cell r="G957" t="str">
            <v>392</v>
          </cell>
          <cell r="H957" t="str">
            <v>CA</v>
          </cell>
          <cell r="I957">
            <v>2149253.6054166602</v>
          </cell>
        </row>
        <row r="958">
          <cell r="A958" t="str">
            <v>392CAEE</v>
          </cell>
          <cell r="B958" t="str">
            <v>392</v>
          </cell>
          <cell r="C958" t="str">
            <v>CAEE</v>
          </cell>
          <cell r="D958">
            <v>430602.36791666597</v>
          </cell>
          <cell r="F958" t="str">
            <v>392CAEE</v>
          </cell>
          <cell r="G958" t="str">
            <v>392</v>
          </cell>
          <cell r="H958" t="str">
            <v>CAEE</v>
          </cell>
          <cell r="I958">
            <v>430602.36791666597</v>
          </cell>
        </row>
        <row r="959">
          <cell r="A959" t="str">
            <v>392CAGE</v>
          </cell>
          <cell r="B959" t="str">
            <v>392</v>
          </cell>
          <cell r="C959" t="str">
            <v>CAGE</v>
          </cell>
          <cell r="D959">
            <v>13264003.240416599</v>
          </cell>
          <cell r="F959" t="str">
            <v>392CAGE</v>
          </cell>
          <cell r="G959" t="str">
            <v>392</v>
          </cell>
          <cell r="H959" t="str">
            <v>CAGE</v>
          </cell>
          <cell r="I959">
            <v>13264003.240416599</v>
          </cell>
        </row>
        <row r="960">
          <cell r="A960" t="str">
            <v>392CAGW</v>
          </cell>
          <cell r="B960" t="str">
            <v>392</v>
          </cell>
          <cell r="C960" t="str">
            <v>CAGW</v>
          </cell>
          <cell r="D960">
            <v>5133579.2379166596</v>
          </cell>
          <cell r="F960" t="str">
            <v>392CAGW</v>
          </cell>
          <cell r="G960" t="str">
            <v>392</v>
          </cell>
          <cell r="H960" t="str">
            <v>CAGW</v>
          </cell>
          <cell r="I960">
            <v>5133579.2379166596</v>
          </cell>
        </row>
        <row r="961">
          <cell r="A961" t="str">
            <v>392ID</v>
          </cell>
          <cell r="B961" t="str">
            <v>392</v>
          </cell>
          <cell r="C961" t="str">
            <v>ID</v>
          </cell>
          <cell r="D961">
            <v>5247137.8183333296</v>
          </cell>
          <cell r="F961" t="str">
            <v>392ID</v>
          </cell>
          <cell r="G961" t="str">
            <v>392</v>
          </cell>
          <cell r="H961" t="str">
            <v>ID</v>
          </cell>
          <cell r="I961">
            <v>5247137.8183333296</v>
          </cell>
        </row>
        <row r="962">
          <cell r="A962" t="str">
            <v>392JBG</v>
          </cell>
          <cell r="B962" t="str">
            <v>392</v>
          </cell>
          <cell r="C962" t="str">
            <v>JBG</v>
          </cell>
          <cell r="D962">
            <v>1485028.53</v>
          </cell>
          <cell r="F962" t="str">
            <v>392JBG</v>
          </cell>
          <cell r="G962" t="str">
            <v>392</v>
          </cell>
          <cell r="H962" t="str">
            <v>JBG</v>
          </cell>
          <cell r="I962">
            <v>1485028.53</v>
          </cell>
        </row>
        <row r="963">
          <cell r="A963" t="str">
            <v>392OR</v>
          </cell>
          <cell r="B963" t="str">
            <v>392</v>
          </cell>
          <cell r="C963" t="str">
            <v>OR</v>
          </cell>
          <cell r="D963">
            <v>22501131.958749998</v>
          </cell>
          <cell r="F963" t="str">
            <v>392OR</v>
          </cell>
          <cell r="G963" t="str">
            <v>392</v>
          </cell>
          <cell r="H963" t="str">
            <v>OR</v>
          </cell>
          <cell r="I963">
            <v>22501131.958749998</v>
          </cell>
        </row>
        <row r="964">
          <cell r="A964" t="str">
            <v>392SO</v>
          </cell>
          <cell r="B964" t="str">
            <v>392</v>
          </cell>
          <cell r="C964" t="str">
            <v>SO</v>
          </cell>
          <cell r="D964">
            <v>7064221.5741666602</v>
          </cell>
          <cell r="F964" t="str">
            <v>392SO</v>
          </cell>
          <cell r="G964" t="str">
            <v>392</v>
          </cell>
          <cell r="H964" t="str">
            <v>SO</v>
          </cell>
          <cell r="I964">
            <v>7064221.5741666602</v>
          </cell>
        </row>
        <row r="965">
          <cell r="A965" t="str">
            <v>392UT</v>
          </cell>
          <cell r="B965" t="str">
            <v>392</v>
          </cell>
          <cell r="C965" t="str">
            <v>UT</v>
          </cell>
          <cell r="D965">
            <v>32191962.449583299</v>
          </cell>
          <cell r="F965" t="str">
            <v>392UT</v>
          </cell>
          <cell r="G965" t="str">
            <v>392</v>
          </cell>
          <cell r="H965" t="str">
            <v>UT</v>
          </cell>
          <cell r="I965">
            <v>32191962.449583299</v>
          </cell>
        </row>
        <row r="966">
          <cell r="A966" t="str">
            <v>392WA</v>
          </cell>
          <cell r="B966" t="str">
            <v>392</v>
          </cell>
          <cell r="C966" t="str">
            <v>WA</v>
          </cell>
          <cell r="D966">
            <v>4880899.1974999998</v>
          </cell>
          <cell r="F966" t="str">
            <v>392WA</v>
          </cell>
          <cell r="G966" t="str">
            <v>392</v>
          </cell>
          <cell r="H966" t="str">
            <v>WA</v>
          </cell>
          <cell r="I966">
            <v>4880899.1974999998</v>
          </cell>
        </row>
        <row r="967">
          <cell r="A967" t="str">
            <v>392WYP</v>
          </cell>
          <cell r="B967" t="str">
            <v>392</v>
          </cell>
          <cell r="C967" t="str">
            <v>WYP</v>
          </cell>
          <cell r="D967">
            <v>7669557.2175000003</v>
          </cell>
          <cell r="F967" t="str">
            <v>392WYP</v>
          </cell>
          <cell r="G967" t="str">
            <v>392</v>
          </cell>
          <cell r="H967" t="str">
            <v>WYP</v>
          </cell>
          <cell r="I967">
            <v>7669557.2175000003</v>
          </cell>
        </row>
        <row r="968">
          <cell r="A968" t="str">
            <v>392WYU</v>
          </cell>
          <cell r="B968" t="str">
            <v>392</v>
          </cell>
          <cell r="C968" t="str">
            <v>WYU</v>
          </cell>
          <cell r="D968">
            <v>1457834.83</v>
          </cell>
          <cell r="F968" t="str">
            <v>392WYU</v>
          </cell>
          <cell r="G968" t="str">
            <v>392</v>
          </cell>
          <cell r="H968" t="str">
            <v>WYU</v>
          </cell>
          <cell r="I968">
            <v>1457834.83</v>
          </cell>
        </row>
        <row r="969">
          <cell r="A969" t="str">
            <v>393CA</v>
          </cell>
          <cell r="B969" t="str">
            <v>393</v>
          </cell>
          <cell r="C969" t="str">
            <v>CA</v>
          </cell>
          <cell r="D969">
            <v>231454.05333333299</v>
          </cell>
          <cell r="F969" t="str">
            <v>393CA</v>
          </cell>
          <cell r="G969" t="str">
            <v>393</v>
          </cell>
          <cell r="H969" t="str">
            <v>CA</v>
          </cell>
          <cell r="I969">
            <v>231454.05333333299</v>
          </cell>
        </row>
        <row r="970">
          <cell r="A970" t="str">
            <v>393CAGE</v>
          </cell>
          <cell r="B970" t="str">
            <v>393</v>
          </cell>
          <cell r="C970" t="str">
            <v>CAGE</v>
          </cell>
          <cell r="D970">
            <v>4023346.7124999999</v>
          </cell>
          <cell r="F970" t="str">
            <v>393CAGE</v>
          </cell>
          <cell r="G970" t="str">
            <v>393</v>
          </cell>
          <cell r="H970" t="str">
            <v>CAGE</v>
          </cell>
          <cell r="I970">
            <v>4023346.7124999999</v>
          </cell>
        </row>
        <row r="971">
          <cell r="A971" t="str">
            <v>393CAGW</v>
          </cell>
          <cell r="B971" t="str">
            <v>393</v>
          </cell>
          <cell r="C971" t="str">
            <v>CAGW</v>
          </cell>
          <cell r="D971">
            <v>639449.45041666599</v>
          </cell>
          <cell r="F971" t="str">
            <v>393CAGW</v>
          </cell>
          <cell r="G971" t="str">
            <v>393</v>
          </cell>
          <cell r="H971" t="str">
            <v>CAGW</v>
          </cell>
          <cell r="I971">
            <v>639449.45041666599</v>
          </cell>
        </row>
        <row r="972">
          <cell r="A972" t="str">
            <v>393ID</v>
          </cell>
          <cell r="B972" t="str">
            <v>393</v>
          </cell>
          <cell r="C972" t="str">
            <v>ID</v>
          </cell>
          <cell r="D972">
            <v>425539.42625000002</v>
          </cell>
          <cell r="F972" t="str">
            <v>393ID</v>
          </cell>
          <cell r="G972" t="str">
            <v>393</v>
          </cell>
          <cell r="H972" t="str">
            <v>ID</v>
          </cell>
          <cell r="I972">
            <v>425539.42625000002</v>
          </cell>
        </row>
        <row r="973">
          <cell r="A973" t="str">
            <v>393JBG</v>
          </cell>
          <cell r="B973" t="str">
            <v>393</v>
          </cell>
          <cell r="C973" t="str">
            <v>JBG</v>
          </cell>
          <cell r="D973">
            <v>702988.81</v>
          </cell>
          <cell r="F973" t="str">
            <v>393JBG</v>
          </cell>
          <cell r="G973" t="str">
            <v>393</v>
          </cell>
          <cell r="H973" t="str">
            <v>JBG</v>
          </cell>
          <cell r="I973">
            <v>702988.81</v>
          </cell>
        </row>
        <row r="974">
          <cell r="A974" t="str">
            <v>393OR</v>
          </cell>
          <cell r="B974" t="str">
            <v>393</v>
          </cell>
          <cell r="C974" t="str">
            <v>OR</v>
          </cell>
          <cell r="D974">
            <v>3002451.1816666601</v>
          </cell>
          <cell r="F974" t="str">
            <v>393OR</v>
          </cell>
          <cell r="G974" t="str">
            <v>393</v>
          </cell>
          <cell r="H974" t="str">
            <v>OR</v>
          </cell>
          <cell r="I974">
            <v>3002451.1816666601</v>
          </cell>
        </row>
        <row r="975">
          <cell r="A975" t="str">
            <v>393SO</v>
          </cell>
          <cell r="B975" t="str">
            <v>393</v>
          </cell>
          <cell r="C975" t="str">
            <v>SO</v>
          </cell>
          <cell r="D975">
            <v>318704.8</v>
          </cell>
          <cell r="F975" t="str">
            <v>393SO</v>
          </cell>
          <cell r="G975" t="str">
            <v>393</v>
          </cell>
          <cell r="H975" t="str">
            <v>SO</v>
          </cell>
          <cell r="I975">
            <v>318704.8</v>
          </cell>
        </row>
        <row r="976">
          <cell r="A976" t="str">
            <v>393UT</v>
          </cell>
          <cell r="B976" t="str">
            <v>393</v>
          </cell>
          <cell r="C976" t="str">
            <v>UT</v>
          </cell>
          <cell r="D976">
            <v>3458290.7308333302</v>
          </cell>
          <cell r="F976" t="str">
            <v>393UT</v>
          </cell>
          <cell r="G976" t="str">
            <v>393</v>
          </cell>
          <cell r="H976" t="str">
            <v>UT</v>
          </cell>
          <cell r="I976">
            <v>3458290.7308333302</v>
          </cell>
        </row>
        <row r="977">
          <cell r="A977" t="str">
            <v>393WA</v>
          </cell>
          <cell r="B977" t="str">
            <v>393</v>
          </cell>
          <cell r="C977" t="str">
            <v>WA</v>
          </cell>
          <cell r="D977">
            <v>744851.25208333298</v>
          </cell>
          <cell r="F977" t="str">
            <v>393WA</v>
          </cell>
          <cell r="G977" t="str">
            <v>393</v>
          </cell>
          <cell r="H977" t="str">
            <v>WA</v>
          </cell>
          <cell r="I977">
            <v>744851.25208333298</v>
          </cell>
        </row>
        <row r="978">
          <cell r="A978" t="str">
            <v>393WYP</v>
          </cell>
          <cell r="B978" t="str">
            <v>393</v>
          </cell>
          <cell r="C978" t="str">
            <v>WYP</v>
          </cell>
          <cell r="D978">
            <v>1045200.80041666</v>
          </cell>
          <cell r="F978" t="str">
            <v>393WYP</v>
          </cell>
          <cell r="G978" t="str">
            <v>393</v>
          </cell>
          <cell r="H978" t="str">
            <v>WYP</v>
          </cell>
          <cell r="I978">
            <v>1045200.80041666</v>
          </cell>
        </row>
        <row r="979">
          <cell r="A979" t="str">
            <v>393WYU</v>
          </cell>
          <cell r="B979" t="str">
            <v>393</v>
          </cell>
          <cell r="C979" t="str">
            <v>WYU</v>
          </cell>
          <cell r="D979">
            <v>40238.824583333299</v>
          </cell>
          <cell r="F979" t="str">
            <v>393WYU</v>
          </cell>
          <cell r="G979" t="str">
            <v>393</v>
          </cell>
          <cell r="H979" t="str">
            <v>WYU</v>
          </cell>
          <cell r="I979">
            <v>40238.824583333299</v>
          </cell>
        </row>
        <row r="980">
          <cell r="A980" t="str">
            <v>394CA</v>
          </cell>
          <cell r="B980" t="str">
            <v>394</v>
          </cell>
          <cell r="C980" t="str">
            <v>CA</v>
          </cell>
          <cell r="D980">
            <v>764545.66374999995</v>
          </cell>
          <cell r="F980" t="str">
            <v>394CA</v>
          </cell>
          <cell r="G980" t="str">
            <v>394</v>
          </cell>
          <cell r="H980" t="str">
            <v>CA</v>
          </cell>
          <cell r="I980">
            <v>764545.66374999995</v>
          </cell>
        </row>
        <row r="981">
          <cell r="A981" t="str">
            <v>394CAEE</v>
          </cell>
          <cell r="B981" t="str">
            <v>394</v>
          </cell>
          <cell r="C981" t="str">
            <v>CAEE</v>
          </cell>
          <cell r="D981">
            <v>5617.06</v>
          </cell>
          <cell r="F981" t="str">
            <v>394CAEE</v>
          </cell>
          <cell r="G981" t="str">
            <v>394</v>
          </cell>
          <cell r="H981" t="str">
            <v>CAEE</v>
          </cell>
          <cell r="I981">
            <v>5617.06</v>
          </cell>
        </row>
        <row r="982">
          <cell r="A982" t="str">
            <v>394CAGE</v>
          </cell>
          <cell r="B982" t="str">
            <v>394</v>
          </cell>
          <cell r="C982" t="str">
            <v>CAGE</v>
          </cell>
          <cell r="D982">
            <v>18965382.879166599</v>
          </cell>
          <cell r="F982" t="str">
            <v>394CAGE</v>
          </cell>
          <cell r="G982" t="str">
            <v>394</v>
          </cell>
          <cell r="H982" t="str">
            <v>CAGE</v>
          </cell>
          <cell r="I982">
            <v>18965382.879166599</v>
          </cell>
        </row>
        <row r="983">
          <cell r="A983" t="str">
            <v>394CAGW</v>
          </cell>
          <cell r="B983" t="str">
            <v>394</v>
          </cell>
          <cell r="C983" t="str">
            <v>CAGW</v>
          </cell>
          <cell r="D983">
            <v>2584065.42875</v>
          </cell>
          <cell r="F983" t="str">
            <v>394CAGW</v>
          </cell>
          <cell r="G983" t="str">
            <v>394</v>
          </cell>
          <cell r="H983" t="str">
            <v>CAGW</v>
          </cell>
          <cell r="I983">
            <v>2584065.42875</v>
          </cell>
        </row>
        <row r="984">
          <cell r="A984" t="str">
            <v>394ID</v>
          </cell>
          <cell r="B984" t="str">
            <v>394</v>
          </cell>
          <cell r="C984" t="str">
            <v>ID</v>
          </cell>
          <cell r="D984">
            <v>1956319.86625</v>
          </cell>
          <cell r="F984" t="str">
            <v>394ID</v>
          </cell>
          <cell r="G984" t="str">
            <v>394</v>
          </cell>
          <cell r="H984" t="str">
            <v>ID</v>
          </cell>
          <cell r="I984">
            <v>1956319.86625</v>
          </cell>
        </row>
        <row r="985">
          <cell r="A985" t="str">
            <v>394JBG</v>
          </cell>
          <cell r="B985" t="str">
            <v>394</v>
          </cell>
          <cell r="C985" t="str">
            <v>JBG</v>
          </cell>
          <cell r="D985">
            <v>3206453.0908333301</v>
          </cell>
          <cell r="F985" t="str">
            <v>394JBG</v>
          </cell>
          <cell r="G985" t="str">
            <v>394</v>
          </cell>
          <cell r="H985" t="str">
            <v>JBG</v>
          </cell>
          <cell r="I985">
            <v>3206453.0908333301</v>
          </cell>
        </row>
        <row r="986">
          <cell r="A986" t="str">
            <v>394OR</v>
          </cell>
          <cell r="B986" t="str">
            <v>394</v>
          </cell>
          <cell r="C986" t="str">
            <v>OR</v>
          </cell>
          <cell r="D986">
            <v>10649733.452083301</v>
          </cell>
          <cell r="F986" t="str">
            <v>394OR</v>
          </cell>
          <cell r="G986" t="str">
            <v>394</v>
          </cell>
          <cell r="H986" t="str">
            <v>OR</v>
          </cell>
          <cell r="I986">
            <v>10649733.452083301</v>
          </cell>
        </row>
        <row r="987">
          <cell r="A987" t="str">
            <v>394SO</v>
          </cell>
          <cell r="B987" t="str">
            <v>394</v>
          </cell>
          <cell r="C987" t="str">
            <v>SO</v>
          </cell>
          <cell r="D987">
            <v>3765993.5970833302</v>
          </cell>
          <cell r="F987" t="str">
            <v>394SO</v>
          </cell>
          <cell r="G987" t="str">
            <v>394</v>
          </cell>
          <cell r="H987" t="str">
            <v>SO</v>
          </cell>
          <cell r="I987">
            <v>3765993.5970833302</v>
          </cell>
        </row>
        <row r="988">
          <cell r="A988" t="str">
            <v>394UT</v>
          </cell>
          <cell r="B988" t="str">
            <v>394</v>
          </cell>
          <cell r="C988" t="str">
            <v>UT</v>
          </cell>
          <cell r="D988">
            <v>12629602.32</v>
          </cell>
          <cell r="F988" t="str">
            <v>394UT</v>
          </cell>
          <cell r="G988" t="str">
            <v>394</v>
          </cell>
          <cell r="H988" t="str">
            <v>UT</v>
          </cell>
          <cell r="I988">
            <v>12629602.32</v>
          </cell>
        </row>
        <row r="989">
          <cell r="A989" t="str">
            <v>394WA</v>
          </cell>
          <cell r="B989" t="str">
            <v>394</v>
          </cell>
          <cell r="C989" t="str">
            <v>WA</v>
          </cell>
          <cell r="D989">
            <v>2894250.2216666602</v>
          </cell>
          <cell r="F989" t="str">
            <v>394WA</v>
          </cell>
          <cell r="G989" t="str">
            <v>394</v>
          </cell>
          <cell r="H989" t="str">
            <v>WA</v>
          </cell>
          <cell r="I989">
            <v>2894250.2216666602</v>
          </cell>
        </row>
        <row r="990">
          <cell r="A990" t="str">
            <v>394WYP</v>
          </cell>
          <cell r="B990" t="str">
            <v>394</v>
          </cell>
          <cell r="C990" t="str">
            <v>WYP</v>
          </cell>
          <cell r="D990">
            <v>3871863.7358333301</v>
          </cell>
          <cell r="F990" t="str">
            <v>394WYP</v>
          </cell>
          <cell r="G990" t="str">
            <v>394</v>
          </cell>
          <cell r="H990" t="str">
            <v>WYP</v>
          </cell>
          <cell r="I990">
            <v>3871863.7358333301</v>
          </cell>
        </row>
        <row r="991">
          <cell r="A991" t="str">
            <v>394WYU</v>
          </cell>
          <cell r="B991" t="str">
            <v>394</v>
          </cell>
          <cell r="C991" t="str">
            <v>WYU</v>
          </cell>
          <cell r="D991">
            <v>485630.51083333301</v>
          </cell>
          <cell r="F991" t="str">
            <v>394WYU</v>
          </cell>
          <cell r="G991" t="str">
            <v>394</v>
          </cell>
          <cell r="H991" t="str">
            <v>WYU</v>
          </cell>
          <cell r="I991">
            <v>485630.51083333301</v>
          </cell>
        </row>
        <row r="992">
          <cell r="A992" t="str">
            <v>395CA</v>
          </cell>
          <cell r="B992" t="str">
            <v>395</v>
          </cell>
          <cell r="C992" t="str">
            <v>CA</v>
          </cell>
          <cell r="D992">
            <v>482580.43041666597</v>
          </cell>
          <cell r="F992" t="str">
            <v>395CA</v>
          </cell>
          <cell r="G992" t="str">
            <v>395</v>
          </cell>
          <cell r="H992" t="str">
            <v>CA</v>
          </cell>
          <cell r="I992">
            <v>482580.43041666597</v>
          </cell>
        </row>
        <row r="993">
          <cell r="A993" t="str">
            <v>395CAGE</v>
          </cell>
          <cell r="B993" t="str">
            <v>395</v>
          </cell>
          <cell r="C993" t="str">
            <v>CAGE</v>
          </cell>
          <cell r="D993">
            <v>4930130.4783333298</v>
          </cell>
          <cell r="F993" t="str">
            <v>395CAGE</v>
          </cell>
          <cell r="G993" t="str">
            <v>395</v>
          </cell>
          <cell r="H993" t="str">
            <v>CAGE</v>
          </cell>
          <cell r="I993">
            <v>4930130.4783333298</v>
          </cell>
        </row>
        <row r="994">
          <cell r="A994" t="str">
            <v>395CAGW</v>
          </cell>
          <cell r="B994" t="str">
            <v>395</v>
          </cell>
          <cell r="C994" t="str">
            <v>CAGW</v>
          </cell>
          <cell r="D994">
            <v>1554387.68583333</v>
          </cell>
          <cell r="F994" t="str">
            <v>395CAGW</v>
          </cell>
          <cell r="G994" t="str">
            <v>395</v>
          </cell>
          <cell r="H994" t="str">
            <v>CAGW</v>
          </cell>
          <cell r="I994">
            <v>1554387.68583333</v>
          </cell>
        </row>
        <row r="995">
          <cell r="A995" t="str">
            <v>395ID</v>
          </cell>
          <cell r="B995" t="str">
            <v>395</v>
          </cell>
          <cell r="C995" t="str">
            <v>ID</v>
          </cell>
          <cell r="D995">
            <v>1363979.2666666601</v>
          </cell>
          <cell r="F995" t="str">
            <v>395ID</v>
          </cell>
          <cell r="G995" t="str">
            <v>395</v>
          </cell>
          <cell r="H995" t="str">
            <v>ID</v>
          </cell>
          <cell r="I995">
            <v>1363979.2666666601</v>
          </cell>
        </row>
        <row r="996">
          <cell r="A996" t="str">
            <v>395JBG</v>
          </cell>
          <cell r="B996" t="str">
            <v>395</v>
          </cell>
          <cell r="C996" t="str">
            <v>JBG</v>
          </cell>
          <cell r="D996">
            <v>224848.16083333301</v>
          </cell>
          <cell r="F996" t="str">
            <v>395JBG</v>
          </cell>
          <cell r="G996" t="str">
            <v>395</v>
          </cell>
          <cell r="H996" t="str">
            <v>JBG</v>
          </cell>
          <cell r="I996">
            <v>224848.16083333301</v>
          </cell>
        </row>
        <row r="997">
          <cell r="A997" t="str">
            <v>395OR</v>
          </cell>
          <cell r="B997" t="str">
            <v>395</v>
          </cell>
          <cell r="C997" t="str">
            <v>OR</v>
          </cell>
          <cell r="D997">
            <v>9076794.1050000004</v>
          </cell>
          <cell r="F997" t="str">
            <v>395OR</v>
          </cell>
          <cell r="G997" t="str">
            <v>395</v>
          </cell>
          <cell r="H997" t="str">
            <v>OR</v>
          </cell>
          <cell r="I997">
            <v>9076794.1050000004</v>
          </cell>
        </row>
        <row r="998">
          <cell r="A998" t="str">
            <v>395SO</v>
          </cell>
          <cell r="B998" t="str">
            <v>395</v>
          </cell>
          <cell r="C998" t="str">
            <v>SO</v>
          </cell>
          <cell r="D998">
            <v>5153189.9783333298</v>
          </cell>
          <cell r="F998" t="str">
            <v>395SO</v>
          </cell>
          <cell r="G998" t="str">
            <v>395</v>
          </cell>
          <cell r="H998" t="str">
            <v>SO</v>
          </cell>
          <cell r="I998">
            <v>5153189.9783333298</v>
          </cell>
        </row>
        <row r="999">
          <cell r="A999" t="str">
            <v>395UT</v>
          </cell>
          <cell r="B999" t="str">
            <v>395</v>
          </cell>
          <cell r="C999" t="str">
            <v>UT</v>
          </cell>
          <cell r="D999">
            <v>7558228.1875</v>
          </cell>
          <cell r="F999" t="str">
            <v>395UT</v>
          </cell>
          <cell r="G999" t="str">
            <v>395</v>
          </cell>
          <cell r="H999" t="str">
            <v>UT</v>
          </cell>
          <cell r="I999">
            <v>7558228.1875</v>
          </cell>
        </row>
        <row r="1000">
          <cell r="A1000" t="str">
            <v>395WA</v>
          </cell>
          <cell r="B1000" t="str">
            <v>395</v>
          </cell>
          <cell r="C1000" t="str">
            <v>WA</v>
          </cell>
          <cell r="D1000">
            <v>1676970.94541666</v>
          </cell>
          <cell r="F1000" t="str">
            <v>395WA</v>
          </cell>
          <cell r="G1000" t="str">
            <v>395</v>
          </cell>
          <cell r="H1000" t="str">
            <v>WA</v>
          </cell>
          <cell r="I1000">
            <v>1676970.94541666</v>
          </cell>
        </row>
        <row r="1001">
          <cell r="A1001" t="str">
            <v>395WYP</v>
          </cell>
          <cell r="B1001" t="str">
            <v>395</v>
          </cell>
          <cell r="C1001" t="str">
            <v>WYP</v>
          </cell>
          <cell r="D1001">
            <v>2559196.2000000002</v>
          </cell>
          <cell r="F1001" t="str">
            <v>395WYP</v>
          </cell>
          <cell r="G1001" t="str">
            <v>395</v>
          </cell>
          <cell r="H1001" t="str">
            <v>WYP</v>
          </cell>
          <cell r="I1001">
            <v>2559196.2000000002</v>
          </cell>
        </row>
        <row r="1002">
          <cell r="A1002" t="str">
            <v>395WYU</v>
          </cell>
          <cell r="B1002" t="str">
            <v>395</v>
          </cell>
          <cell r="C1002" t="str">
            <v>WYU</v>
          </cell>
          <cell r="D1002">
            <v>552001.77541666594</v>
          </cell>
          <cell r="F1002" t="str">
            <v>395WYU</v>
          </cell>
          <cell r="G1002" t="str">
            <v>395</v>
          </cell>
          <cell r="H1002" t="str">
            <v>WYU</v>
          </cell>
          <cell r="I1002">
            <v>552001.77541666594</v>
          </cell>
        </row>
        <row r="1003">
          <cell r="A1003" t="str">
            <v>396CA</v>
          </cell>
          <cell r="B1003" t="str">
            <v>396</v>
          </cell>
          <cell r="C1003" t="str">
            <v>CA</v>
          </cell>
          <cell r="D1003">
            <v>4189890.0120833302</v>
          </cell>
          <cell r="F1003" t="str">
            <v>396CA</v>
          </cell>
          <cell r="G1003" t="str">
            <v>396</v>
          </cell>
          <cell r="H1003" t="str">
            <v>CA</v>
          </cell>
          <cell r="I1003">
            <v>4189890.0120833302</v>
          </cell>
        </row>
        <row r="1004">
          <cell r="A1004" t="str">
            <v>396CAEE</v>
          </cell>
          <cell r="B1004" t="str">
            <v>396</v>
          </cell>
          <cell r="C1004" t="str">
            <v>CAEE</v>
          </cell>
          <cell r="D1004">
            <v>45031.42</v>
          </cell>
          <cell r="F1004" t="str">
            <v>396CAEE</v>
          </cell>
          <cell r="G1004" t="str">
            <v>396</v>
          </cell>
          <cell r="H1004" t="str">
            <v>CAEE</v>
          </cell>
          <cell r="I1004">
            <v>45031.42</v>
          </cell>
        </row>
        <row r="1005">
          <cell r="A1005" t="str">
            <v>396CAGE</v>
          </cell>
          <cell r="B1005" t="str">
            <v>396</v>
          </cell>
          <cell r="C1005" t="str">
            <v>CAGE</v>
          </cell>
          <cell r="D1005">
            <v>29464890.391666599</v>
          </cell>
          <cell r="F1005" t="str">
            <v>396CAGE</v>
          </cell>
          <cell r="G1005" t="str">
            <v>396</v>
          </cell>
          <cell r="H1005" t="str">
            <v>CAGE</v>
          </cell>
          <cell r="I1005">
            <v>29464890.391666599</v>
          </cell>
        </row>
        <row r="1006">
          <cell r="A1006" t="str">
            <v>396CAGW</v>
          </cell>
          <cell r="B1006" t="str">
            <v>396</v>
          </cell>
          <cell r="C1006" t="str">
            <v>CAGW</v>
          </cell>
          <cell r="D1006">
            <v>2441025.91666666</v>
          </cell>
          <cell r="F1006" t="str">
            <v>396CAGW</v>
          </cell>
          <cell r="G1006" t="str">
            <v>396</v>
          </cell>
          <cell r="H1006" t="str">
            <v>CAGW</v>
          </cell>
          <cell r="I1006">
            <v>2441025.91666666</v>
          </cell>
        </row>
        <row r="1007">
          <cell r="A1007" t="str">
            <v>396ID</v>
          </cell>
          <cell r="B1007" t="str">
            <v>396</v>
          </cell>
          <cell r="C1007" t="str">
            <v>ID</v>
          </cell>
          <cell r="D1007">
            <v>8129475.5183333298</v>
          </cell>
          <cell r="F1007" t="str">
            <v>396ID</v>
          </cell>
          <cell r="G1007" t="str">
            <v>396</v>
          </cell>
          <cell r="H1007" t="str">
            <v>ID</v>
          </cell>
          <cell r="I1007">
            <v>8129475.5183333298</v>
          </cell>
        </row>
        <row r="1008">
          <cell r="A1008" t="str">
            <v>396JBG</v>
          </cell>
          <cell r="B1008" t="str">
            <v>396</v>
          </cell>
          <cell r="C1008" t="str">
            <v>JBG</v>
          </cell>
          <cell r="D1008">
            <v>9486706.8091666605</v>
          </cell>
          <cell r="F1008" t="str">
            <v>396JBG</v>
          </cell>
          <cell r="G1008" t="str">
            <v>396</v>
          </cell>
          <cell r="H1008" t="str">
            <v>JBG</v>
          </cell>
          <cell r="I1008">
            <v>9486706.8091666605</v>
          </cell>
        </row>
        <row r="1009">
          <cell r="A1009" t="str">
            <v>396OR</v>
          </cell>
          <cell r="B1009" t="str">
            <v>396</v>
          </cell>
          <cell r="C1009" t="str">
            <v>OR</v>
          </cell>
          <cell r="D1009">
            <v>32848771.563333299</v>
          </cell>
          <cell r="F1009" t="str">
            <v>396OR</v>
          </cell>
          <cell r="G1009" t="str">
            <v>396</v>
          </cell>
          <cell r="H1009" t="str">
            <v>OR</v>
          </cell>
          <cell r="I1009">
            <v>32848771.563333299</v>
          </cell>
        </row>
        <row r="1010">
          <cell r="A1010" t="str">
            <v>396SO</v>
          </cell>
          <cell r="B1010" t="str">
            <v>396</v>
          </cell>
          <cell r="C1010" t="str">
            <v>SO</v>
          </cell>
          <cell r="D1010">
            <v>1287356.44833333</v>
          </cell>
          <cell r="F1010" t="str">
            <v>396SO</v>
          </cell>
          <cell r="G1010" t="str">
            <v>396</v>
          </cell>
          <cell r="H1010" t="str">
            <v>SO</v>
          </cell>
          <cell r="I1010">
            <v>1287356.44833333</v>
          </cell>
        </row>
        <row r="1011">
          <cell r="A1011" t="str">
            <v>396UT</v>
          </cell>
          <cell r="B1011" t="str">
            <v>396</v>
          </cell>
          <cell r="C1011" t="str">
            <v>UT</v>
          </cell>
          <cell r="D1011">
            <v>44317414.718333296</v>
          </cell>
          <cell r="F1011" t="str">
            <v>396UT</v>
          </cell>
          <cell r="G1011" t="str">
            <v>396</v>
          </cell>
          <cell r="H1011" t="str">
            <v>UT</v>
          </cell>
          <cell r="I1011">
            <v>44317414.718333296</v>
          </cell>
        </row>
        <row r="1012">
          <cell r="A1012" t="str">
            <v>396WA</v>
          </cell>
          <cell r="B1012" t="str">
            <v>396</v>
          </cell>
          <cell r="C1012" t="str">
            <v>WA</v>
          </cell>
          <cell r="D1012">
            <v>7561825.3762499997</v>
          </cell>
          <cell r="F1012" t="str">
            <v>396WA</v>
          </cell>
          <cell r="G1012" t="str">
            <v>396</v>
          </cell>
          <cell r="H1012" t="str">
            <v>WA</v>
          </cell>
          <cell r="I1012">
            <v>7561825.3762499997</v>
          </cell>
        </row>
        <row r="1013">
          <cell r="A1013" t="str">
            <v>396WYP</v>
          </cell>
          <cell r="B1013" t="str">
            <v>396</v>
          </cell>
          <cell r="C1013" t="str">
            <v>WYP</v>
          </cell>
          <cell r="D1013">
            <v>12767445.520416601</v>
          </cell>
          <cell r="F1013" t="str">
            <v>396WYP</v>
          </cell>
          <cell r="G1013" t="str">
            <v>396</v>
          </cell>
          <cell r="H1013" t="str">
            <v>WYP</v>
          </cell>
          <cell r="I1013">
            <v>12767445.520416601</v>
          </cell>
        </row>
        <row r="1014">
          <cell r="A1014" t="str">
            <v>396WYU</v>
          </cell>
          <cell r="B1014" t="str">
            <v>396</v>
          </cell>
          <cell r="C1014" t="str">
            <v>WYU</v>
          </cell>
          <cell r="D1014">
            <v>3298849.16</v>
          </cell>
          <cell r="F1014" t="str">
            <v>396WYU</v>
          </cell>
          <cell r="G1014" t="str">
            <v>396</v>
          </cell>
          <cell r="H1014" t="str">
            <v>WYU</v>
          </cell>
          <cell r="I1014">
            <v>3298849.16</v>
          </cell>
        </row>
        <row r="1015">
          <cell r="A1015" t="str">
            <v>397CA</v>
          </cell>
          <cell r="B1015" t="str">
            <v>397</v>
          </cell>
          <cell r="C1015" t="str">
            <v>CA</v>
          </cell>
          <cell r="D1015">
            <v>4760398.2762500001</v>
          </cell>
          <cell r="F1015" t="str">
            <v>397CA</v>
          </cell>
          <cell r="G1015" t="str">
            <v>397</v>
          </cell>
          <cell r="H1015" t="str">
            <v>CA</v>
          </cell>
          <cell r="I1015">
            <v>4760398.2762500001</v>
          </cell>
        </row>
        <row r="1016">
          <cell r="A1016" t="str">
            <v>397CAEE</v>
          </cell>
          <cell r="B1016" t="str">
            <v>397</v>
          </cell>
          <cell r="C1016" t="str">
            <v>CAEE</v>
          </cell>
          <cell r="D1016">
            <v>281675.72791666602</v>
          </cell>
          <cell r="F1016" t="str">
            <v>397CAEE</v>
          </cell>
          <cell r="G1016" t="str">
            <v>397</v>
          </cell>
          <cell r="H1016" t="str">
            <v>CAEE</v>
          </cell>
          <cell r="I1016">
            <v>281675.72791666602</v>
          </cell>
        </row>
        <row r="1017">
          <cell r="A1017" t="str">
            <v>397CAGE</v>
          </cell>
          <cell r="B1017" t="str">
            <v>397</v>
          </cell>
          <cell r="C1017" t="str">
            <v>CAGE</v>
          </cell>
          <cell r="D1017">
            <v>91677388.273750007</v>
          </cell>
          <cell r="F1017" t="str">
            <v>397CAGE</v>
          </cell>
          <cell r="G1017" t="str">
            <v>397</v>
          </cell>
          <cell r="H1017" t="str">
            <v>CAGE</v>
          </cell>
          <cell r="I1017">
            <v>91677388.273750007</v>
          </cell>
        </row>
        <row r="1018">
          <cell r="A1018" t="str">
            <v>397CAGW</v>
          </cell>
          <cell r="B1018" t="str">
            <v>397</v>
          </cell>
          <cell r="C1018" t="str">
            <v>CAGW</v>
          </cell>
          <cell r="D1018">
            <v>34346159.667499997</v>
          </cell>
          <cell r="F1018" t="str">
            <v>397CAGW</v>
          </cell>
          <cell r="G1018" t="str">
            <v>397</v>
          </cell>
          <cell r="H1018" t="str">
            <v>CAGW</v>
          </cell>
          <cell r="I1018">
            <v>34346159.667499997</v>
          </cell>
        </row>
        <row r="1019">
          <cell r="A1019" t="str">
            <v>397CN</v>
          </cell>
          <cell r="B1019" t="str">
            <v>397</v>
          </cell>
          <cell r="C1019" t="str">
            <v>CN</v>
          </cell>
          <cell r="D1019">
            <v>2878392.2475000001</v>
          </cell>
          <cell r="F1019" t="str">
            <v>397CN</v>
          </cell>
          <cell r="G1019" t="str">
            <v>397</v>
          </cell>
          <cell r="H1019" t="str">
            <v>CN</v>
          </cell>
          <cell r="I1019">
            <v>2878392.2475000001</v>
          </cell>
        </row>
        <row r="1020">
          <cell r="A1020" t="str">
            <v>397ID</v>
          </cell>
          <cell r="B1020" t="str">
            <v>397</v>
          </cell>
          <cell r="C1020" t="str">
            <v>ID</v>
          </cell>
          <cell r="D1020">
            <v>9041489.2470833305</v>
          </cell>
          <cell r="F1020" t="str">
            <v>397ID</v>
          </cell>
          <cell r="G1020" t="str">
            <v>397</v>
          </cell>
          <cell r="H1020" t="str">
            <v>ID</v>
          </cell>
          <cell r="I1020">
            <v>9041489.2470833305</v>
          </cell>
        </row>
        <row r="1021">
          <cell r="A1021" t="str">
            <v>397JBG</v>
          </cell>
          <cell r="B1021" t="str">
            <v>397</v>
          </cell>
          <cell r="C1021" t="str">
            <v>JBG</v>
          </cell>
          <cell r="D1021">
            <v>3800095.4341666601</v>
          </cell>
          <cell r="F1021" t="str">
            <v>397JBG</v>
          </cell>
          <cell r="G1021" t="str">
            <v>397</v>
          </cell>
          <cell r="H1021" t="str">
            <v>JBG</v>
          </cell>
          <cell r="I1021">
            <v>3800095.4341666601</v>
          </cell>
        </row>
        <row r="1022">
          <cell r="A1022" t="str">
            <v>397OR</v>
          </cell>
          <cell r="B1022" t="str">
            <v>397</v>
          </cell>
          <cell r="C1022" t="str">
            <v>OR</v>
          </cell>
          <cell r="D1022">
            <v>51406208.731250003</v>
          </cell>
          <cell r="F1022" t="str">
            <v>397OR</v>
          </cell>
          <cell r="G1022" t="str">
            <v>397</v>
          </cell>
          <cell r="H1022" t="str">
            <v>OR</v>
          </cell>
          <cell r="I1022">
            <v>51406208.731250003</v>
          </cell>
        </row>
        <row r="1023">
          <cell r="A1023" t="str">
            <v>397SG</v>
          </cell>
          <cell r="B1023" t="str">
            <v>397</v>
          </cell>
          <cell r="C1023" t="str">
            <v>SG</v>
          </cell>
          <cell r="D1023">
            <v>138683.51</v>
          </cell>
          <cell r="F1023" t="str">
            <v>397SG</v>
          </cell>
          <cell r="G1023" t="str">
            <v>397</v>
          </cell>
          <cell r="H1023" t="str">
            <v>SG</v>
          </cell>
          <cell r="I1023">
            <v>138683.51</v>
          </cell>
        </row>
        <row r="1024">
          <cell r="A1024" t="str">
            <v>397SO</v>
          </cell>
          <cell r="B1024" t="str">
            <v>397</v>
          </cell>
          <cell r="C1024" t="str">
            <v>SO</v>
          </cell>
          <cell r="D1024">
            <v>67582310.075000003</v>
          </cell>
          <cell r="F1024" t="str">
            <v>397SO</v>
          </cell>
          <cell r="G1024" t="str">
            <v>397</v>
          </cell>
          <cell r="H1024" t="str">
            <v>SO</v>
          </cell>
          <cell r="I1024">
            <v>67582310.075000003</v>
          </cell>
        </row>
        <row r="1025">
          <cell r="A1025" t="str">
            <v>397UT</v>
          </cell>
          <cell r="B1025" t="str">
            <v>397</v>
          </cell>
          <cell r="C1025" t="str">
            <v>UT</v>
          </cell>
          <cell r="D1025">
            <v>50321200.257083297</v>
          </cell>
          <cell r="F1025" t="str">
            <v>397UT</v>
          </cell>
          <cell r="G1025" t="str">
            <v>397</v>
          </cell>
          <cell r="H1025" t="str">
            <v>UT</v>
          </cell>
          <cell r="I1025">
            <v>50321200.257083297</v>
          </cell>
        </row>
        <row r="1026">
          <cell r="A1026" t="str">
            <v>397WA</v>
          </cell>
          <cell r="B1026" t="str">
            <v>397</v>
          </cell>
          <cell r="C1026" t="str">
            <v>WA</v>
          </cell>
          <cell r="D1026">
            <v>12557991.5970833</v>
          </cell>
          <cell r="F1026" t="str">
            <v>397WA</v>
          </cell>
          <cell r="G1026" t="str">
            <v>397</v>
          </cell>
          <cell r="H1026" t="str">
            <v>WA</v>
          </cell>
          <cell r="I1026">
            <v>12557991.5970833</v>
          </cell>
        </row>
        <row r="1027">
          <cell r="A1027" t="str">
            <v>397WYP</v>
          </cell>
          <cell r="B1027" t="str">
            <v>397</v>
          </cell>
          <cell r="C1027" t="str">
            <v>WYP</v>
          </cell>
          <cell r="D1027">
            <v>23722623.434166599</v>
          </cell>
          <cell r="F1027" t="str">
            <v>397WYP</v>
          </cell>
          <cell r="G1027" t="str">
            <v>397</v>
          </cell>
          <cell r="H1027" t="str">
            <v>WYP</v>
          </cell>
          <cell r="I1027">
            <v>23722623.434166599</v>
          </cell>
        </row>
        <row r="1028">
          <cell r="A1028" t="str">
            <v>397WYU</v>
          </cell>
          <cell r="B1028" t="str">
            <v>397</v>
          </cell>
          <cell r="C1028" t="str">
            <v>WYU</v>
          </cell>
          <cell r="D1028">
            <v>4847694.7608333305</v>
          </cell>
          <cell r="F1028" t="str">
            <v>397WYU</v>
          </cell>
          <cell r="G1028" t="str">
            <v>397</v>
          </cell>
          <cell r="H1028" t="str">
            <v>WYU</v>
          </cell>
          <cell r="I1028">
            <v>4847694.7608333305</v>
          </cell>
        </row>
        <row r="1029">
          <cell r="A1029" t="str">
            <v>398CA</v>
          </cell>
          <cell r="B1029" t="str">
            <v>398</v>
          </cell>
          <cell r="C1029" t="str">
            <v>CA</v>
          </cell>
          <cell r="D1029">
            <v>52946.559999999998</v>
          </cell>
          <cell r="F1029" t="str">
            <v>398CA</v>
          </cell>
          <cell r="G1029" t="str">
            <v>398</v>
          </cell>
          <cell r="H1029" t="str">
            <v>CA</v>
          </cell>
          <cell r="I1029">
            <v>52946.559999999998</v>
          </cell>
        </row>
        <row r="1030">
          <cell r="A1030" t="str">
            <v>398CAEE</v>
          </cell>
          <cell r="B1030" t="str">
            <v>398</v>
          </cell>
          <cell r="C1030" t="str">
            <v>CAEE</v>
          </cell>
          <cell r="D1030">
            <v>1667.75</v>
          </cell>
          <cell r="F1030" t="str">
            <v>398CAEE</v>
          </cell>
          <cell r="G1030" t="str">
            <v>398</v>
          </cell>
          <cell r="H1030" t="str">
            <v>CAEE</v>
          </cell>
          <cell r="I1030">
            <v>1667.75</v>
          </cell>
        </row>
        <row r="1031">
          <cell r="A1031" t="str">
            <v>398CAGE</v>
          </cell>
          <cell r="B1031" t="str">
            <v>398</v>
          </cell>
          <cell r="C1031" t="str">
            <v>CAGE</v>
          </cell>
          <cell r="D1031">
            <v>1726886.1825000001</v>
          </cell>
          <cell r="F1031" t="str">
            <v>398CAGE</v>
          </cell>
          <cell r="G1031" t="str">
            <v>398</v>
          </cell>
          <cell r="H1031" t="str">
            <v>CAGE</v>
          </cell>
          <cell r="I1031">
            <v>1726886.1825000001</v>
          </cell>
        </row>
        <row r="1032">
          <cell r="A1032" t="str">
            <v>398CAGW</v>
          </cell>
          <cell r="B1032" t="str">
            <v>398</v>
          </cell>
          <cell r="C1032" t="str">
            <v>CAGW</v>
          </cell>
          <cell r="D1032">
            <v>384151.63833333302</v>
          </cell>
          <cell r="F1032" t="str">
            <v>398CAGW</v>
          </cell>
          <cell r="G1032" t="str">
            <v>398</v>
          </cell>
          <cell r="H1032" t="str">
            <v>CAGW</v>
          </cell>
          <cell r="I1032">
            <v>384151.63833333302</v>
          </cell>
        </row>
        <row r="1033">
          <cell r="A1033" t="str">
            <v>398CN</v>
          </cell>
          <cell r="B1033" t="str">
            <v>398</v>
          </cell>
          <cell r="C1033" t="str">
            <v>CN</v>
          </cell>
          <cell r="D1033">
            <v>216484.44</v>
          </cell>
          <cell r="F1033" t="str">
            <v>398CN</v>
          </cell>
          <cell r="G1033" t="str">
            <v>398</v>
          </cell>
          <cell r="H1033" t="str">
            <v>CN</v>
          </cell>
          <cell r="I1033">
            <v>216484.44</v>
          </cell>
        </row>
        <row r="1034">
          <cell r="A1034" t="str">
            <v>398ID</v>
          </cell>
          <cell r="B1034" t="str">
            <v>398</v>
          </cell>
          <cell r="C1034" t="str">
            <v>ID</v>
          </cell>
          <cell r="D1034">
            <v>52709.419166666601</v>
          </cell>
          <cell r="F1034" t="str">
            <v>398ID</v>
          </cell>
          <cell r="G1034" t="str">
            <v>398</v>
          </cell>
          <cell r="H1034" t="str">
            <v>ID</v>
          </cell>
          <cell r="I1034">
            <v>52709.419166666601</v>
          </cell>
        </row>
        <row r="1035">
          <cell r="A1035" t="str">
            <v>398JBG</v>
          </cell>
          <cell r="B1035" t="str">
            <v>398</v>
          </cell>
          <cell r="C1035" t="str">
            <v>JBG</v>
          </cell>
          <cell r="D1035">
            <v>103485.08875</v>
          </cell>
          <cell r="F1035" t="str">
            <v>398JBG</v>
          </cell>
          <cell r="G1035" t="str">
            <v>398</v>
          </cell>
          <cell r="H1035" t="str">
            <v>JBG</v>
          </cell>
          <cell r="I1035">
            <v>103485.08875</v>
          </cell>
        </row>
        <row r="1036">
          <cell r="A1036" t="str">
            <v>398OR</v>
          </cell>
          <cell r="B1036" t="str">
            <v>398</v>
          </cell>
          <cell r="C1036" t="str">
            <v>OR</v>
          </cell>
          <cell r="D1036">
            <v>1084254.9537500001</v>
          </cell>
          <cell r="F1036" t="str">
            <v>398OR</v>
          </cell>
          <cell r="G1036" t="str">
            <v>398</v>
          </cell>
          <cell r="H1036" t="str">
            <v>OR</v>
          </cell>
          <cell r="I1036">
            <v>1084254.9537500001</v>
          </cell>
        </row>
        <row r="1037">
          <cell r="A1037" t="str">
            <v>398SO</v>
          </cell>
          <cell r="B1037" t="str">
            <v>398</v>
          </cell>
          <cell r="C1037" t="str">
            <v>SO</v>
          </cell>
          <cell r="D1037">
            <v>2874037.4308333299</v>
          </cell>
          <cell r="F1037" t="str">
            <v>398SO</v>
          </cell>
          <cell r="G1037" t="str">
            <v>398</v>
          </cell>
          <cell r="H1037" t="str">
            <v>SO</v>
          </cell>
          <cell r="I1037">
            <v>2874037.4308333299</v>
          </cell>
        </row>
        <row r="1038">
          <cell r="A1038" t="str">
            <v>398UT</v>
          </cell>
          <cell r="B1038" t="str">
            <v>398</v>
          </cell>
          <cell r="C1038" t="str">
            <v>UT</v>
          </cell>
          <cell r="D1038">
            <v>922984.82750000001</v>
          </cell>
          <cell r="F1038" t="str">
            <v>398UT</v>
          </cell>
          <cell r="G1038" t="str">
            <v>398</v>
          </cell>
          <cell r="H1038" t="str">
            <v>UT</v>
          </cell>
          <cell r="I1038">
            <v>922984.82750000001</v>
          </cell>
        </row>
        <row r="1039">
          <cell r="A1039" t="str">
            <v>398WA</v>
          </cell>
          <cell r="B1039" t="str">
            <v>398</v>
          </cell>
          <cell r="C1039" t="str">
            <v>WA</v>
          </cell>
          <cell r="D1039">
            <v>209284.65375</v>
          </cell>
          <cell r="F1039" t="str">
            <v>398WA</v>
          </cell>
          <cell r="G1039" t="str">
            <v>398</v>
          </cell>
          <cell r="H1039" t="str">
            <v>WA</v>
          </cell>
          <cell r="I1039">
            <v>209284.65375</v>
          </cell>
        </row>
        <row r="1040">
          <cell r="A1040" t="str">
            <v>398WYP</v>
          </cell>
          <cell r="B1040" t="str">
            <v>398</v>
          </cell>
          <cell r="C1040" t="str">
            <v>WYP</v>
          </cell>
          <cell r="D1040">
            <v>176663.73166666599</v>
          </cell>
          <cell r="F1040" t="str">
            <v>398WYP</v>
          </cell>
          <cell r="G1040" t="str">
            <v>398</v>
          </cell>
          <cell r="H1040" t="str">
            <v>WYP</v>
          </cell>
          <cell r="I1040">
            <v>176663.73166666599</v>
          </cell>
        </row>
        <row r="1041">
          <cell r="A1041" t="str">
            <v>398WYU</v>
          </cell>
          <cell r="B1041" t="str">
            <v>398</v>
          </cell>
          <cell r="C1041" t="str">
            <v>WYU</v>
          </cell>
          <cell r="D1041">
            <v>11421.807500000001</v>
          </cell>
          <cell r="F1041" t="str">
            <v>398WYU</v>
          </cell>
          <cell r="G1041" t="str">
            <v>398</v>
          </cell>
          <cell r="H1041" t="str">
            <v>WYU</v>
          </cell>
          <cell r="I1041">
            <v>11421.807500000001</v>
          </cell>
        </row>
        <row r="1042">
          <cell r="A1042" t="str">
            <v>399CAEE</v>
          </cell>
          <cell r="B1042" t="str">
            <v>399</v>
          </cell>
          <cell r="C1042" t="str">
            <v>CAEE</v>
          </cell>
          <cell r="D1042">
            <v>300207385.74624997</v>
          </cell>
          <cell r="F1042" t="str">
            <v>399CAEE</v>
          </cell>
          <cell r="G1042" t="str">
            <v>399</v>
          </cell>
          <cell r="H1042" t="str">
            <v>CAEE</v>
          </cell>
          <cell r="I1042">
            <v>300207385.74624997</v>
          </cell>
        </row>
        <row r="1043">
          <cell r="A1043" t="str">
            <v>2281SO</v>
          </cell>
          <cell r="B1043" t="str">
            <v>2281</v>
          </cell>
          <cell r="C1043" t="str">
            <v>SO</v>
          </cell>
          <cell r="D1043">
            <v>0</v>
          </cell>
          <cell r="F1043" t="str">
            <v>2281SO</v>
          </cell>
          <cell r="G1043" t="str">
            <v>2281</v>
          </cell>
          <cell r="H1043" t="str">
            <v>SO</v>
          </cell>
          <cell r="I1043">
            <v>0</v>
          </cell>
        </row>
        <row r="1044">
          <cell r="A1044" t="str">
            <v>2282SO</v>
          </cell>
          <cell r="B1044" t="str">
            <v>2282</v>
          </cell>
          <cell r="C1044" t="str">
            <v>SO</v>
          </cell>
          <cell r="D1044">
            <v>-49004854.256250001</v>
          </cell>
          <cell r="F1044" t="str">
            <v>2282SO</v>
          </cell>
          <cell r="G1044" t="str">
            <v>2282</v>
          </cell>
          <cell r="H1044" t="str">
            <v>SO</v>
          </cell>
          <cell r="I1044">
            <v>-49004854.256250001</v>
          </cell>
        </row>
        <row r="1045">
          <cell r="A1045" t="str">
            <v>2283SO</v>
          </cell>
          <cell r="B1045" t="str">
            <v>2283</v>
          </cell>
          <cell r="C1045" t="str">
            <v>SO</v>
          </cell>
          <cell r="D1045">
            <v>-3307701.4933333299</v>
          </cell>
          <cell r="F1045" t="str">
            <v>2283SO</v>
          </cell>
          <cell r="G1045" t="str">
            <v>2283</v>
          </cell>
          <cell r="H1045" t="str">
            <v>SO</v>
          </cell>
          <cell r="I1045">
            <v>-3307701.4933333299</v>
          </cell>
        </row>
        <row r="1046">
          <cell r="A1046" t="str">
            <v>18222OR</v>
          </cell>
          <cell r="B1046" t="str">
            <v>18222</v>
          </cell>
          <cell r="C1046" t="str">
            <v>OR</v>
          </cell>
          <cell r="D1046">
            <v>0</v>
          </cell>
          <cell r="F1046" t="str">
            <v>18222OR</v>
          </cell>
          <cell r="G1046" t="str">
            <v>18222</v>
          </cell>
          <cell r="H1046" t="str">
            <v>OR</v>
          </cell>
          <cell r="I1046">
            <v>0</v>
          </cell>
        </row>
        <row r="1047">
          <cell r="A1047" t="str">
            <v>18222TROJD</v>
          </cell>
          <cell r="B1047" t="str">
            <v>18222</v>
          </cell>
          <cell r="C1047" t="str">
            <v>TROJD</v>
          </cell>
          <cell r="D1047">
            <v>0</v>
          </cell>
          <cell r="F1047" t="str">
            <v>18222TROJD</v>
          </cell>
          <cell r="G1047" t="str">
            <v>18222</v>
          </cell>
          <cell r="H1047" t="str">
            <v>TROJD</v>
          </cell>
          <cell r="I1047">
            <v>0</v>
          </cell>
        </row>
        <row r="1048">
          <cell r="A1048" t="str">
            <v>18222TROJP</v>
          </cell>
          <cell r="B1048" t="str">
            <v>18222</v>
          </cell>
          <cell r="C1048" t="str">
            <v>TROJP</v>
          </cell>
          <cell r="D1048">
            <v>0</v>
          </cell>
          <cell r="F1048" t="str">
            <v>18222TROJP</v>
          </cell>
          <cell r="G1048" t="str">
            <v>18222</v>
          </cell>
          <cell r="H1048" t="str">
            <v>TROJP</v>
          </cell>
          <cell r="I1048">
            <v>0</v>
          </cell>
        </row>
        <row r="1049">
          <cell r="A1049" t="str">
            <v>18222WA</v>
          </cell>
          <cell r="B1049" t="str">
            <v>18222</v>
          </cell>
          <cell r="C1049" t="str">
            <v>WA</v>
          </cell>
          <cell r="D1049">
            <v>0</v>
          </cell>
          <cell r="F1049" t="str">
            <v>18222WA</v>
          </cell>
          <cell r="G1049" t="str">
            <v>18222</v>
          </cell>
          <cell r="H1049" t="str">
            <v>WA</v>
          </cell>
          <cell r="I1049">
            <v>0</v>
          </cell>
        </row>
        <row r="1050">
          <cell r="A1050" t="str">
            <v>22841CAEE</v>
          </cell>
          <cell r="B1050" t="str">
            <v>22841</v>
          </cell>
          <cell r="C1050" t="str">
            <v>CAEE</v>
          </cell>
          <cell r="D1050">
            <v>0</v>
          </cell>
          <cell r="F1050" t="str">
            <v>22841CAEE</v>
          </cell>
          <cell r="G1050" t="str">
            <v>22841</v>
          </cell>
          <cell r="H1050" t="str">
            <v>CAEE</v>
          </cell>
          <cell r="I1050">
            <v>0</v>
          </cell>
        </row>
        <row r="1051">
          <cell r="A1051" t="str">
            <v>22841CAGW</v>
          </cell>
          <cell r="B1051" t="str">
            <v>22841</v>
          </cell>
          <cell r="C1051" t="str">
            <v>CAGW</v>
          </cell>
          <cell r="D1051">
            <v>-1470443.79291666</v>
          </cell>
          <cell r="F1051" t="str">
            <v>22841CAGW</v>
          </cell>
          <cell r="G1051" t="str">
            <v>22841</v>
          </cell>
          <cell r="H1051" t="str">
            <v>CAGW</v>
          </cell>
          <cell r="I1051">
            <v>-1470443.79291666</v>
          </cell>
        </row>
        <row r="1052">
          <cell r="A1052" t="str">
            <v>22842TROJD</v>
          </cell>
          <cell r="B1052" t="str">
            <v>22842</v>
          </cell>
          <cell r="C1052" t="str">
            <v>TROJD</v>
          </cell>
          <cell r="D1052">
            <v>0</v>
          </cell>
          <cell r="F1052" t="str">
            <v>22842TROJD</v>
          </cell>
          <cell r="G1052" t="str">
            <v>22842</v>
          </cell>
          <cell r="H1052" t="str">
            <v>TROJD</v>
          </cell>
          <cell r="I1052">
            <v>0</v>
          </cell>
        </row>
        <row r="1053">
          <cell r="A1053" t="str">
            <v>25316CAEE</v>
          </cell>
          <cell r="B1053" t="str">
            <v>25316</v>
          </cell>
          <cell r="C1053" t="str">
            <v>CAEE</v>
          </cell>
          <cell r="D1053">
            <v>-3685416.66666666</v>
          </cell>
          <cell r="F1053" t="str">
            <v>25316CAEE</v>
          </cell>
          <cell r="G1053" t="str">
            <v>25316</v>
          </cell>
          <cell r="H1053" t="str">
            <v>CAEE</v>
          </cell>
          <cell r="I1053">
            <v>-3685416.66666666</v>
          </cell>
        </row>
        <row r="1054">
          <cell r="A1054" t="str">
            <v>25317CAEE</v>
          </cell>
          <cell r="B1054" t="str">
            <v>25317</v>
          </cell>
          <cell r="C1054" t="str">
            <v>CAEE</v>
          </cell>
          <cell r="D1054">
            <v>-2699610.625</v>
          </cell>
          <cell r="F1054" t="str">
            <v>25317CAEE</v>
          </cell>
          <cell r="G1054" t="str">
            <v>25317</v>
          </cell>
          <cell r="H1054" t="str">
            <v>CAEE</v>
          </cell>
          <cell r="I1054">
            <v>-2699610.625</v>
          </cell>
        </row>
        <row r="1055">
          <cell r="A1055" t="str">
            <v>25318CAGE</v>
          </cell>
          <cell r="B1055" t="str">
            <v>25318</v>
          </cell>
          <cell r="C1055" t="str">
            <v>CAGE</v>
          </cell>
          <cell r="D1055">
            <v>-273000</v>
          </cell>
          <cell r="F1055" t="str">
            <v>25318CAGE</v>
          </cell>
          <cell r="G1055" t="str">
            <v>25318</v>
          </cell>
          <cell r="H1055" t="str">
            <v>CAGE</v>
          </cell>
          <cell r="I1055">
            <v>-273000</v>
          </cell>
        </row>
        <row r="1056">
          <cell r="A1056" t="str">
            <v>25318SNPPS</v>
          </cell>
          <cell r="B1056" t="str">
            <v>25318</v>
          </cell>
          <cell r="C1056" t="str">
            <v>SNPPS</v>
          </cell>
          <cell r="D1056">
            <v>0</v>
          </cell>
          <cell r="F1056" t="str">
            <v>25318SNPPS</v>
          </cell>
          <cell r="G1056" t="str">
            <v>25318</v>
          </cell>
          <cell r="H1056" t="str">
            <v>SNPPS</v>
          </cell>
          <cell r="I1056">
            <v>0</v>
          </cell>
        </row>
        <row r="1057">
          <cell r="A1057" t="str">
            <v>25325CAEE</v>
          </cell>
          <cell r="B1057" t="str">
            <v>25325</v>
          </cell>
          <cell r="C1057" t="str">
            <v>CAEE</v>
          </cell>
          <cell r="D1057">
            <v>0</v>
          </cell>
          <cell r="F1057" t="str">
            <v>25325CAEE</v>
          </cell>
          <cell r="G1057" t="str">
            <v>25325</v>
          </cell>
          <cell r="H1057" t="str">
            <v>CAEE</v>
          </cell>
          <cell r="I1057">
            <v>0</v>
          </cell>
        </row>
        <row r="1058">
          <cell r="A1058" t="str">
            <v>25399CA</v>
          </cell>
          <cell r="B1058" t="str">
            <v>25399</v>
          </cell>
          <cell r="C1058" t="str">
            <v>CA</v>
          </cell>
          <cell r="D1058">
            <v>-214644.9075</v>
          </cell>
          <cell r="F1058" t="str">
            <v>25399CA</v>
          </cell>
          <cell r="G1058" t="str">
            <v>25399</v>
          </cell>
          <cell r="H1058" t="str">
            <v>CA</v>
          </cell>
          <cell r="I1058">
            <v>-214644.9075</v>
          </cell>
        </row>
        <row r="1059">
          <cell r="A1059" t="str">
            <v>25399CAEE</v>
          </cell>
          <cell r="B1059" t="str">
            <v>25399</v>
          </cell>
          <cell r="C1059" t="str">
            <v>CAEE</v>
          </cell>
          <cell r="D1059">
            <v>0</v>
          </cell>
          <cell r="F1059" t="str">
            <v>25399CAEE</v>
          </cell>
          <cell r="G1059" t="str">
            <v>25399</v>
          </cell>
          <cell r="H1059" t="str">
            <v>CAEE</v>
          </cell>
          <cell r="I1059">
            <v>0</v>
          </cell>
        </row>
        <row r="1060">
          <cell r="A1060" t="str">
            <v>25399CAEW</v>
          </cell>
          <cell r="B1060" t="str">
            <v>25399</v>
          </cell>
          <cell r="C1060" t="str">
            <v>CAEW</v>
          </cell>
          <cell r="D1060">
            <v>0</v>
          </cell>
          <cell r="F1060" t="str">
            <v>25399CAEW</v>
          </cell>
          <cell r="G1060" t="str">
            <v>25399</v>
          </cell>
          <cell r="H1060" t="str">
            <v>CAEW</v>
          </cell>
          <cell r="I1060">
            <v>0</v>
          </cell>
        </row>
        <row r="1061">
          <cell r="A1061" t="str">
            <v>25399CAGE</v>
          </cell>
          <cell r="B1061" t="str">
            <v>25399</v>
          </cell>
          <cell r="C1061" t="str">
            <v>CAGE</v>
          </cell>
          <cell r="D1061">
            <v>4267856.6591666602</v>
          </cell>
          <cell r="F1061" t="str">
            <v>25399CAGE</v>
          </cell>
          <cell r="G1061" t="str">
            <v>25399</v>
          </cell>
          <cell r="H1061" t="str">
            <v>CAGE</v>
          </cell>
          <cell r="I1061">
            <v>4267856.6591666602</v>
          </cell>
        </row>
        <row r="1062">
          <cell r="A1062" t="str">
            <v>25399CAGW</v>
          </cell>
          <cell r="B1062" t="str">
            <v>25399</v>
          </cell>
          <cell r="C1062" t="str">
            <v>CAGW</v>
          </cell>
          <cell r="D1062">
            <v>-1100</v>
          </cell>
          <cell r="F1062" t="str">
            <v>25399CAGW</v>
          </cell>
          <cell r="G1062" t="str">
            <v>25399</v>
          </cell>
          <cell r="H1062" t="str">
            <v>CAGW</v>
          </cell>
          <cell r="I1062">
            <v>-1100</v>
          </cell>
        </row>
        <row r="1063">
          <cell r="A1063" t="str">
            <v>25399ID</v>
          </cell>
          <cell r="B1063" t="str">
            <v>25399</v>
          </cell>
          <cell r="C1063" t="str">
            <v>ID</v>
          </cell>
          <cell r="D1063">
            <v>-57573.410833333299</v>
          </cell>
          <cell r="F1063" t="str">
            <v>25399ID</v>
          </cell>
          <cell r="G1063" t="str">
            <v>25399</v>
          </cell>
          <cell r="H1063" t="str">
            <v>ID</v>
          </cell>
          <cell r="I1063">
            <v>-57573.410833333299</v>
          </cell>
        </row>
        <row r="1064">
          <cell r="A1064" t="str">
            <v>25399OR</v>
          </cell>
          <cell r="B1064" t="str">
            <v>25399</v>
          </cell>
          <cell r="C1064" t="str">
            <v>OR</v>
          </cell>
          <cell r="D1064">
            <v>-1067213.2787500001</v>
          </cell>
          <cell r="F1064" t="str">
            <v>25399OR</v>
          </cell>
          <cell r="G1064" t="str">
            <v>25399</v>
          </cell>
          <cell r="H1064" t="str">
            <v>OR</v>
          </cell>
          <cell r="I1064">
            <v>-1067213.2787500001</v>
          </cell>
        </row>
        <row r="1065">
          <cell r="A1065" t="str">
            <v>25399OTHER</v>
          </cell>
          <cell r="B1065" t="str">
            <v>25399</v>
          </cell>
          <cell r="C1065" t="str">
            <v>OTHER</v>
          </cell>
          <cell r="D1065">
            <v>-1311.125</v>
          </cell>
          <cell r="F1065" t="str">
            <v>25399OTHER</v>
          </cell>
          <cell r="G1065" t="str">
            <v>25399</v>
          </cell>
          <cell r="H1065" t="str">
            <v>OTHER</v>
          </cell>
          <cell r="I1065">
            <v>-1311.125</v>
          </cell>
        </row>
        <row r="1066">
          <cell r="A1066" t="str">
            <v>25399SG</v>
          </cell>
          <cell r="B1066" t="str">
            <v>25399</v>
          </cell>
          <cell r="C1066" t="str">
            <v>SG</v>
          </cell>
          <cell r="D1066">
            <v>-8167140.9254166596</v>
          </cell>
          <cell r="F1066" t="str">
            <v>25399SG</v>
          </cell>
          <cell r="G1066" t="str">
            <v>25399</v>
          </cell>
          <cell r="H1066" t="str">
            <v>SG</v>
          </cell>
          <cell r="I1066">
            <v>-8167140.9254166596</v>
          </cell>
        </row>
        <row r="1067">
          <cell r="A1067" t="str">
            <v>25399SO</v>
          </cell>
          <cell r="B1067" t="str">
            <v>25399</v>
          </cell>
          <cell r="C1067" t="str">
            <v>SO</v>
          </cell>
          <cell r="D1067">
            <v>-21744904.785833299</v>
          </cell>
          <cell r="F1067" t="str">
            <v>25399SO</v>
          </cell>
          <cell r="G1067" t="str">
            <v>25399</v>
          </cell>
          <cell r="H1067" t="str">
            <v>SO</v>
          </cell>
          <cell r="I1067">
            <v>-21744904.785833299</v>
          </cell>
        </row>
        <row r="1068">
          <cell r="A1068" t="str">
            <v>25399UT</v>
          </cell>
          <cell r="B1068" t="str">
            <v>25399</v>
          </cell>
          <cell r="C1068" t="str">
            <v>UT</v>
          </cell>
          <cell r="D1068">
            <v>-716952.21916666604</v>
          </cell>
          <cell r="F1068" t="str">
            <v>25399UT</v>
          </cell>
          <cell r="G1068" t="str">
            <v>25399</v>
          </cell>
          <cell r="H1068" t="str">
            <v>UT</v>
          </cell>
          <cell r="I1068">
            <v>-716952.21916666604</v>
          </cell>
        </row>
        <row r="1069">
          <cell r="A1069" t="str">
            <v>25399WA</v>
          </cell>
          <cell r="B1069" t="str">
            <v>25399</v>
          </cell>
          <cell r="C1069" t="str">
            <v>WA</v>
          </cell>
          <cell r="D1069">
            <v>-374769.99125000002</v>
          </cell>
          <cell r="F1069" t="str">
            <v>25399WA</v>
          </cell>
          <cell r="G1069" t="str">
            <v>25399</v>
          </cell>
          <cell r="H1069" t="str">
            <v>WA</v>
          </cell>
          <cell r="I1069">
            <v>-374769.99125000002</v>
          </cell>
        </row>
        <row r="1070">
          <cell r="A1070" t="str">
            <v>25399WYP</v>
          </cell>
          <cell r="B1070" t="str">
            <v>25399</v>
          </cell>
          <cell r="C1070" t="str">
            <v>WYP</v>
          </cell>
          <cell r="D1070">
            <v>-1598557.4345833301</v>
          </cell>
          <cell r="F1070" t="str">
            <v>25399WYP</v>
          </cell>
          <cell r="G1070" t="str">
            <v>25399</v>
          </cell>
          <cell r="H1070" t="str">
            <v>WYP</v>
          </cell>
          <cell r="I1070">
            <v>-1598557.4345833301</v>
          </cell>
        </row>
        <row r="1071">
          <cell r="A1071" t="str">
            <v>25399WYU</v>
          </cell>
          <cell r="B1071" t="str">
            <v>25399</v>
          </cell>
          <cell r="C1071" t="str">
            <v>WYU</v>
          </cell>
          <cell r="D1071">
            <v>0</v>
          </cell>
          <cell r="F1071" t="str">
            <v>25399WYU</v>
          </cell>
          <cell r="G1071" t="str">
            <v>25399</v>
          </cell>
          <cell r="H1071" t="str">
            <v>WYU</v>
          </cell>
          <cell r="I1071">
            <v>0</v>
          </cell>
        </row>
        <row r="1072">
          <cell r="A1072" t="str">
            <v>108360CA</v>
          </cell>
          <cell r="B1072" t="str">
            <v>108360</v>
          </cell>
          <cell r="C1072" t="str">
            <v>CA</v>
          </cell>
          <cell r="D1072">
            <v>-554624.375</v>
          </cell>
          <cell r="F1072" t="str">
            <v>108360CA</v>
          </cell>
          <cell r="G1072" t="str">
            <v>108360</v>
          </cell>
          <cell r="H1072" t="str">
            <v>CA</v>
          </cell>
          <cell r="I1072">
            <v>-554624.375</v>
          </cell>
        </row>
        <row r="1073">
          <cell r="A1073" t="str">
            <v>108360ID</v>
          </cell>
          <cell r="B1073" t="str">
            <v>108360</v>
          </cell>
          <cell r="C1073" t="str">
            <v>ID</v>
          </cell>
          <cell r="D1073">
            <v>-435463.65250000003</v>
          </cell>
          <cell r="F1073" t="str">
            <v>108360ID</v>
          </cell>
          <cell r="G1073" t="str">
            <v>108360</v>
          </cell>
          <cell r="H1073" t="str">
            <v>ID</v>
          </cell>
          <cell r="I1073">
            <v>-435463.65250000003</v>
          </cell>
        </row>
        <row r="1074">
          <cell r="A1074" t="str">
            <v>108360OR</v>
          </cell>
          <cell r="B1074" t="str">
            <v>108360</v>
          </cell>
          <cell r="C1074" t="str">
            <v>OR</v>
          </cell>
          <cell r="D1074">
            <v>-2527720.4637500001</v>
          </cell>
          <cell r="F1074" t="str">
            <v>108360OR</v>
          </cell>
          <cell r="G1074" t="str">
            <v>108360</v>
          </cell>
          <cell r="H1074" t="str">
            <v>OR</v>
          </cell>
          <cell r="I1074">
            <v>-2527720.4637500001</v>
          </cell>
        </row>
        <row r="1075">
          <cell r="A1075" t="str">
            <v>108360UT</v>
          </cell>
          <cell r="B1075" t="str">
            <v>108360</v>
          </cell>
          <cell r="C1075" t="str">
            <v>UT</v>
          </cell>
          <cell r="D1075">
            <v>-2755492.9587500002</v>
          </cell>
          <cell r="F1075" t="str">
            <v>108360UT</v>
          </cell>
          <cell r="G1075" t="str">
            <v>108360</v>
          </cell>
          <cell r="H1075" t="str">
            <v>UT</v>
          </cell>
          <cell r="I1075">
            <v>-2755492.9587500002</v>
          </cell>
        </row>
        <row r="1076">
          <cell r="A1076" t="str">
            <v>108360WA</v>
          </cell>
          <cell r="B1076" t="str">
            <v>108360</v>
          </cell>
          <cell r="C1076" t="str">
            <v>WA</v>
          </cell>
          <cell r="D1076">
            <v>-141813.45166666599</v>
          </cell>
          <cell r="F1076" t="str">
            <v>108360WA</v>
          </cell>
          <cell r="G1076" t="str">
            <v>108360</v>
          </cell>
          <cell r="H1076" t="str">
            <v>WA</v>
          </cell>
          <cell r="I1076">
            <v>-141813.45166666599</v>
          </cell>
        </row>
        <row r="1077">
          <cell r="A1077" t="str">
            <v>108360WYP</v>
          </cell>
          <cell r="B1077" t="str">
            <v>108360</v>
          </cell>
          <cell r="C1077" t="str">
            <v>WYP</v>
          </cell>
          <cell r="D1077">
            <v>-1079274.9537500001</v>
          </cell>
          <cell r="F1077" t="str">
            <v>108360WYP</v>
          </cell>
          <cell r="G1077" t="str">
            <v>108360</v>
          </cell>
          <cell r="H1077" t="str">
            <v>WYP</v>
          </cell>
          <cell r="I1077">
            <v>-1079274.9537500001</v>
          </cell>
        </row>
        <row r="1078">
          <cell r="A1078" t="str">
            <v>108360WYU</v>
          </cell>
          <cell r="B1078" t="str">
            <v>108360</v>
          </cell>
          <cell r="C1078" t="str">
            <v>WYU</v>
          </cell>
          <cell r="D1078">
            <v>-615086.02</v>
          </cell>
          <cell r="F1078" t="str">
            <v>108360WYU</v>
          </cell>
          <cell r="G1078" t="str">
            <v>108360</v>
          </cell>
          <cell r="H1078" t="str">
            <v>WYU</v>
          </cell>
          <cell r="I1078">
            <v>-615086.02</v>
          </cell>
        </row>
        <row r="1079">
          <cell r="A1079" t="str">
            <v>108361CA</v>
          </cell>
          <cell r="B1079" t="str">
            <v>108361</v>
          </cell>
          <cell r="C1079" t="str">
            <v>CA</v>
          </cell>
          <cell r="D1079">
            <v>-730673.93541666598</v>
          </cell>
          <cell r="F1079" t="str">
            <v>108361CA</v>
          </cell>
          <cell r="G1079" t="str">
            <v>108361</v>
          </cell>
          <cell r="H1079" t="str">
            <v>CA</v>
          </cell>
          <cell r="I1079">
            <v>-730673.93541666598</v>
          </cell>
        </row>
        <row r="1080">
          <cell r="A1080" t="str">
            <v>108361ID</v>
          </cell>
          <cell r="B1080" t="str">
            <v>108361</v>
          </cell>
          <cell r="C1080" t="str">
            <v>ID</v>
          </cell>
          <cell r="D1080">
            <v>-475066.73333333299</v>
          </cell>
          <cell r="F1080" t="str">
            <v>108361ID</v>
          </cell>
          <cell r="G1080" t="str">
            <v>108361</v>
          </cell>
          <cell r="H1080" t="str">
            <v>ID</v>
          </cell>
          <cell r="I1080">
            <v>-475066.73333333299</v>
          </cell>
        </row>
        <row r="1081">
          <cell r="A1081" t="str">
            <v>108361OR</v>
          </cell>
          <cell r="B1081" t="str">
            <v>108361</v>
          </cell>
          <cell r="C1081" t="str">
            <v>OR</v>
          </cell>
          <cell r="D1081">
            <v>-4256626.9895833302</v>
          </cell>
          <cell r="F1081" t="str">
            <v>108361OR</v>
          </cell>
          <cell r="G1081" t="str">
            <v>108361</v>
          </cell>
          <cell r="H1081" t="str">
            <v>OR</v>
          </cell>
          <cell r="I1081">
            <v>-4256626.9895833302</v>
          </cell>
        </row>
        <row r="1082">
          <cell r="A1082" t="str">
            <v>108361UT</v>
          </cell>
          <cell r="B1082" t="str">
            <v>108361</v>
          </cell>
          <cell r="C1082" t="str">
            <v>UT</v>
          </cell>
          <cell r="D1082">
            <v>-8242531.1754166596</v>
          </cell>
          <cell r="F1082" t="str">
            <v>108361UT</v>
          </cell>
          <cell r="G1082" t="str">
            <v>108361</v>
          </cell>
          <cell r="H1082" t="str">
            <v>UT</v>
          </cell>
          <cell r="I1082">
            <v>-8242531.1754166596</v>
          </cell>
        </row>
        <row r="1083">
          <cell r="A1083" t="str">
            <v>108361WA</v>
          </cell>
          <cell r="B1083" t="str">
            <v>108361</v>
          </cell>
          <cell r="C1083" t="str">
            <v>WA</v>
          </cell>
          <cell r="D1083">
            <v>-683300.84083333297</v>
          </cell>
          <cell r="F1083" t="str">
            <v>108361WA</v>
          </cell>
          <cell r="G1083" t="str">
            <v>108361</v>
          </cell>
          <cell r="H1083" t="str">
            <v>WA</v>
          </cell>
          <cell r="I1083">
            <v>-683300.84083333297</v>
          </cell>
        </row>
        <row r="1084">
          <cell r="A1084" t="str">
            <v>108361WYP</v>
          </cell>
          <cell r="B1084" t="str">
            <v>108361</v>
          </cell>
          <cell r="C1084" t="str">
            <v>WYP</v>
          </cell>
          <cell r="D1084">
            <v>-2500216.5008333302</v>
          </cell>
          <cell r="F1084" t="str">
            <v>108361WYP</v>
          </cell>
          <cell r="G1084" t="str">
            <v>108361</v>
          </cell>
          <cell r="H1084" t="str">
            <v>WYP</v>
          </cell>
          <cell r="I1084">
            <v>-2500216.5008333302</v>
          </cell>
        </row>
        <row r="1085">
          <cell r="A1085" t="str">
            <v>108361WYU</v>
          </cell>
          <cell r="B1085" t="str">
            <v>108361</v>
          </cell>
          <cell r="C1085" t="str">
            <v>WYU</v>
          </cell>
          <cell r="D1085">
            <v>-200451.42833333299</v>
          </cell>
          <cell r="F1085" t="str">
            <v>108361WYU</v>
          </cell>
          <cell r="G1085" t="str">
            <v>108361</v>
          </cell>
          <cell r="H1085" t="str">
            <v>WYU</v>
          </cell>
          <cell r="I1085">
            <v>-200451.42833333299</v>
          </cell>
        </row>
        <row r="1086">
          <cell r="A1086" t="str">
            <v>108362CA</v>
          </cell>
          <cell r="B1086" t="str">
            <v>108362</v>
          </cell>
          <cell r="C1086" t="str">
            <v>CA</v>
          </cell>
          <cell r="D1086">
            <v>-4849034.0812499998</v>
          </cell>
          <cell r="F1086" t="str">
            <v>108362CA</v>
          </cell>
          <cell r="G1086" t="str">
            <v>108362</v>
          </cell>
          <cell r="H1086" t="str">
            <v>CA</v>
          </cell>
          <cell r="I1086">
            <v>-4849034.0812499998</v>
          </cell>
        </row>
        <row r="1087">
          <cell r="A1087" t="str">
            <v>108362ID</v>
          </cell>
          <cell r="B1087" t="str">
            <v>108362</v>
          </cell>
          <cell r="C1087" t="str">
            <v>ID</v>
          </cell>
          <cell r="D1087">
            <v>-9082622.3845833298</v>
          </cell>
          <cell r="F1087" t="str">
            <v>108362ID</v>
          </cell>
          <cell r="G1087" t="str">
            <v>108362</v>
          </cell>
          <cell r="H1087" t="str">
            <v>ID</v>
          </cell>
          <cell r="I1087">
            <v>-9082622.3845833298</v>
          </cell>
        </row>
        <row r="1088">
          <cell r="A1088" t="str">
            <v>108362OR</v>
          </cell>
          <cell r="B1088" t="str">
            <v>108362</v>
          </cell>
          <cell r="C1088" t="str">
            <v>OR</v>
          </cell>
          <cell r="D1088">
            <v>-63241450.210000001</v>
          </cell>
          <cell r="F1088" t="str">
            <v>108362OR</v>
          </cell>
          <cell r="G1088" t="str">
            <v>108362</v>
          </cell>
          <cell r="H1088" t="str">
            <v>OR</v>
          </cell>
          <cell r="I1088">
            <v>-63241450.210000001</v>
          </cell>
        </row>
        <row r="1089">
          <cell r="A1089" t="str">
            <v>108362UT</v>
          </cell>
          <cell r="B1089" t="str">
            <v>108362</v>
          </cell>
          <cell r="C1089" t="str">
            <v>UT</v>
          </cell>
          <cell r="D1089">
            <v>-90507880.917083293</v>
          </cell>
          <cell r="F1089" t="str">
            <v>108362UT</v>
          </cell>
          <cell r="G1089" t="str">
            <v>108362</v>
          </cell>
          <cell r="H1089" t="str">
            <v>UT</v>
          </cell>
          <cell r="I1089">
            <v>-90507880.917083293</v>
          </cell>
        </row>
        <row r="1090">
          <cell r="A1090" t="str">
            <v>108362WA</v>
          </cell>
          <cell r="B1090" t="str">
            <v>108362</v>
          </cell>
          <cell r="C1090" t="str">
            <v>WA</v>
          </cell>
          <cell r="D1090">
            <v>-16273798.4916666</v>
          </cell>
          <cell r="F1090" t="str">
            <v>108362WA</v>
          </cell>
          <cell r="G1090" t="str">
            <v>108362</v>
          </cell>
          <cell r="H1090" t="str">
            <v>WA</v>
          </cell>
          <cell r="I1090">
            <v>-16273798.4916666</v>
          </cell>
        </row>
        <row r="1091">
          <cell r="A1091" t="str">
            <v>108362WYP</v>
          </cell>
          <cell r="B1091" t="str">
            <v>108362</v>
          </cell>
          <cell r="C1091" t="str">
            <v>WYP</v>
          </cell>
          <cell r="D1091">
            <v>-41792595.013750002</v>
          </cell>
          <cell r="F1091" t="str">
            <v>108362WYP</v>
          </cell>
          <cell r="G1091" t="str">
            <v>108362</v>
          </cell>
          <cell r="H1091" t="str">
            <v>WYP</v>
          </cell>
          <cell r="I1091">
            <v>-41792595.013750002</v>
          </cell>
        </row>
        <row r="1092">
          <cell r="A1092" t="str">
            <v>108362WYU</v>
          </cell>
          <cell r="B1092" t="str">
            <v>108362</v>
          </cell>
          <cell r="C1092" t="str">
            <v>WYU</v>
          </cell>
          <cell r="D1092">
            <v>-2744063.2554166601</v>
          </cell>
          <cell r="F1092" t="str">
            <v>108362WYU</v>
          </cell>
          <cell r="G1092" t="str">
            <v>108362</v>
          </cell>
          <cell r="H1092" t="str">
            <v>WYU</v>
          </cell>
          <cell r="I1092">
            <v>-2744063.2554166601</v>
          </cell>
        </row>
        <row r="1093">
          <cell r="A1093" t="str">
            <v>108364CA</v>
          </cell>
          <cell r="B1093" t="str">
            <v>108364</v>
          </cell>
          <cell r="C1093" t="str">
            <v>CA</v>
          </cell>
          <cell r="D1093">
            <v>-29370600.823333301</v>
          </cell>
          <cell r="F1093" t="str">
            <v>108364CA</v>
          </cell>
          <cell r="G1093" t="str">
            <v>108364</v>
          </cell>
          <cell r="H1093" t="str">
            <v>CA</v>
          </cell>
          <cell r="I1093">
            <v>-29370600.823333301</v>
          </cell>
        </row>
        <row r="1094">
          <cell r="A1094" t="str">
            <v>108364ID</v>
          </cell>
          <cell r="B1094" t="str">
            <v>108364</v>
          </cell>
          <cell r="C1094" t="str">
            <v>ID</v>
          </cell>
          <cell r="D1094">
            <v>-45821866.943750001</v>
          </cell>
          <cell r="F1094" t="str">
            <v>108364ID</v>
          </cell>
          <cell r="G1094" t="str">
            <v>108364</v>
          </cell>
          <cell r="H1094" t="str">
            <v>ID</v>
          </cell>
          <cell r="I1094">
            <v>-45821866.943750001</v>
          </cell>
        </row>
        <row r="1095">
          <cell r="A1095" t="str">
            <v>108364OR</v>
          </cell>
          <cell r="B1095" t="str">
            <v>108364</v>
          </cell>
          <cell r="C1095" t="str">
            <v>OR</v>
          </cell>
          <cell r="D1095">
            <v>-229767391.12541601</v>
          </cell>
          <cell r="F1095" t="str">
            <v>108364OR</v>
          </cell>
          <cell r="G1095" t="str">
            <v>108364</v>
          </cell>
          <cell r="H1095" t="str">
            <v>OR</v>
          </cell>
          <cell r="I1095">
            <v>-229767391.12541601</v>
          </cell>
        </row>
        <row r="1096">
          <cell r="A1096" t="str">
            <v>108364UT</v>
          </cell>
          <cell r="B1096" t="str">
            <v>108364</v>
          </cell>
          <cell r="C1096" t="str">
            <v>UT</v>
          </cell>
          <cell r="D1096">
            <v>-186385470.58541599</v>
          </cell>
          <cell r="F1096" t="str">
            <v>108364UT</v>
          </cell>
          <cell r="G1096" t="str">
            <v>108364</v>
          </cell>
          <cell r="H1096" t="str">
            <v>UT</v>
          </cell>
          <cell r="I1096">
            <v>-186385470.58541599</v>
          </cell>
        </row>
        <row r="1097">
          <cell r="A1097" t="str">
            <v>108364WA</v>
          </cell>
          <cell r="B1097" t="str">
            <v>108364</v>
          </cell>
          <cell r="C1097" t="str">
            <v>WA</v>
          </cell>
          <cell r="D1097">
            <v>-53114724.140000001</v>
          </cell>
          <cell r="F1097" t="str">
            <v>108364WA</v>
          </cell>
          <cell r="G1097" t="str">
            <v>108364</v>
          </cell>
          <cell r="H1097" t="str">
            <v>WA</v>
          </cell>
          <cell r="I1097">
            <v>-53114724.140000001</v>
          </cell>
        </row>
        <row r="1098">
          <cell r="A1098" t="str">
            <v>108364WYP</v>
          </cell>
          <cell r="B1098" t="str">
            <v>108364</v>
          </cell>
          <cell r="C1098" t="str">
            <v>WYP</v>
          </cell>
          <cell r="D1098">
            <v>-41301680.307083301</v>
          </cell>
          <cell r="F1098" t="str">
            <v>108364WYP</v>
          </cell>
          <cell r="G1098" t="str">
            <v>108364</v>
          </cell>
          <cell r="H1098" t="str">
            <v>WYP</v>
          </cell>
          <cell r="I1098">
            <v>-41301680.307083301</v>
          </cell>
        </row>
        <row r="1099">
          <cell r="A1099" t="str">
            <v>108364WYU</v>
          </cell>
          <cell r="B1099" t="str">
            <v>108364</v>
          </cell>
          <cell r="C1099" t="str">
            <v>WYU</v>
          </cell>
          <cell r="D1099">
            <v>-9037432.5679166596</v>
          </cell>
          <cell r="F1099" t="str">
            <v>108364WYU</v>
          </cell>
          <cell r="G1099" t="str">
            <v>108364</v>
          </cell>
          <cell r="H1099" t="str">
            <v>WYU</v>
          </cell>
          <cell r="I1099">
            <v>-9037432.5679166596</v>
          </cell>
        </row>
        <row r="1100">
          <cell r="A1100" t="str">
            <v>108365CA</v>
          </cell>
          <cell r="B1100" t="str">
            <v>108365</v>
          </cell>
          <cell r="C1100" t="str">
            <v>CA</v>
          </cell>
          <cell r="D1100">
            <v>-13461532.84</v>
          </cell>
          <cell r="F1100" t="str">
            <v>108365CA</v>
          </cell>
          <cell r="G1100" t="str">
            <v>108365</v>
          </cell>
          <cell r="H1100" t="str">
            <v>CA</v>
          </cell>
          <cell r="I1100">
            <v>-13461532.84</v>
          </cell>
        </row>
        <row r="1101">
          <cell r="A1101" t="str">
            <v>108365ID</v>
          </cell>
          <cell r="B1101" t="str">
            <v>108365</v>
          </cell>
          <cell r="C1101" t="str">
            <v>ID</v>
          </cell>
          <cell r="D1101">
            <v>-16406441.414583299</v>
          </cell>
          <cell r="F1101" t="str">
            <v>108365ID</v>
          </cell>
          <cell r="G1101" t="str">
            <v>108365</v>
          </cell>
          <cell r="H1101" t="str">
            <v>ID</v>
          </cell>
          <cell r="I1101">
            <v>-16406441.414583299</v>
          </cell>
        </row>
        <row r="1102">
          <cell r="A1102" t="str">
            <v>108365OR</v>
          </cell>
          <cell r="B1102" t="str">
            <v>108365</v>
          </cell>
          <cell r="C1102" t="str">
            <v>OR</v>
          </cell>
          <cell r="D1102">
            <v>-137293109.12083301</v>
          </cell>
          <cell r="F1102" t="str">
            <v>108365OR</v>
          </cell>
          <cell r="G1102" t="str">
            <v>108365</v>
          </cell>
          <cell r="H1102" t="str">
            <v>OR</v>
          </cell>
          <cell r="I1102">
            <v>-137293109.12083301</v>
          </cell>
        </row>
        <row r="1103">
          <cell r="A1103" t="str">
            <v>108365UT</v>
          </cell>
          <cell r="B1103" t="str">
            <v>108365</v>
          </cell>
          <cell r="C1103" t="str">
            <v>UT</v>
          </cell>
          <cell r="D1103">
            <v>-79978823.334583297</v>
          </cell>
          <cell r="F1103" t="str">
            <v>108365UT</v>
          </cell>
          <cell r="G1103" t="str">
            <v>108365</v>
          </cell>
          <cell r="H1103" t="str">
            <v>UT</v>
          </cell>
          <cell r="I1103">
            <v>-79978823.334583297</v>
          </cell>
        </row>
        <row r="1104">
          <cell r="A1104" t="str">
            <v>108365WA</v>
          </cell>
          <cell r="B1104" t="str">
            <v>108365</v>
          </cell>
          <cell r="C1104" t="str">
            <v>WA</v>
          </cell>
          <cell r="D1104">
            <v>-30541070.790416598</v>
          </cell>
          <cell r="F1104" t="str">
            <v>108365WA</v>
          </cell>
          <cell r="G1104" t="str">
            <v>108365</v>
          </cell>
          <cell r="H1104" t="str">
            <v>WA</v>
          </cell>
          <cell r="I1104">
            <v>-30541070.790416598</v>
          </cell>
        </row>
        <row r="1105">
          <cell r="A1105" t="str">
            <v>108365WYP</v>
          </cell>
          <cell r="B1105" t="str">
            <v>108365</v>
          </cell>
          <cell r="C1105" t="str">
            <v>WYP</v>
          </cell>
          <cell r="D1105">
            <v>-37182761.981666602</v>
          </cell>
          <cell r="F1105" t="str">
            <v>108365WYP</v>
          </cell>
          <cell r="G1105" t="str">
            <v>108365</v>
          </cell>
          <cell r="H1105" t="str">
            <v>WYP</v>
          </cell>
          <cell r="I1105">
            <v>-37182761.981666602</v>
          </cell>
        </row>
        <row r="1106">
          <cell r="A1106" t="str">
            <v>108365WYU</v>
          </cell>
          <cell r="B1106" t="str">
            <v>108365</v>
          </cell>
          <cell r="C1106" t="str">
            <v>WYU</v>
          </cell>
          <cell r="D1106">
            <v>-4822851.4491666602</v>
          </cell>
          <cell r="F1106" t="str">
            <v>108365WYU</v>
          </cell>
          <cell r="G1106" t="str">
            <v>108365</v>
          </cell>
          <cell r="H1106" t="str">
            <v>WYU</v>
          </cell>
          <cell r="I1106">
            <v>-4822851.4491666602</v>
          </cell>
        </row>
        <row r="1107">
          <cell r="A1107" t="str">
            <v>108366CA</v>
          </cell>
          <cell r="B1107" t="str">
            <v>108366</v>
          </cell>
          <cell r="C1107" t="str">
            <v>CA</v>
          </cell>
          <cell r="D1107">
            <v>-8658273.8641666602</v>
          </cell>
          <cell r="F1107" t="str">
            <v>108366CA</v>
          </cell>
          <cell r="G1107" t="str">
            <v>108366</v>
          </cell>
          <cell r="H1107" t="str">
            <v>CA</v>
          </cell>
          <cell r="I1107">
            <v>-8658273.8641666602</v>
          </cell>
        </row>
        <row r="1108">
          <cell r="A1108" t="str">
            <v>108366ID</v>
          </cell>
          <cell r="B1108" t="str">
            <v>108366</v>
          </cell>
          <cell r="C1108" t="str">
            <v>ID</v>
          </cell>
          <cell r="D1108">
            <v>-3237808.8483333299</v>
          </cell>
          <cell r="F1108" t="str">
            <v>108366ID</v>
          </cell>
          <cell r="G1108" t="str">
            <v>108366</v>
          </cell>
          <cell r="H1108" t="str">
            <v>ID</v>
          </cell>
          <cell r="I1108">
            <v>-3237808.8483333299</v>
          </cell>
        </row>
        <row r="1109">
          <cell r="A1109" t="str">
            <v>108366OR</v>
          </cell>
          <cell r="B1109" t="str">
            <v>108366</v>
          </cell>
          <cell r="C1109" t="str">
            <v>OR</v>
          </cell>
          <cell r="D1109">
            <v>-39880751.931666598</v>
          </cell>
          <cell r="F1109" t="str">
            <v>108366OR</v>
          </cell>
          <cell r="G1109" t="str">
            <v>108366</v>
          </cell>
          <cell r="H1109" t="str">
            <v>OR</v>
          </cell>
          <cell r="I1109">
            <v>-39880751.931666598</v>
          </cell>
        </row>
        <row r="1110">
          <cell r="A1110" t="str">
            <v>108366UT</v>
          </cell>
          <cell r="B1110" t="str">
            <v>108366</v>
          </cell>
          <cell r="C1110" t="str">
            <v>UT</v>
          </cell>
          <cell r="D1110">
            <v>-62222369.620416597</v>
          </cell>
          <cell r="F1110" t="str">
            <v>108366UT</v>
          </cell>
          <cell r="G1110" t="str">
            <v>108366</v>
          </cell>
          <cell r="H1110" t="str">
            <v>UT</v>
          </cell>
          <cell r="I1110">
            <v>-62222369.620416597</v>
          </cell>
        </row>
        <row r="1111">
          <cell r="A1111" t="str">
            <v>108366WA</v>
          </cell>
          <cell r="B1111" t="str">
            <v>108366</v>
          </cell>
          <cell r="C1111" t="str">
            <v>WA</v>
          </cell>
          <cell r="D1111">
            <v>-11515783.283749999</v>
          </cell>
          <cell r="F1111" t="str">
            <v>108366WA</v>
          </cell>
          <cell r="G1111" t="str">
            <v>108366</v>
          </cell>
          <cell r="H1111" t="str">
            <v>WA</v>
          </cell>
          <cell r="I1111">
            <v>-11515783.283749999</v>
          </cell>
        </row>
        <row r="1112">
          <cell r="A1112" t="str">
            <v>108366WYP</v>
          </cell>
          <cell r="B1112" t="str">
            <v>108366</v>
          </cell>
          <cell r="C1112" t="str">
            <v>WYP</v>
          </cell>
          <cell r="D1112">
            <v>-7941125.0245833304</v>
          </cell>
          <cell r="F1112" t="str">
            <v>108366WYP</v>
          </cell>
          <cell r="G1112" t="str">
            <v>108366</v>
          </cell>
          <cell r="H1112" t="str">
            <v>WYP</v>
          </cell>
          <cell r="I1112">
            <v>-7941125.0245833304</v>
          </cell>
        </row>
        <row r="1113">
          <cell r="A1113" t="str">
            <v>108366WYU</v>
          </cell>
          <cell r="B1113" t="str">
            <v>108366</v>
          </cell>
          <cell r="C1113" t="str">
            <v>WYU</v>
          </cell>
          <cell r="D1113">
            <v>-2668043.1912500001</v>
          </cell>
          <cell r="F1113" t="str">
            <v>108366WYU</v>
          </cell>
          <cell r="G1113" t="str">
            <v>108366</v>
          </cell>
          <cell r="H1113" t="str">
            <v>WYU</v>
          </cell>
          <cell r="I1113">
            <v>-2668043.1912500001</v>
          </cell>
        </row>
        <row r="1114">
          <cell r="A1114" t="str">
            <v>108367CA</v>
          </cell>
          <cell r="B1114" t="str">
            <v>108367</v>
          </cell>
          <cell r="C1114" t="str">
            <v>CA</v>
          </cell>
          <cell r="D1114">
            <v>-15083662.502499999</v>
          </cell>
          <cell r="F1114" t="str">
            <v>108367CA</v>
          </cell>
          <cell r="G1114" t="str">
            <v>108367</v>
          </cell>
          <cell r="H1114" t="str">
            <v>CA</v>
          </cell>
          <cell r="I1114">
            <v>-15083662.502499999</v>
          </cell>
        </row>
        <row r="1115">
          <cell r="A1115" t="str">
            <v>108367ID</v>
          </cell>
          <cell r="B1115" t="str">
            <v>108367</v>
          </cell>
          <cell r="C1115" t="str">
            <v>ID</v>
          </cell>
          <cell r="D1115">
            <v>-10391138.8458333</v>
          </cell>
          <cell r="F1115" t="str">
            <v>108367ID</v>
          </cell>
          <cell r="G1115" t="str">
            <v>108367</v>
          </cell>
          <cell r="H1115" t="str">
            <v>ID</v>
          </cell>
          <cell r="I1115">
            <v>-10391138.8458333</v>
          </cell>
        </row>
        <row r="1116">
          <cell r="A1116" t="str">
            <v>108367OR</v>
          </cell>
          <cell r="B1116" t="str">
            <v>108367</v>
          </cell>
          <cell r="C1116" t="str">
            <v>OR</v>
          </cell>
          <cell r="D1116">
            <v>-66351015.635416597</v>
          </cell>
          <cell r="F1116" t="str">
            <v>108367OR</v>
          </cell>
          <cell r="G1116" t="str">
            <v>108367</v>
          </cell>
          <cell r="H1116" t="str">
            <v>OR</v>
          </cell>
          <cell r="I1116">
            <v>-66351015.635416597</v>
          </cell>
        </row>
        <row r="1117">
          <cell r="A1117" t="str">
            <v>108367UT</v>
          </cell>
          <cell r="B1117" t="str">
            <v>108367</v>
          </cell>
          <cell r="C1117" t="str">
            <v>UT</v>
          </cell>
          <cell r="D1117">
            <v>-177396123.046666</v>
          </cell>
          <cell r="F1117" t="str">
            <v>108367UT</v>
          </cell>
          <cell r="G1117" t="str">
            <v>108367</v>
          </cell>
          <cell r="H1117" t="str">
            <v>UT</v>
          </cell>
          <cell r="I1117">
            <v>-177396123.046666</v>
          </cell>
        </row>
        <row r="1118">
          <cell r="A1118" t="str">
            <v>108367WA</v>
          </cell>
          <cell r="B1118" t="str">
            <v>108367</v>
          </cell>
          <cell r="C1118" t="str">
            <v>WA</v>
          </cell>
          <cell r="D1118">
            <v>-10163669.3458333</v>
          </cell>
          <cell r="F1118" t="str">
            <v>108367WA</v>
          </cell>
          <cell r="G1118" t="str">
            <v>108367</v>
          </cell>
          <cell r="H1118" t="str">
            <v>WA</v>
          </cell>
          <cell r="I1118">
            <v>-10163669.3458333</v>
          </cell>
        </row>
        <row r="1119">
          <cell r="A1119" t="str">
            <v>108367WYP</v>
          </cell>
          <cell r="B1119" t="str">
            <v>108367</v>
          </cell>
          <cell r="C1119" t="str">
            <v>WYP</v>
          </cell>
          <cell r="D1119">
            <v>-19265712.619166601</v>
          </cell>
          <cell r="F1119" t="str">
            <v>108367WYP</v>
          </cell>
          <cell r="G1119" t="str">
            <v>108367</v>
          </cell>
          <cell r="H1119" t="str">
            <v>WYP</v>
          </cell>
          <cell r="I1119">
            <v>-19265712.619166601</v>
          </cell>
        </row>
        <row r="1120">
          <cell r="A1120" t="str">
            <v>108367WYU</v>
          </cell>
          <cell r="B1120" t="str">
            <v>108367</v>
          </cell>
          <cell r="C1120" t="str">
            <v>WYU</v>
          </cell>
          <cell r="D1120">
            <v>-13335819.952083301</v>
          </cell>
          <cell r="F1120" t="str">
            <v>108367WYU</v>
          </cell>
          <cell r="G1120" t="str">
            <v>108367</v>
          </cell>
          <cell r="H1120" t="str">
            <v>WYU</v>
          </cell>
          <cell r="I1120">
            <v>-13335819.952083301</v>
          </cell>
        </row>
        <row r="1121">
          <cell r="A1121" t="str">
            <v>108368CA</v>
          </cell>
          <cell r="B1121" t="str">
            <v>108368</v>
          </cell>
          <cell r="C1121" t="str">
            <v>CA</v>
          </cell>
          <cell r="D1121">
            <v>-23998886.16</v>
          </cell>
          <cell r="F1121" t="str">
            <v>108368CA</v>
          </cell>
          <cell r="G1121" t="str">
            <v>108368</v>
          </cell>
          <cell r="H1121" t="str">
            <v>CA</v>
          </cell>
          <cell r="I1121">
            <v>-23998886.16</v>
          </cell>
        </row>
        <row r="1122">
          <cell r="A1122" t="str">
            <v>108368ID</v>
          </cell>
          <cell r="B1122" t="str">
            <v>108368</v>
          </cell>
          <cell r="C1122" t="str">
            <v>ID</v>
          </cell>
          <cell r="D1122">
            <v>-22445842.504166599</v>
          </cell>
          <cell r="F1122" t="str">
            <v>108368ID</v>
          </cell>
          <cell r="G1122" t="str">
            <v>108368</v>
          </cell>
          <cell r="H1122" t="str">
            <v>ID</v>
          </cell>
          <cell r="I1122">
            <v>-22445842.504166599</v>
          </cell>
        </row>
        <row r="1123">
          <cell r="A1123" t="str">
            <v>108368OR</v>
          </cell>
          <cell r="B1123" t="str">
            <v>108368</v>
          </cell>
          <cell r="C1123" t="str">
            <v>OR</v>
          </cell>
          <cell r="D1123">
            <v>-184440315.39875001</v>
          </cell>
          <cell r="F1123" t="str">
            <v>108368OR</v>
          </cell>
          <cell r="G1123" t="str">
            <v>108368</v>
          </cell>
          <cell r="H1123" t="str">
            <v>OR</v>
          </cell>
          <cell r="I1123">
            <v>-184440315.39875001</v>
          </cell>
        </row>
        <row r="1124">
          <cell r="A1124" t="str">
            <v>108368UT</v>
          </cell>
          <cell r="B1124" t="str">
            <v>108368</v>
          </cell>
          <cell r="C1124" t="str">
            <v>UT</v>
          </cell>
          <cell r="D1124">
            <v>-96124257.706666604</v>
          </cell>
          <cell r="F1124" t="str">
            <v>108368UT</v>
          </cell>
          <cell r="G1124" t="str">
            <v>108368</v>
          </cell>
          <cell r="H1124" t="str">
            <v>UT</v>
          </cell>
          <cell r="I1124">
            <v>-96124257.706666604</v>
          </cell>
        </row>
        <row r="1125">
          <cell r="A1125" t="str">
            <v>108368WA</v>
          </cell>
          <cell r="B1125" t="str">
            <v>108368</v>
          </cell>
          <cell r="C1125" t="str">
            <v>WA</v>
          </cell>
          <cell r="D1125">
            <v>-46856849.806666598</v>
          </cell>
          <cell r="F1125" t="str">
            <v>108368WA</v>
          </cell>
          <cell r="G1125" t="str">
            <v>108368</v>
          </cell>
          <cell r="H1125" t="str">
            <v>WA</v>
          </cell>
          <cell r="I1125">
            <v>-46856849.806666598</v>
          </cell>
        </row>
        <row r="1126">
          <cell r="A1126" t="str">
            <v>108368WYP</v>
          </cell>
          <cell r="B1126" t="str">
            <v>108368</v>
          </cell>
          <cell r="C1126" t="str">
            <v>WYP</v>
          </cell>
          <cell r="D1126">
            <v>-30389992.9725</v>
          </cell>
          <cell r="F1126" t="str">
            <v>108368WYP</v>
          </cell>
          <cell r="G1126" t="str">
            <v>108368</v>
          </cell>
          <cell r="H1126" t="str">
            <v>WYP</v>
          </cell>
          <cell r="I1126">
            <v>-30389992.9725</v>
          </cell>
        </row>
        <row r="1127">
          <cell r="A1127" t="str">
            <v>108368WYU</v>
          </cell>
          <cell r="B1127" t="str">
            <v>108368</v>
          </cell>
          <cell r="C1127" t="str">
            <v>WYU</v>
          </cell>
          <cell r="D1127">
            <v>-4789638.7379166596</v>
          </cell>
          <cell r="F1127" t="str">
            <v>108368WYU</v>
          </cell>
          <cell r="G1127" t="str">
            <v>108368</v>
          </cell>
          <cell r="H1127" t="str">
            <v>WYU</v>
          </cell>
          <cell r="I1127">
            <v>-4789638.7379166596</v>
          </cell>
        </row>
        <row r="1128">
          <cell r="A1128" t="str">
            <v>108369CA</v>
          </cell>
          <cell r="B1128" t="str">
            <v>108369</v>
          </cell>
          <cell r="C1128" t="str">
            <v>CA</v>
          </cell>
          <cell r="D1128">
            <v>-10000078.865</v>
          </cell>
          <cell r="F1128" t="str">
            <v>108369CA</v>
          </cell>
          <cell r="G1128" t="str">
            <v>108369</v>
          </cell>
          <cell r="H1128" t="str">
            <v>CA</v>
          </cell>
          <cell r="I1128">
            <v>-10000078.865</v>
          </cell>
        </row>
        <row r="1129">
          <cell r="A1129" t="str">
            <v>108369ID</v>
          </cell>
          <cell r="B1129" t="str">
            <v>108369</v>
          </cell>
          <cell r="C1129" t="str">
            <v>ID</v>
          </cell>
          <cell r="D1129">
            <v>-11038158.965</v>
          </cell>
          <cell r="F1129" t="str">
            <v>108369ID</v>
          </cell>
          <cell r="G1129" t="str">
            <v>108369</v>
          </cell>
          <cell r="H1129" t="str">
            <v>ID</v>
          </cell>
          <cell r="I1129">
            <v>-11038158.965</v>
          </cell>
        </row>
        <row r="1130">
          <cell r="A1130" t="str">
            <v>108369OR</v>
          </cell>
          <cell r="B1130" t="str">
            <v>108369</v>
          </cell>
          <cell r="C1130" t="str">
            <v>OR</v>
          </cell>
          <cell r="D1130">
            <v>-77767766.867083296</v>
          </cell>
          <cell r="F1130" t="str">
            <v>108369OR</v>
          </cell>
          <cell r="G1130" t="str">
            <v>108369</v>
          </cell>
          <cell r="H1130" t="str">
            <v>OR</v>
          </cell>
          <cell r="I1130">
            <v>-77767766.867083296</v>
          </cell>
        </row>
        <row r="1131">
          <cell r="A1131" t="str">
            <v>108369UT</v>
          </cell>
          <cell r="B1131" t="str">
            <v>108369</v>
          </cell>
          <cell r="C1131" t="str">
            <v>UT</v>
          </cell>
          <cell r="D1131">
            <v>-63666899.216666602</v>
          </cell>
          <cell r="F1131" t="str">
            <v>108369UT</v>
          </cell>
          <cell r="G1131" t="str">
            <v>108369</v>
          </cell>
          <cell r="H1131" t="str">
            <v>UT</v>
          </cell>
          <cell r="I1131">
            <v>-63666899.216666602</v>
          </cell>
        </row>
        <row r="1132">
          <cell r="A1132" t="str">
            <v>108369WA</v>
          </cell>
          <cell r="B1132" t="str">
            <v>108369</v>
          </cell>
          <cell r="C1132" t="str">
            <v>WA</v>
          </cell>
          <cell r="D1132">
            <v>-19747746.9725</v>
          </cell>
          <cell r="F1132" t="str">
            <v>108369WA</v>
          </cell>
          <cell r="G1132" t="str">
            <v>108369</v>
          </cell>
          <cell r="H1132" t="str">
            <v>WA</v>
          </cell>
          <cell r="I1132">
            <v>-19747746.9725</v>
          </cell>
        </row>
        <row r="1133">
          <cell r="A1133" t="str">
            <v>108369WYP</v>
          </cell>
          <cell r="B1133" t="str">
            <v>108369</v>
          </cell>
          <cell r="C1133" t="str">
            <v>WYP</v>
          </cell>
          <cell r="D1133">
            <v>-15221564.424166599</v>
          </cell>
          <cell r="F1133" t="str">
            <v>108369WYP</v>
          </cell>
          <cell r="G1133" t="str">
            <v>108369</v>
          </cell>
          <cell r="H1133" t="str">
            <v>WYP</v>
          </cell>
          <cell r="I1133">
            <v>-15221564.424166599</v>
          </cell>
        </row>
        <row r="1134">
          <cell r="A1134" t="str">
            <v>108369WYU</v>
          </cell>
          <cell r="B1134" t="str">
            <v>108369</v>
          </cell>
          <cell r="C1134" t="str">
            <v>WYU</v>
          </cell>
          <cell r="D1134">
            <v>-3186906.3162500001</v>
          </cell>
          <cell r="F1134" t="str">
            <v>108369WYU</v>
          </cell>
          <cell r="G1134" t="str">
            <v>108369</v>
          </cell>
          <cell r="H1134" t="str">
            <v>WYU</v>
          </cell>
          <cell r="I1134">
            <v>-3186906.3162500001</v>
          </cell>
        </row>
        <row r="1135">
          <cell r="A1135" t="str">
            <v>108370CA</v>
          </cell>
          <cell r="B1135" t="str">
            <v>108370</v>
          </cell>
          <cell r="C1135" t="str">
            <v>CA</v>
          </cell>
          <cell r="D1135">
            <v>-1847034.605</v>
          </cell>
          <cell r="F1135" t="str">
            <v>108370CA</v>
          </cell>
          <cell r="G1135" t="str">
            <v>108370</v>
          </cell>
          <cell r="H1135" t="str">
            <v>CA</v>
          </cell>
          <cell r="I1135">
            <v>-1847034.605</v>
          </cell>
        </row>
        <row r="1136">
          <cell r="A1136" t="str">
            <v>108370ID</v>
          </cell>
          <cell r="B1136" t="str">
            <v>108370</v>
          </cell>
          <cell r="C1136" t="str">
            <v>ID</v>
          </cell>
          <cell r="D1136">
            <v>-6883668.8854166605</v>
          </cell>
          <cell r="F1136" t="str">
            <v>108370ID</v>
          </cell>
          <cell r="G1136" t="str">
            <v>108370</v>
          </cell>
          <cell r="H1136" t="str">
            <v>ID</v>
          </cell>
          <cell r="I1136">
            <v>-6883668.8854166605</v>
          </cell>
        </row>
        <row r="1137">
          <cell r="A1137" t="str">
            <v>108370OR</v>
          </cell>
          <cell r="B1137" t="str">
            <v>108370</v>
          </cell>
          <cell r="C1137" t="str">
            <v>OR</v>
          </cell>
          <cell r="D1137">
            <v>-33990768.973333299</v>
          </cell>
          <cell r="F1137" t="str">
            <v>108370OR</v>
          </cell>
          <cell r="G1137" t="str">
            <v>108370</v>
          </cell>
          <cell r="H1137" t="str">
            <v>OR</v>
          </cell>
          <cell r="I1137">
            <v>-33990768.973333299</v>
          </cell>
        </row>
        <row r="1138">
          <cell r="A1138" t="str">
            <v>108370UT</v>
          </cell>
          <cell r="B1138" t="str">
            <v>108370</v>
          </cell>
          <cell r="C1138" t="str">
            <v>UT</v>
          </cell>
          <cell r="D1138">
            <v>-26342076.7458333</v>
          </cell>
          <cell r="F1138" t="str">
            <v>108370UT</v>
          </cell>
          <cell r="G1138" t="str">
            <v>108370</v>
          </cell>
          <cell r="H1138" t="str">
            <v>UT</v>
          </cell>
          <cell r="I1138">
            <v>-26342076.7458333</v>
          </cell>
        </row>
        <row r="1139">
          <cell r="A1139" t="str">
            <v>108370WA</v>
          </cell>
          <cell r="B1139" t="str">
            <v>108370</v>
          </cell>
          <cell r="C1139" t="str">
            <v>WA</v>
          </cell>
          <cell r="D1139">
            <v>-2267995.3283333299</v>
          </cell>
          <cell r="F1139" t="str">
            <v>108370WA</v>
          </cell>
          <cell r="G1139" t="str">
            <v>108370</v>
          </cell>
          <cell r="H1139" t="str">
            <v>WA</v>
          </cell>
          <cell r="I1139">
            <v>-2267995.3283333299</v>
          </cell>
        </row>
        <row r="1140">
          <cell r="A1140" t="str">
            <v>108370WYP</v>
          </cell>
          <cell r="B1140" t="str">
            <v>108370</v>
          </cell>
          <cell r="C1140" t="str">
            <v>WYP</v>
          </cell>
          <cell r="D1140">
            <v>-1967622.7075</v>
          </cell>
          <cell r="F1140" t="str">
            <v>108370WYP</v>
          </cell>
          <cell r="G1140" t="str">
            <v>108370</v>
          </cell>
          <cell r="H1140" t="str">
            <v>WYP</v>
          </cell>
          <cell r="I1140">
            <v>-1967622.7075</v>
          </cell>
        </row>
        <row r="1141">
          <cell r="A1141" t="str">
            <v>108370WYU</v>
          </cell>
          <cell r="B1141" t="str">
            <v>108370</v>
          </cell>
          <cell r="C1141" t="str">
            <v>WYU</v>
          </cell>
          <cell r="D1141">
            <v>-696442.71875</v>
          </cell>
          <cell r="F1141" t="str">
            <v>108370WYU</v>
          </cell>
          <cell r="G1141" t="str">
            <v>108370</v>
          </cell>
          <cell r="H1141" t="str">
            <v>WYU</v>
          </cell>
          <cell r="I1141">
            <v>-696442.71875</v>
          </cell>
        </row>
        <row r="1142">
          <cell r="A1142" t="str">
            <v>108371CA</v>
          </cell>
          <cell r="B1142" t="str">
            <v>108371</v>
          </cell>
          <cell r="C1142" t="str">
            <v>CA</v>
          </cell>
          <cell r="D1142">
            <v>-222128.65541666601</v>
          </cell>
          <cell r="F1142" t="str">
            <v>108371CA</v>
          </cell>
          <cell r="G1142" t="str">
            <v>108371</v>
          </cell>
          <cell r="H1142" t="str">
            <v>CA</v>
          </cell>
          <cell r="I1142">
            <v>-222128.65541666601</v>
          </cell>
        </row>
        <row r="1143">
          <cell r="A1143" t="str">
            <v>108371ID</v>
          </cell>
          <cell r="B1143" t="str">
            <v>108371</v>
          </cell>
          <cell r="C1143" t="str">
            <v>ID</v>
          </cell>
          <cell r="D1143">
            <v>-119973.715416666</v>
          </cell>
          <cell r="F1143" t="str">
            <v>108371ID</v>
          </cell>
          <cell r="G1143" t="str">
            <v>108371</v>
          </cell>
          <cell r="H1143" t="str">
            <v>ID</v>
          </cell>
          <cell r="I1143">
            <v>-119973.715416666</v>
          </cell>
        </row>
        <row r="1144">
          <cell r="A1144" t="str">
            <v>108371OR</v>
          </cell>
          <cell r="B1144" t="str">
            <v>108371</v>
          </cell>
          <cell r="C1144" t="str">
            <v>OR</v>
          </cell>
          <cell r="D1144">
            <v>-2562036.6933333301</v>
          </cell>
          <cell r="F1144" t="str">
            <v>108371OR</v>
          </cell>
          <cell r="G1144" t="str">
            <v>108371</v>
          </cell>
          <cell r="H1144" t="str">
            <v>OR</v>
          </cell>
          <cell r="I1144">
            <v>-2562036.6933333301</v>
          </cell>
        </row>
        <row r="1145">
          <cell r="A1145" t="str">
            <v>108371UT</v>
          </cell>
          <cell r="B1145" t="str">
            <v>108371</v>
          </cell>
          <cell r="C1145" t="str">
            <v>UT</v>
          </cell>
          <cell r="D1145">
            <v>-3412475.0783333299</v>
          </cell>
          <cell r="F1145" t="str">
            <v>108371UT</v>
          </cell>
          <cell r="G1145" t="str">
            <v>108371</v>
          </cell>
          <cell r="H1145" t="str">
            <v>UT</v>
          </cell>
          <cell r="I1145">
            <v>-3412475.0783333299</v>
          </cell>
        </row>
        <row r="1146">
          <cell r="A1146" t="str">
            <v>108371WA</v>
          </cell>
          <cell r="B1146" t="str">
            <v>108371</v>
          </cell>
          <cell r="C1146" t="str">
            <v>WA</v>
          </cell>
          <cell r="D1146">
            <v>-291099.38750000001</v>
          </cell>
          <cell r="F1146" t="str">
            <v>108371WA</v>
          </cell>
          <cell r="G1146" t="str">
            <v>108371</v>
          </cell>
          <cell r="H1146" t="str">
            <v>WA</v>
          </cell>
          <cell r="I1146">
            <v>-291099.38750000001</v>
          </cell>
        </row>
        <row r="1147">
          <cell r="A1147" t="str">
            <v>108371WYP</v>
          </cell>
          <cell r="B1147" t="str">
            <v>108371</v>
          </cell>
          <cell r="C1147" t="str">
            <v>WYP</v>
          </cell>
          <cell r="D1147">
            <v>-936585.88333333295</v>
          </cell>
          <cell r="F1147" t="str">
            <v>108371WYP</v>
          </cell>
          <cell r="G1147" t="str">
            <v>108371</v>
          </cell>
          <cell r="H1147" t="str">
            <v>WYP</v>
          </cell>
          <cell r="I1147">
            <v>-936585.88333333295</v>
          </cell>
        </row>
        <row r="1148">
          <cell r="A1148" t="str">
            <v>108371WYU</v>
          </cell>
          <cell r="B1148" t="str">
            <v>108371</v>
          </cell>
          <cell r="C1148" t="str">
            <v>WYU</v>
          </cell>
          <cell r="D1148">
            <v>-151892.21791666601</v>
          </cell>
          <cell r="F1148" t="str">
            <v>108371WYU</v>
          </cell>
          <cell r="G1148" t="str">
            <v>108371</v>
          </cell>
          <cell r="H1148" t="str">
            <v>WYU</v>
          </cell>
          <cell r="I1148">
            <v>-151892.21791666601</v>
          </cell>
        </row>
        <row r="1149">
          <cell r="A1149" t="str">
            <v>108373CA</v>
          </cell>
          <cell r="B1149" t="str">
            <v>108373</v>
          </cell>
          <cell r="C1149" t="str">
            <v>CA</v>
          </cell>
          <cell r="D1149">
            <v>-590367.37666666601</v>
          </cell>
          <cell r="F1149" t="str">
            <v>108373CA</v>
          </cell>
          <cell r="G1149" t="str">
            <v>108373</v>
          </cell>
          <cell r="H1149" t="str">
            <v>CA</v>
          </cell>
          <cell r="I1149">
            <v>-590367.37666666601</v>
          </cell>
        </row>
        <row r="1150">
          <cell r="A1150" t="str">
            <v>108373ID</v>
          </cell>
          <cell r="B1150" t="str">
            <v>108373</v>
          </cell>
          <cell r="C1150" t="str">
            <v>ID</v>
          </cell>
          <cell r="D1150">
            <v>-433659.44208333298</v>
          </cell>
          <cell r="F1150" t="str">
            <v>108373ID</v>
          </cell>
          <cell r="G1150" t="str">
            <v>108373</v>
          </cell>
          <cell r="H1150" t="str">
            <v>ID</v>
          </cell>
          <cell r="I1150">
            <v>-433659.44208333298</v>
          </cell>
        </row>
        <row r="1151">
          <cell r="A1151" t="str">
            <v>108373OR</v>
          </cell>
          <cell r="B1151" t="str">
            <v>108373</v>
          </cell>
          <cell r="C1151" t="str">
            <v>OR</v>
          </cell>
          <cell r="D1151">
            <v>-9422227.9937500004</v>
          </cell>
          <cell r="F1151" t="str">
            <v>108373OR</v>
          </cell>
          <cell r="G1151" t="str">
            <v>108373</v>
          </cell>
          <cell r="H1151" t="str">
            <v>OR</v>
          </cell>
          <cell r="I1151">
            <v>-9422227.9937500004</v>
          </cell>
        </row>
        <row r="1152">
          <cell r="A1152" t="str">
            <v>108373UT</v>
          </cell>
          <cell r="B1152" t="str">
            <v>108373</v>
          </cell>
          <cell r="C1152" t="str">
            <v>UT</v>
          </cell>
          <cell r="D1152">
            <v>-11349149.346249999</v>
          </cell>
          <cell r="F1152" t="str">
            <v>108373UT</v>
          </cell>
          <cell r="G1152" t="str">
            <v>108373</v>
          </cell>
          <cell r="H1152" t="str">
            <v>UT</v>
          </cell>
          <cell r="I1152">
            <v>-11349149.346249999</v>
          </cell>
        </row>
        <row r="1153">
          <cell r="A1153" t="str">
            <v>108373WA</v>
          </cell>
          <cell r="B1153" t="str">
            <v>108373</v>
          </cell>
          <cell r="C1153" t="str">
            <v>WA</v>
          </cell>
          <cell r="D1153">
            <v>-2281985.1833333299</v>
          </cell>
          <cell r="F1153" t="str">
            <v>108373WA</v>
          </cell>
          <cell r="G1153" t="str">
            <v>108373</v>
          </cell>
          <cell r="H1153" t="str">
            <v>WA</v>
          </cell>
          <cell r="I1153">
            <v>-2281985.1833333299</v>
          </cell>
        </row>
        <row r="1154">
          <cell r="A1154" t="str">
            <v>108373WYP</v>
          </cell>
          <cell r="B1154" t="str">
            <v>108373</v>
          </cell>
          <cell r="C1154" t="str">
            <v>WYP</v>
          </cell>
          <cell r="D1154">
            <v>-2774473.4670833298</v>
          </cell>
          <cell r="F1154" t="str">
            <v>108373WYP</v>
          </cell>
          <cell r="G1154" t="str">
            <v>108373</v>
          </cell>
          <cell r="H1154" t="str">
            <v>WYP</v>
          </cell>
          <cell r="I1154">
            <v>-2774473.4670833298</v>
          </cell>
        </row>
        <row r="1155">
          <cell r="A1155" t="str">
            <v>108373WYU</v>
          </cell>
          <cell r="B1155" t="str">
            <v>108373</v>
          </cell>
          <cell r="C1155" t="str">
            <v>WYU</v>
          </cell>
          <cell r="D1155">
            <v>-910749.99624999997</v>
          </cell>
          <cell r="F1155" t="str">
            <v>108373WYU</v>
          </cell>
          <cell r="G1155" t="str">
            <v>108373</v>
          </cell>
          <cell r="H1155" t="str">
            <v>WYU</v>
          </cell>
          <cell r="I1155">
            <v>-910749.99624999997</v>
          </cell>
        </row>
        <row r="1156">
          <cell r="A1156" t="str">
            <v>111390CAGE</v>
          </cell>
          <cell r="B1156" t="str">
            <v>111390</v>
          </cell>
          <cell r="C1156" t="str">
            <v>CAGE</v>
          </cell>
          <cell r="D1156">
            <v>-218514.997083333</v>
          </cell>
          <cell r="F1156" t="str">
            <v>111390CAGE</v>
          </cell>
          <cell r="G1156" t="str">
            <v>111390</v>
          </cell>
          <cell r="H1156" t="str">
            <v>CAGE</v>
          </cell>
          <cell r="I1156">
            <v>-218514.997083333</v>
          </cell>
        </row>
        <row r="1157">
          <cell r="A1157" t="str">
            <v>111390CAGW</v>
          </cell>
          <cell r="B1157" t="str">
            <v>111390</v>
          </cell>
          <cell r="C1157" t="str">
            <v>CAGW</v>
          </cell>
          <cell r="D1157">
            <v>-9526.3608333333304</v>
          </cell>
          <cell r="F1157" t="str">
            <v>111390CAGW</v>
          </cell>
          <cell r="G1157" t="str">
            <v>111390</v>
          </cell>
          <cell r="H1157" t="str">
            <v>CAGW</v>
          </cell>
          <cell r="I1157">
            <v>-9526.3608333333304</v>
          </cell>
        </row>
        <row r="1158">
          <cell r="A1158" t="str">
            <v>111390OR</v>
          </cell>
          <cell r="B1158" t="str">
            <v>111390</v>
          </cell>
          <cell r="C1158" t="str">
            <v>OR</v>
          </cell>
          <cell r="D1158">
            <v>34275.65625</v>
          </cell>
          <cell r="F1158" t="str">
            <v>111390OR</v>
          </cell>
          <cell r="G1158" t="str">
            <v>111390</v>
          </cell>
          <cell r="H1158" t="str">
            <v>OR</v>
          </cell>
          <cell r="I1158">
            <v>34275.65625</v>
          </cell>
        </row>
        <row r="1159">
          <cell r="A1159" t="str">
            <v>111390SG</v>
          </cell>
          <cell r="B1159" t="str">
            <v>111390</v>
          </cell>
          <cell r="C1159" t="str">
            <v>SG</v>
          </cell>
          <cell r="D1159">
            <v>910304.17</v>
          </cell>
          <cell r="F1159" t="str">
            <v>111390SG</v>
          </cell>
          <cell r="G1159" t="str">
            <v>111390</v>
          </cell>
          <cell r="H1159" t="str">
            <v>SG</v>
          </cell>
          <cell r="I1159">
            <v>910304.17</v>
          </cell>
        </row>
        <row r="1160">
          <cell r="A1160" t="str">
            <v>111390SO</v>
          </cell>
          <cell r="B1160" t="str">
            <v>111390</v>
          </cell>
          <cell r="C1160" t="str">
            <v>SO</v>
          </cell>
          <cell r="D1160">
            <v>8702866.0079166591</v>
          </cell>
          <cell r="F1160" t="str">
            <v>111390SO</v>
          </cell>
          <cell r="G1160" t="str">
            <v>111390</v>
          </cell>
          <cell r="H1160" t="str">
            <v>SO</v>
          </cell>
          <cell r="I1160">
            <v>8702866.0079166591</v>
          </cell>
        </row>
        <row r="1161">
          <cell r="A1161" t="str">
            <v>111390UT</v>
          </cell>
          <cell r="B1161" t="str">
            <v>111390</v>
          </cell>
          <cell r="C1161" t="str">
            <v>UT</v>
          </cell>
          <cell r="D1161">
            <v>-65950.858333333294</v>
          </cell>
          <cell r="F1161" t="str">
            <v>111390UT</v>
          </cell>
          <cell r="G1161" t="str">
            <v>111390</v>
          </cell>
          <cell r="H1161" t="str">
            <v>UT</v>
          </cell>
          <cell r="I1161">
            <v>-65950.858333333294</v>
          </cell>
        </row>
        <row r="1162">
          <cell r="A1162" t="str">
            <v>111390WYP</v>
          </cell>
          <cell r="B1162" t="str">
            <v>111390</v>
          </cell>
          <cell r="C1162" t="str">
            <v>WYP</v>
          </cell>
          <cell r="D1162">
            <v>210661.145416666</v>
          </cell>
          <cell r="F1162" t="str">
            <v>111390WYP</v>
          </cell>
          <cell r="G1162" t="str">
            <v>111390</v>
          </cell>
          <cell r="H1162" t="str">
            <v>WYP</v>
          </cell>
          <cell r="I1162">
            <v>210661.145416666</v>
          </cell>
        </row>
        <row r="1163">
          <cell r="A1163" t="str">
            <v>254105TROJP</v>
          </cell>
          <cell r="B1163" t="str">
            <v>254105</v>
          </cell>
          <cell r="C1163" t="str">
            <v>TROJP</v>
          </cell>
          <cell r="D1163">
            <v>0</v>
          </cell>
          <cell r="F1163" t="str">
            <v>254105TROJP</v>
          </cell>
          <cell r="G1163" t="str">
            <v>254105</v>
          </cell>
          <cell r="H1163" t="str">
            <v>TROJP</v>
          </cell>
          <cell r="I1163">
            <v>0</v>
          </cell>
        </row>
        <row r="1164">
          <cell r="A1164" t="str">
            <v>254105WA</v>
          </cell>
          <cell r="B1164" t="str">
            <v>254105</v>
          </cell>
          <cell r="C1164" t="str">
            <v>WA</v>
          </cell>
          <cell r="D1164">
            <v>83642.647916666596</v>
          </cell>
          <cell r="F1164" t="str">
            <v>254105WA</v>
          </cell>
          <cell r="G1164" t="str">
            <v>254105</v>
          </cell>
          <cell r="H1164" t="str">
            <v>WA</v>
          </cell>
          <cell r="I1164">
            <v>83642.647916666596</v>
          </cell>
        </row>
        <row r="1165">
          <cell r="A1165" t="str">
            <v>1011390CAGE</v>
          </cell>
          <cell r="B1165" t="str">
            <v>1011390</v>
          </cell>
          <cell r="C1165" t="str">
            <v>CAGE</v>
          </cell>
          <cell r="D1165">
            <v>23229532.318333302</v>
          </cell>
          <cell r="F1165" t="str">
            <v>1011390CAGE</v>
          </cell>
          <cell r="G1165" t="str">
            <v>1011390</v>
          </cell>
          <cell r="H1165" t="str">
            <v>CAGE</v>
          </cell>
          <cell r="I1165">
            <v>23229532.318333302</v>
          </cell>
        </row>
        <row r="1166">
          <cell r="A1166" t="str">
            <v>1011390CAGW</v>
          </cell>
          <cell r="B1166" t="str">
            <v>1011390</v>
          </cell>
          <cell r="C1166" t="str">
            <v>CAGW</v>
          </cell>
          <cell r="D1166">
            <v>3813063.33458333</v>
          </cell>
          <cell r="F1166" t="str">
            <v>1011390CAGW</v>
          </cell>
          <cell r="G1166" t="str">
            <v>1011390</v>
          </cell>
          <cell r="H1166" t="str">
            <v>CAGW</v>
          </cell>
          <cell r="I1166">
            <v>3813063.33458333</v>
          </cell>
        </row>
        <row r="1167">
          <cell r="A1167" t="str">
            <v>1011390OR</v>
          </cell>
          <cell r="B1167" t="str">
            <v>1011390</v>
          </cell>
          <cell r="C1167" t="str">
            <v>OR</v>
          </cell>
          <cell r="D1167">
            <v>2922891.8304166598</v>
          </cell>
          <cell r="F1167" t="str">
            <v>1011390OR</v>
          </cell>
          <cell r="G1167" t="str">
            <v>1011390</v>
          </cell>
          <cell r="H1167" t="str">
            <v>OR</v>
          </cell>
          <cell r="I1167">
            <v>2922891.8304166598</v>
          </cell>
        </row>
        <row r="1168">
          <cell r="A1168" t="str">
            <v>1011390SO</v>
          </cell>
          <cell r="B1168" t="str">
            <v>1011390</v>
          </cell>
          <cell r="C1168" t="str">
            <v>SO</v>
          </cell>
          <cell r="D1168">
            <v>4114431.645</v>
          </cell>
          <cell r="F1168" t="str">
            <v>1011390SO</v>
          </cell>
          <cell r="G1168" t="str">
            <v>1011390</v>
          </cell>
          <cell r="H1168" t="str">
            <v>SO</v>
          </cell>
          <cell r="I1168">
            <v>4114431.645</v>
          </cell>
        </row>
        <row r="1169">
          <cell r="A1169" t="str">
            <v>1011390UT</v>
          </cell>
          <cell r="B1169" t="str">
            <v>1011390</v>
          </cell>
          <cell r="C1169" t="str">
            <v>UT</v>
          </cell>
          <cell r="D1169">
            <v>8579600.1775000002</v>
          </cell>
          <cell r="F1169" t="str">
            <v>1011390UT</v>
          </cell>
          <cell r="G1169" t="str">
            <v>1011390</v>
          </cell>
          <cell r="H1169" t="str">
            <v>UT</v>
          </cell>
          <cell r="I1169">
            <v>8579600.1775000002</v>
          </cell>
        </row>
        <row r="1170">
          <cell r="A1170" t="str">
            <v>1011390WYP</v>
          </cell>
          <cell r="B1170" t="str">
            <v>1011390</v>
          </cell>
          <cell r="C1170" t="str">
            <v>WYP</v>
          </cell>
          <cell r="D1170">
            <v>-26341.4691666666</v>
          </cell>
          <cell r="F1170" t="str">
            <v>1011390WYP</v>
          </cell>
          <cell r="G1170" t="str">
            <v>1011390</v>
          </cell>
          <cell r="H1170" t="str">
            <v>WYP</v>
          </cell>
          <cell r="I1170">
            <v>-26341.4691666666</v>
          </cell>
        </row>
        <row r="1171">
          <cell r="A1171" t="str">
            <v>108DPCA</v>
          </cell>
          <cell r="B1171" t="str">
            <v>108DP</v>
          </cell>
          <cell r="C1171" t="str">
            <v>CA</v>
          </cell>
          <cell r="D1171">
            <v>56925.709166666602</v>
          </cell>
          <cell r="F1171" t="str">
            <v>108DPCA</v>
          </cell>
          <cell r="G1171" t="str">
            <v>108DP</v>
          </cell>
          <cell r="H1171" t="str">
            <v>CA</v>
          </cell>
          <cell r="I1171">
            <v>56925.709166666602</v>
          </cell>
        </row>
        <row r="1172">
          <cell r="A1172" t="str">
            <v>108DPID</v>
          </cell>
          <cell r="B1172" t="str">
            <v>108DP</v>
          </cell>
          <cell r="C1172" t="str">
            <v>ID</v>
          </cell>
          <cell r="D1172">
            <v>-27116.787499999999</v>
          </cell>
          <cell r="F1172" t="str">
            <v>108DPID</v>
          </cell>
          <cell r="G1172" t="str">
            <v>108DP</v>
          </cell>
          <cell r="H1172" t="str">
            <v>ID</v>
          </cell>
          <cell r="I1172">
            <v>-27116.787499999999</v>
          </cell>
        </row>
        <row r="1173">
          <cell r="A1173" t="str">
            <v>108DPOR</v>
          </cell>
          <cell r="B1173" t="str">
            <v>108DP</v>
          </cell>
          <cell r="C1173" t="str">
            <v>OR</v>
          </cell>
          <cell r="D1173">
            <v>956851.98791666597</v>
          </cell>
          <cell r="F1173" t="str">
            <v>108DPOR</v>
          </cell>
          <cell r="G1173" t="str">
            <v>108DP</v>
          </cell>
          <cell r="H1173" t="str">
            <v>OR</v>
          </cell>
          <cell r="I1173">
            <v>956851.98791666597</v>
          </cell>
        </row>
        <row r="1174">
          <cell r="A1174" t="str">
            <v>108DPUT</v>
          </cell>
          <cell r="B1174" t="str">
            <v>108DP</v>
          </cell>
          <cell r="C1174" t="str">
            <v>UT</v>
          </cell>
          <cell r="D1174">
            <v>3145515.2825000002</v>
          </cell>
          <cell r="F1174" t="str">
            <v>108DPUT</v>
          </cell>
          <cell r="G1174" t="str">
            <v>108DP</v>
          </cell>
          <cell r="H1174" t="str">
            <v>UT</v>
          </cell>
          <cell r="I1174">
            <v>3145515.2825000002</v>
          </cell>
        </row>
        <row r="1175">
          <cell r="A1175" t="str">
            <v>108DPWA</v>
          </cell>
          <cell r="B1175" t="str">
            <v>108DP</v>
          </cell>
          <cell r="C1175" t="str">
            <v>WA</v>
          </cell>
          <cell r="D1175">
            <v>134222.73749999999</v>
          </cell>
          <cell r="F1175" t="str">
            <v>108DPWA</v>
          </cell>
          <cell r="G1175" t="str">
            <v>108DP</v>
          </cell>
          <cell r="H1175" t="str">
            <v>WA</v>
          </cell>
          <cell r="I1175">
            <v>134222.73749999999</v>
          </cell>
        </row>
        <row r="1176">
          <cell r="A1176" t="str">
            <v>108DPWYP</v>
          </cell>
          <cell r="B1176" t="str">
            <v>108DP</v>
          </cell>
          <cell r="C1176" t="str">
            <v>WYP</v>
          </cell>
          <cell r="D1176">
            <v>-10574.186666666599</v>
          </cell>
          <cell r="F1176" t="str">
            <v>108DPWYP</v>
          </cell>
          <cell r="G1176" t="str">
            <v>108DP</v>
          </cell>
          <cell r="H1176" t="str">
            <v>WYP</v>
          </cell>
          <cell r="I1176">
            <v>-10574.186666666599</v>
          </cell>
        </row>
        <row r="1177">
          <cell r="A1177" t="str">
            <v>108DPWYU</v>
          </cell>
          <cell r="B1177" t="str">
            <v>108DP</v>
          </cell>
          <cell r="C1177" t="str">
            <v>WYU</v>
          </cell>
          <cell r="D1177">
            <v>256414.32666666599</v>
          </cell>
          <cell r="F1177" t="str">
            <v>108DPWYU</v>
          </cell>
          <cell r="G1177" t="str">
            <v>108DP</v>
          </cell>
          <cell r="H1177" t="str">
            <v>WYU</v>
          </cell>
          <cell r="I1177">
            <v>256414.32666666599</v>
          </cell>
        </row>
        <row r="1178">
          <cell r="A1178" t="str">
            <v>108GPCA</v>
          </cell>
          <cell r="B1178" t="str">
            <v>108GP</v>
          </cell>
          <cell r="C1178" t="str">
            <v>CA</v>
          </cell>
          <cell r="D1178">
            <v>-4745443.59291666</v>
          </cell>
          <cell r="F1178" t="str">
            <v>108GPCA</v>
          </cell>
          <cell r="G1178" t="str">
            <v>108GP</v>
          </cell>
          <cell r="H1178" t="str">
            <v>CA</v>
          </cell>
          <cell r="I1178">
            <v>-4745443.59291666</v>
          </cell>
        </row>
        <row r="1179">
          <cell r="A1179" t="str">
            <v>108GPCAEE</v>
          </cell>
          <cell r="B1179" t="str">
            <v>108GP</v>
          </cell>
          <cell r="C1179" t="str">
            <v>CAEE</v>
          </cell>
          <cell r="D1179">
            <v>-321645.13916666602</v>
          </cell>
          <cell r="F1179" t="str">
            <v>108GPCAEE</v>
          </cell>
          <cell r="G1179" t="str">
            <v>108GP</v>
          </cell>
          <cell r="H1179" t="str">
            <v>CAEE</v>
          </cell>
          <cell r="I1179">
            <v>-321645.13916666602</v>
          </cell>
        </row>
        <row r="1180">
          <cell r="A1180" t="str">
            <v>108GPCAGE</v>
          </cell>
          <cell r="B1180" t="str">
            <v>108GP</v>
          </cell>
          <cell r="C1180" t="str">
            <v>CAGE</v>
          </cell>
          <cell r="D1180">
            <v>-52038678.9570833</v>
          </cell>
          <cell r="F1180" t="str">
            <v>108GPCAGE</v>
          </cell>
          <cell r="G1180" t="str">
            <v>108GP</v>
          </cell>
          <cell r="H1180" t="str">
            <v>CAGE</v>
          </cell>
          <cell r="I1180">
            <v>-52038678.9570833</v>
          </cell>
        </row>
        <row r="1181">
          <cell r="A1181" t="str">
            <v>108GPCAGW</v>
          </cell>
          <cell r="B1181" t="str">
            <v>108GP</v>
          </cell>
          <cell r="C1181" t="str">
            <v>CAGW</v>
          </cell>
          <cell r="D1181">
            <v>-18107626.7220833</v>
          </cell>
          <cell r="F1181" t="str">
            <v>108GPCAGW</v>
          </cell>
          <cell r="G1181" t="str">
            <v>108GP</v>
          </cell>
          <cell r="H1181" t="str">
            <v>CAGW</v>
          </cell>
          <cell r="I1181">
            <v>-18107626.7220833</v>
          </cell>
        </row>
        <row r="1182">
          <cell r="A1182" t="str">
            <v>108GPCN</v>
          </cell>
          <cell r="B1182" t="str">
            <v>108GP</v>
          </cell>
          <cell r="C1182" t="str">
            <v>CN</v>
          </cell>
          <cell r="D1182">
            <v>-7952658.4016666599</v>
          </cell>
          <cell r="F1182" t="str">
            <v>108GPCN</v>
          </cell>
          <cell r="G1182" t="str">
            <v>108GP</v>
          </cell>
          <cell r="H1182" t="str">
            <v>CN</v>
          </cell>
          <cell r="I1182">
            <v>-7952658.4016666599</v>
          </cell>
        </row>
        <row r="1183">
          <cell r="A1183" t="str">
            <v>108GPID</v>
          </cell>
          <cell r="B1183" t="str">
            <v>108GP</v>
          </cell>
          <cell r="C1183" t="str">
            <v>ID</v>
          </cell>
          <cell r="D1183">
            <v>-11935901.06875</v>
          </cell>
          <cell r="F1183" t="str">
            <v>108GPID</v>
          </cell>
          <cell r="G1183" t="str">
            <v>108GP</v>
          </cell>
          <cell r="H1183" t="str">
            <v>ID</v>
          </cell>
          <cell r="I1183">
            <v>-11935901.06875</v>
          </cell>
        </row>
        <row r="1184">
          <cell r="A1184" t="str">
            <v>108GPJBG</v>
          </cell>
          <cell r="B1184" t="str">
            <v>108GP</v>
          </cell>
          <cell r="C1184" t="str">
            <v>JBG</v>
          </cell>
          <cell r="D1184">
            <v>-5125630.5654166602</v>
          </cell>
          <cell r="F1184" t="str">
            <v>108GPJBG</v>
          </cell>
          <cell r="G1184" t="str">
            <v>108GP</v>
          </cell>
          <cell r="H1184" t="str">
            <v>JBG</v>
          </cell>
          <cell r="I1184">
            <v>-5125630.5654166602</v>
          </cell>
        </row>
        <row r="1185">
          <cell r="A1185" t="str">
            <v>108GPOR</v>
          </cell>
          <cell r="B1185" t="str">
            <v>108GP</v>
          </cell>
          <cell r="C1185" t="str">
            <v>OR</v>
          </cell>
          <cell r="D1185">
            <v>-53200837.434583299</v>
          </cell>
          <cell r="F1185" t="str">
            <v>108GPOR</v>
          </cell>
          <cell r="G1185" t="str">
            <v>108GP</v>
          </cell>
          <cell r="H1185" t="str">
            <v>OR</v>
          </cell>
          <cell r="I1185">
            <v>-53200837.434583299</v>
          </cell>
        </row>
        <row r="1186">
          <cell r="A1186" t="str">
            <v>108GPSO</v>
          </cell>
          <cell r="B1186" t="str">
            <v>108GP</v>
          </cell>
          <cell r="C1186" t="str">
            <v>SO</v>
          </cell>
          <cell r="D1186">
            <v>-85579374.842916593</v>
          </cell>
          <cell r="F1186" t="str">
            <v>108GPSO</v>
          </cell>
          <cell r="G1186" t="str">
            <v>108GP</v>
          </cell>
          <cell r="H1186" t="str">
            <v>SO</v>
          </cell>
          <cell r="I1186">
            <v>-85579374.842916593</v>
          </cell>
        </row>
        <row r="1187">
          <cell r="A1187" t="str">
            <v>108GPUT</v>
          </cell>
          <cell r="B1187" t="str">
            <v>108GP</v>
          </cell>
          <cell r="C1187" t="str">
            <v>UT</v>
          </cell>
          <cell r="D1187">
            <v>-64115173.5270833</v>
          </cell>
          <cell r="F1187" t="str">
            <v>108GPUT</v>
          </cell>
          <cell r="G1187" t="str">
            <v>108GP</v>
          </cell>
          <cell r="H1187" t="str">
            <v>UT</v>
          </cell>
          <cell r="I1187">
            <v>-64115173.5270833</v>
          </cell>
        </row>
        <row r="1188">
          <cell r="A1188" t="str">
            <v>108GPWA</v>
          </cell>
          <cell r="B1188" t="str">
            <v>108GP</v>
          </cell>
          <cell r="C1188" t="str">
            <v>WA</v>
          </cell>
          <cell r="D1188">
            <v>-19847391.861249998</v>
          </cell>
          <cell r="F1188" t="str">
            <v>108GPWA</v>
          </cell>
          <cell r="G1188" t="str">
            <v>108GP</v>
          </cell>
          <cell r="H1188" t="str">
            <v>WA</v>
          </cell>
          <cell r="I1188">
            <v>-19847391.861249998</v>
          </cell>
        </row>
        <row r="1189">
          <cell r="A1189" t="str">
            <v>108GPWYP</v>
          </cell>
          <cell r="B1189" t="str">
            <v>108GP</v>
          </cell>
          <cell r="C1189" t="str">
            <v>WYP</v>
          </cell>
          <cell r="D1189">
            <v>-20255486.842083301</v>
          </cell>
          <cell r="F1189" t="str">
            <v>108GPWYP</v>
          </cell>
          <cell r="G1189" t="str">
            <v>108GP</v>
          </cell>
          <cell r="H1189" t="str">
            <v>WYP</v>
          </cell>
          <cell r="I1189">
            <v>-20255486.842083301</v>
          </cell>
        </row>
        <row r="1190">
          <cell r="A1190" t="str">
            <v>108GPWYU</v>
          </cell>
          <cell r="B1190" t="str">
            <v>108GP</v>
          </cell>
          <cell r="C1190" t="str">
            <v>WYU</v>
          </cell>
          <cell r="D1190">
            <v>-4993307.0350000001</v>
          </cell>
          <cell r="F1190" t="str">
            <v>108GPWYU</v>
          </cell>
          <cell r="G1190" t="str">
            <v>108GP</v>
          </cell>
          <cell r="H1190" t="str">
            <v>WYU</v>
          </cell>
          <cell r="I1190">
            <v>-4993307.0350000001</v>
          </cell>
        </row>
        <row r="1191">
          <cell r="A1191" t="str">
            <v>108HPCAGE</v>
          </cell>
          <cell r="B1191" t="str">
            <v>108HP</v>
          </cell>
          <cell r="C1191" t="str">
            <v>CAGE</v>
          </cell>
          <cell r="D1191">
            <v>-53945155.907083303</v>
          </cell>
          <cell r="F1191" t="str">
            <v>108HPCAGE</v>
          </cell>
          <cell r="G1191" t="str">
            <v>108HP</v>
          </cell>
          <cell r="H1191" t="str">
            <v>CAGE</v>
          </cell>
          <cell r="I1191">
            <v>-53945155.907083303</v>
          </cell>
        </row>
        <row r="1192">
          <cell r="A1192" t="str">
            <v>108HPCAGW</v>
          </cell>
          <cell r="B1192" t="str">
            <v>108HP</v>
          </cell>
          <cell r="C1192" t="str">
            <v>CAGW</v>
          </cell>
          <cell r="D1192">
            <v>-218862088.55583301</v>
          </cell>
          <cell r="F1192" t="str">
            <v>108HPCAGW</v>
          </cell>
          <cell r="G1192" t="str">
            <v>108HP</v>
          </cell>
          <cell r="H1192" t="str">
            <v>CAGW</v>
          </cell>
          <cell r="I1192">
            <v>-218862088.55583301</v>
          </cell>
        </row>
        <row r="1193">
          <cell r="A1193" t="str">
            <v>108MPCAEE</v>
          </cell>
          <cell r="B1193" t="str">
            <v>108MP</v>
          </cell>
          <cell r="C1193" t="str">
            <v>CAEE</v>
          </cell>
          <cell r="D1193">
            <v>-167796146.27208301</v>
          </cell>
          <cell r="F1193" t="str">
            <v>108MPCAEE</v>
          </cell>
          <cell r="G1193" t="str">
            <v>108MP</v>
          </cell>
          <cell r="H1193" t="str">
            <v>CAEE</v>
          </cell>
          <cell r="I1193">
            <v>-167796146.27208301</v>
          </cell>
        </row>
        <row r="1194">
          <cell r="A1194" t="str">
            <v>108OPCAGE</v>
          </cell>
          <cell r="B1194" t="str">
            <v>108OP</v>
          </cell>
          <cell r="C1194" t="str">
            <v>CAGE</v>
          </cell>
          <cell r="D1194">
            <v>-331299558.75999999</v>
          </cell>
          <cell r="F1194" t="str">
            <v>108OPCAGE</v>
          </cell>
          <cell r="G1194" t="str">
            <v>108OP</v>
          </cell>
          <cell r="H1194" t="str">
            <v>CAGE</v>
          </cell>
          <cell r="I1194">
            <v>-331299558.75999999</v>
          </cell>
        </row>
        <row r="1195">
          <cell r="A1195" t="str">
            <v>108OPCAGW</v>
          </cell>
          <cell r="B1195" t="str">
            <v>108OP</v>
          </cell>
          <cell r="C1195" t="str">
            <v>CAGW</v>
          </cell>
          <cell r="D1195">
            <v>-300962778.52041602</v>
          </cell>
          <cell r="F1195" t="str">
            <v>108OPCAGW</v>
          </cell>
          <cell r="G1195" t="str">
            <v>108OP</v>
          </cell>
          <cell r="H1195" t="str">
            <v>CAGW</v>
          </cell>
          <cell r="I1195">
            <v>-300962778.52041602</v>
          </cell>
        </row>
        <row r="1196">
          <cell r="A1196" t="str">
            <v>108SPCAEE</v>
          </cell>
          <cell r="B1196" t="str">
            <v>108SP</v>
          </cell>
          <cell r="C1196" t="str">
            <v>CAEE</v>
          </cell>
          <cell r="D1196">
            <v>0</v>
          </cell>
          <cell r="F1196" t="str">
            <v>108SPCAEE</v>
          </cell>
          <cell r="G1196" t="str">
            <v>108SP</v>
          </cell>
          <cell r="H1196" t="str">
            <v>CAEE</v>
          </cell>
          <cell r="I1196">
            <v>0</v>
          </cell>
        </row>
        <row r="1197">
          <cell r="A1197" t="str">
            <v>108SPCAGE</v>
          </cell>
          <cell r="B1197" t="str">
            <v>108SP</v>
          </cell>
          <cell r="C1197" t="str">
            <v>CAGE</v>
          </cell>
          <cell r="D1197">
            <v>-1863555865.1254101</v>
          </cell>
          <cell r="F1197" t="str">
            <v>108SPCAGE</v>
          </cell>
          <cell r="G1197" t="str">
            <v>108SP</v>
          </cell>
          <cell r="H1197" t="str">
            <v>CAGE</v>
          </cell>
          <cell r="I1197">
            <v>-1863555865.1254101</v>
          </cell>
        </row>
        <row r="1198">
          <cell r="A1198" t="str">
            <v>108SPCAGW</v>
          </cell>
          <cell r="B1198" t="str">
            <v>108SP</v>
          </cell>
          <cell r="C1198" t="str">
            <v>CAGW</v>
          </cell>
          <cell r="D1198">
            <v>-149321293.81166601</v>
          </cell>
          <cell r="F1198" t="str">
            <v>108SPCAGW</v>
          </cell>
          <cell r="G1198" t="str">
            <v>108SP</v>
          </cell>
          <cell r="H1198" t="str">
            <v>CAGW</v>
          </cell>
          <cell r="I1198">
            <v>-149321293.81166601</v>
          </cell>
        </row>
        <row r="1199">
          <cell r="A1199" t="str">
            <v>108SPJBG</v>
          </cell>
          <cell r="B1199" t="str">
            <v>108SP</v>
          </cell>
          <cell r="C1199" t="str">
            <v>JBG</v>
          </cell>
          <cell r="D1199">
            <v>-495622222.96125001</v>
          </cell>
          <cell r="F1199" t="str">
            <v>108SPJBG</v>
          </cell>
          <cell r="G1199" t="str">
            <v>108SP</v>
          </cell>
          <cell r="H1199" t="str">
            <v>JBG</v>
          </cell>
          <cell r="I1199">
            <v>-495622222.96125001</v>
          </cell>
        </row>
        <row r="1200">
          <cell r="A1200" t="str">
            <v>108TPCAGE</v>
          </cell>
          <cell r="B1200" t="str">
            <v>108TP</v>
          </cell>
          <cell r="C1200" t="str">
            <v>CAGE</v>
          </cell>
          <cell r="D1200">
            <v>-822748432.634166</v>
          </cell>
          <cell r="F1200" t="str">
            <v>108TPCAGE</v>
          </cell>
          <cell r="G1200" t="str">
            <v>108TP</v>
          </cell>
          <cell r="H1200" t="str">
            <v>CAGE</v>
          </cell>
          <cell r="I1200">
            <v>-822748432.634166</v>
          </cell>
        </row>
        <row r="1201">
          <cell r="A1201" t="str">
            <v>108TPCAGW</v>
          </cell>
          <cell r="B1201" t="str">
            <v>108TP</v>
          </cell>
          <cell r="C1201" t="str">
            <v>CAGW</v>
          </cell>
          <cell r="D1201">
            <v>-457031165.10208303</v>
          </cell>
          <cell r="F1201" t="str">
            <v>108TPCAGW</v>
          </cell>
          <cell r="G1201" t="str">
            <v>108TP</v>
          </cell>
          <cell r="H1201" t="str">
            <v>CAGW</v>
          </cell>
          <cell r="I1201">
            <v>-457031165.10208303</v>
          </cell>
        </row>
        <row r="1202">
          <cell r="A1202" t="str">
            <v>108TPJBG</v>
          </cell>
          <cell r="B1202" t="str">
            <v>108TP</v>
          </cell>
          <cell r="C1202" t="str">
            <v>JBG</v>
          </cell>
          <cell r="D1202">
            <v>-44991963.280000001</v>
          </cell>
          <cell r="F1202" t="str">
            <v>108TPJBG</v>
          </cell>
          <cell r="G1202" t="str">
            <v>108TP</v>
          </cell>
          <cell r="H1202" t="str">
            <v>JBG</v>
          </cell>
          <cell r="I1202">
            <v>-44991963.280000001</v>
          </cell>
        </row>
        <row r="1203">
          <cell r="A1203" t="str">
            <v>108TPSG</v>
          </cell>
          <cell r="B1203" t="str">
            <v>108TP</v>
          </cell>
          <cell r="C1203" t="str">
            <v>SG</v>
          </cell>
          <cell r="D1203">
            <v>-1348523.63708333</v>
          </cell>
          <cell r="F1203" t="str">
            <v>108TPSG</v>
          </cell>
          <cell r="G1203" t="str">
            <v>108TP</v>
          </cell>
          <cell r="H1203" t="str">
            <v>SG</v>
          </cell>
          <cell r="I1203">
            <v>-1348523.63708333</v>
          </cell>
        </row>
        <row r="1204">
          <cell r="A1204" t="str">
            <v>111GPCA</v>
          </cell>
          <cell r="B1204" t="str">
            <v>111GP</v>
          </cell>
          <cell r="C1204" t="str">
            <v>CA</v>
          </cell>
          <cell r="D1204">
            <v>-340405.47625000001</v>
          </cell>
          <cell r="F1204" t="str">
            <v>111GPCA</v>
          </cell>
          <cell r="G1204" t="str">
            <v>111GP</v>
          </cell>
          <cell r="H1204" t="str">
            <v>CA</v>
          </cell>
          <cell r="I1204">
            <v>-340405.47625000001</v>
          </cell>
        </row>
        <row r="1205">
          <cell r="A1205" t="str">
            <v>111GPCAGW</v>
          </cell>
          <cell r="B1205" t="str">
            <v>111GP</v>
          </cell>
          <cell r="C1205" t="str">
            <v>CAGW</v>
          </cell>
          <cell r="D1205">
            <v>-23670.483749999999</v>
          </cell>
          <cell r="F1205" t="str">
            <v>111GPCAGW</v>
          </cell>
          <cell r="G1205" t="str">
            <v>111GP</v>
          </cell>
          <cell r="H1205" t="str">
            <v>CAGW</v>
          </cell>
          <cell r="I1205">
            <v>-23670.483749999999</v>
          </cell>
        </row>
        <row r="1206">
          <cell r="A1206" t="str">
            <v>111GPCN</v>
          </cell>
          <cell r="B1206" t="str">
            <v>111GP</v>
          </cell>
          <cell r="C1206" t="str">
            <v>CN</v>
          </cell>
          <cell r="D1206">
            <v>-3124067.8512499998</v>
          </cell>
          <cell r="F1206" t="str">
            <v>111GPCN</v>
          </cell>
          <cell r="G1206" t="str">
            <v>111GP</v>
          </cell>
          <cell r="H1206" t="str">
            <v>CN</v>
          </cell>
          <cell r="I1206">
            <v>-3124067.8512499998</v>
          </cell>
        </row>
        <row r="1207">
          <cell r="A1207" t="str">
            <v>111GPID</v>
          </cell>
          <cell r="B1207" t="str">
            <v>111GP</v>
          </cell>
          <cell r="C1207" t="str">
            <v>ID</v>
          </cell>
          <cell r="D1207">
            <v>-43069.8</v>
          </cell>
          <cell r="F1207" t="str">
            <v>111GPID</v>
          </cell>
          <cell r="G1207" t="str">
            <v>111GP</v>
          </cell>
          <cell r="H1207" t="str">
            <v>ID</v>
          </cell>
          <cell r="I1207">
            <v>-43069.8</v>
          </cell>
        </row>
        <row r="1208">
          <cell r="A1208" t="str">
            <v>111GPOR</v>
          </cell>
          <cell r="B1208" t="str">
            <v>111GP</v>
          </cell>
          <cell r="C1208" t="str">
            <v>OR</v>
          </cell>
          <cell r="D1208">
            <v>-3928301.52</v>
          </cell>
          <cell r="F1208" t="str">
            <v>111GPOR</v>
          </cell>
          <cell r="G1208" t="str">
            <v>111GP</v>
          </cell>
          <cell r="H1208" t="str">
            <v>OR</v>
          </cell>
          <cell r="I1208">
            <v>-3928301.52</v>
          </cell>
        </row>
        <row r="1209">
          <cell r="A1209" t="str">
            <v>111GPSO</v>
          </cell>
          <cell r="B1209" t="str">
            <v>111GP</v>
          </cell>
          <cell r="C1209" t="str">
            <v>SO</v>
          </cell>
          <cell r="D1209">
            <v>-12569650.15</v>
          </cell>
          <cell r="F1209" t="str">
            <v>111GPSO</v>
          </cell>
          <cell r="G1209" t="str">
            <v>111GP</v>
          </cell>
          <cell r="H1209" t="str">
            <v>SO</v>
          </cell>
          <cell r="I1209">
            <v>-12569650.15</v>
          </cell>
        </row>
        <row r="1210">
          <cell r="A1210" t="str">
            <v>111GPUT</v>
          </cell>
          <cell r="B1210" t="str">
            <v>111GP</v>
          </cell>
          <cell r="C1210" t="str">
            <v>UT</v>
          </cell>
          <cell r="D1210">
            <v>-13576.2329166666</v>
          </cell>
          <cell r="F1210" t="str">
            <v>111GPUT</v>
          </cell>
          <cell r="G1210" t="str">
            <v>111GP</v>
          </cell>
          <cell r="H1210" t="str">
            <v>UT</v>
          </cell>
          <cell r="I1210">
            <v>-13576.2329166666</v>
          </cell>
        </row>
        <row r="1211">
          <cell r="A1211" t="str">
            <v>111GPWA</v>
          </cell>
          <cell r="B1211" t="str">
            <v>111GP</v>
          </cell>
          <cell r="C1211" t="str">
            <v>WA</v>
          </cell>
          <cell r="D1211">
            <v>-1246484.5262500001</v>
          </cell>
          <cell r="F1211" t="str">
            <v>111GPWA</v>
          </cell>
          <cell r="G1211" t="str">
            <v>111GP</v>
          </cell>
          <cell r="H1211" t="str">
            <v>WA</v>
          </cell>
          <cell r="I1211">
            <v>-1246484.5262500001</v>
          </cell>
        </row>
        <row r="1212">
          <cell r="A1212" t="str">
            <v>111GPWYP</v>
          </cell>
          <cell r="B1212" t="str">
            <v>111GP</v>
          </cell>
          <cell r="C1212" t="str">
            <v>WYP</v>
          </cell>
          <cell r="D1212">
            <v>-4467655.2987500001</v>
          </cell>
          <cell r="F1212" t="str">
            <v>111GPWYP</v>
          </cell>
          <cell r="G1212" t="str">
            <v>111GP</v>
          </cell>
          <cell r="H1212" t="str">
            <v>WYP</v>
          </cell>
          <cell r="I1212">
            <v>-4467655.2987500001</v>
          </cell>
        </row>
        <row r="1213">
          <cell r="A1213" t="str">
            <v>111GPWYU</v>
          </cell>
          <cell r="B1213" t="str">
            <v>111GP</v>
          </cell>
          <cell r="C1213" t="str">
            <v>WYU</v>
          </cell>
          <cell r="D1213">
            <v>-39662.938750000001</v>
          </cell>
          <cell r="F1213" t="str">
            <v>111GPWYU</v>
          </cell>
          <cell r="G1213" t="str">
            <v>111GP</v>
          </cell>
          <cell r="H1213" t="str">
            <v>WYU</v>
          </cell>
          <cell r="I1213">
            <v>-39662.938750000001</v>
          </cell>
        </row>
        <row r="1214">
          <cell r="A1214" t="str">
            <v>111HPCAGE</v>
          </cell>
          <cell r="B1214" t="str">
            <v>111HP</v>
          </cell>
          <cell r="C1214" t="str">
            <v>CAGE</v>
          </cell>
          <cell r="D1214">
            <v>0</v>
          </cell>
          <cell r="F1214" t="str">
            <v>111HPCAGE</v>
          </cell>
          <cell r="G1214" t="str">
            <v>111HP</v>
          </cell>
          <cell r="H1214" t="str">
            <v>CAGE</v>
          </cell>
          <cell r="I1214">
            <v>0</v>
          </cell>
        </row>
        <row r="1215">
          <cell r="A1215" t="str">
            <v>111HPCAGW</v>
          </cell>
          <cell r="B1215" t="str">
            <v>111HP</v>
          </cell>
          <cell r="C1215" t="str">
            <v>CAGW</v>
          </cell>
          <cell r="D1215">
            <v>-747929.12333333294</v>
          </cell>
          <cell r="F1215" t="str">
            <v>111HPCAGW</v>
          </cell>
          <cell r="G1215" t="str">
            <v>111HP</v>
          </cell>
          <cell r="H1215" t="str">
            <v>CAGW</v>
          </cell>
          <cell r="I1215">
            <v>-747929.12333333294</v>
          </cell>
        </row>
        <row r="1216">
          <cell r="A1216" t="str">
            <v>111IPCAEE</v>
          </cell>
          <cell r="B1216" t="str">
            <v>111IP</v>
          </cell>
          <cell r="C1216" t="str">
            <v>CAEE</v>
          </cell>
          <cell r="D1216">
            <v>-2110284.95916666</v>
          </cell>
          <cell r="F1216" t="str">
            <v>111IPCAEE</v>
          </cell>
          <cell r="G1216" t="str">
            <v>111IP</v>
          </cell>
          <cell r="H1216" t="str">
            <v>CAEE</v>
          </cell>
          <cell r="I1216">
            <v>-2110284.95916666</v>
          </cell>
        </row>
        <row r="1217">
          <cell r="A1217" t="str">
            <v>111IPCAGE</v>
          </cell>
          <cell r="B1217" t="str">
            <v>111IP</v>
          </cell>
          <cell r="C1217" t="str">
            <v>CAGE</v>
          </cell>
          <cell r="D1217">
            <v>-18718439.139583301</v>
          </cell>
          <cell r="F1217" t="str">
            <v>111IPCAGE</v>
          </cell>
          <cell r="G1217" t="str">
            <v>111IP</v>
          </cell>
          <cell r="H1217" t="str">
            <v>CAGE</v>
          </cell>
          <cell r="I1217">
            <v>-18718439.139583301</v>
          </cell>
        </row>
        <row r="1218">
          <cell r="A1218" t="str">
            <v>111IPCAGW</v>
          </cell>
          <cell r="B1218" t="str">
            <v>111IP</v>
          </cell>
          <cell r="C1218" t="str">
            <v>CAGW</v>
          </cell>
          <cell r="D1218">
            <v>-70497481.894999996</v>
          </cell>
          <cell r="F1218" t="str">
            <v>111IPCAGW</v>
          </cell>
          <cell r="G1218" t="str">
            <v>111IP</v>
          </cell>
          <cell r="H1218" t="str">
            <v>CAGW</v>
          </cell>
          <cell r="I1218">
            <v>-70497481.894999996</v>
          </cell>
        </row>
        <row r="1219">
          <cell r="A1219" t="str">
            <v>111IPCN</v>
          </cell>
          <cell r="B1219" t="str">
            <v>111IP</v>
          </cell>
          <cell r="C1219" t="str">
            <v>CN</v>
          </cell>
          <cell r="D1219">
            <v>-109355585.297916</v>
          </cell>
          <cell r="F1219" t="str">
            <v>111IPCN</v>
          </cell>
          <cell r="G1219" t="str">
            <v>111IP</v>
          </cell>
          <cell r="H1219" t="str">
            <v>CN</v>
          </cell>
          <cell r="I1219">
            <v>-109355585.297916</v>
          </cell>
        </row>
        <row r="1220">
          <cell r="A1220" t="str">
            <v>111IPID</v>
          </cell>
          <cell r="B1220" t="str">
            <v>111IP</v>
          </cell>
          <cell r="C1220" t="str">
            <v>ID</v>
          </cell>
          <cell r="D1220">
            <v>-806653.86750000005</v>
          </cell>
          <cell r="F1220" t="str">
            <v>111IPID</v>
          </cell>
          <cell r="G1220" t="str">
            <v>111IP</v>
          </cell>
          <cell r="H1220" t="str">
            <v>ID</v>
          </cell>
          <cell r="I1220">
            <v>-806653.86750000005</v>
          </cell>
        </row>
        <row r="1221">
          <cell r="A1221" t="str">
            <v>111IPJBG</v>
          </cell>
          <cell r="B1221" t="str">
            <v>111IP</v>
          </cell>
          <cell r="C1221" t="str">
            <v>JBG</v>
          </cell>
          <cell r="D1221">
            <v>-11578.862083333301</v>
          </cell>
          <cell r="F1221" t="str">
            <v>111IPJBG</v>
          </cell>
          <cell r="G1221" t="str">
            <v>111IP</v>
          </cell>
          <cell r="H1221" t="str">
            <v>JBG</v>
          </cell>
          <cell r="I1221">
            <v>-11578.862083333301</v>
          </cell>
        </row>
        <row r="1222">
          <cell r="A1222" t="str">
            <v>111IPOR</v>
          </cell>
          <cell r="B1222" t="str">
            <v>111IP</v>
          </cell>
          <cell r="C1222" t="str">
            <v>OR</v>
          </cell>
          <cell r="D1222">
            <v>-77035.676250000004</v>
          </cell>
          <cell r="F1222" t="str">
            <v>111IPOR</v>
          </cell>
          <cell r="G1222" t="str">
            <v>111IP</v>
          </cell>
          <cell r="H1222" t="str">
            <v>OR</v>
          </cell>
          <cell r="I1222">
            <v>-77035.676250000004</v>
          </cell>
        </row>
        <row r="1223">
          <cell r="A1223" t="str">
            <v>111IPSG</v>
          </cell>
          <cell r="B1223" t="str">
            <v>111IP</v>
          </cell>
          <cell r="C1223" t="str">
            <v>SG</v>
          </cell>
          <cell r="D1223">
            <v>-15731562.174166599</v>
          </cell>
          <cell r="F1223" t="str">
            <v>111IPSG</v>
          </cell>
          <cell r="G1223" t="str">
            <v>111IP</v>
          </cell>
          <cell r="H1223" t="str">
            <v>SG</v>
          </cell>
          <cell r="I1223">
            <v>-15731562.174166599</v>
          </cell>
        </row>
        <row r="1224">
          <cell r="A1224" t="str">
            <v>111IPSO</v>
          </cell>
          <cell r="B1224" t="str">
            <v>111IP</v>
          </cell>
          <cell r="C1224" t="str">
            <v>SO</v>
          </cell>
          <cell r="D1224">
            <v>-272003898.15875</v>
          </cell>
          <cell r="F1224" t="str">
            <v>111IPSO</v>
          </cell>
          <cell r="G1224" t="str">
            <v>111IP</v>
          </cell>
          <cell r="H1224" t="str">
            <v>SO</v>
          </cell>
          <cell r="I1224">
            <v>-272003898.15875</v>
          </cell>
        </row>
        <row r="1225">
          <cell r="A1225" t="str">
            <v>111IPUT</v>
          </cell>
          <cell r="B1225" t="str">
            <v>111IP</v>
          </cell>
          <cell r="C1225" t="str">
            <v>UT</v>
          </cell>
          <cell r="D1225">
            <v>8764706.5583333336</v>
          </cell>
          <cell r="F1225" t="str">
            <v>111IPUT</v>
          </cell>
          <cell r="G1225" t="str">
            <v>111IP</v>
          </cell>
          <cell r="H1225" t="str">
            <v>UT</v>
          </cell>
          <cell r="I1225">
            <v>8764706.5583333336</v>
          </cell>
        </row>
        <row r="1226">
          <cell r="A1226" t="str">
            <v>111IPWA</v>
          </cell>
          <cell r="B1226" t="str">
            <v>111IP</v>
          </cell>
          <cell r="C1226" t="str">
            <v>WA</v>
          </cell>
          <cell r="D1226">
            <v>0</v>
          </cell>
          <cell r="F1226" t="str">
            <v>111IPWA</v>
          </cell>
          <cell r="G1226" t="str">
            <v>111IP</v>
          </cell>
          <cell r="H1226" t="str">
            <v>WA</v>
          </cell>
          <cell r="I1226">
            <v>0</v>
          </cell>
        </row>
        <row r="1227">
          <cell r="A1227" t="str">
            <v>111IPWYP</v>
          </cell>
          <cell r="B1227" t="str">
            <v>111IP</v>
          </cell>
          <cell r="C1227" t="str">
            <v>WYP</v>
          </cell>
          <cell r="D1227">
            <v>-521421.25624999998</v>
          </cell>
          <cell r="F1227" t="str">
            <v>111IPWYP</v>
          </cell>
          <cell r="G1227" t="str">
            <v>111IP</v>
          </cell>
          <cell r="H1227" t="str">
            <v>WYP</v>
          </cell>
          <cell r="I1227">
            <v>-521421.25624999998</v>
          </cell>
        </row>
        <row r="1228">
          <cell r="A1228" t="str">
            <v>182MCA</v>
          </cell>
          <cell r="B1228" t="str">
            <v>182M</v>
          </cell>
          <cell r="C1228" t="str">
            <v>CA</v>
          </cell>
          <cell r="D1228">
            <v>0</v>
          </cell>
          <cell r="F1228" t="str">
            <v>182MCA</v>
          </cell>
          <cell r="G1228" t="str">
            <v>182M</v>
          </cell>
          <cell r="H1228" t="str">
            <v>CA</v>
          </cell>
          <cell r="I1228">
            <v>0</v>
          </cell>
        </row>
        <row r="1229">
          <cell r="A1229" t="str">
            <v>182MCAEE</v>
          </cell>
          <cell r="B1229" t="str">
            <v>182M</v>
          </cell>
          <cell r="C1229" t="str">
            <v>CAEE</v>
          </cell>
          <cell r="D1229">
            <v>-10608208.82</v>
          </cell>
          <cell r="F1229" t="str">
            <v>182MCAEE</v>
          </cell>
          <cell r="G1229" t="str">
            <v>182M</v>
          </cell>
          <cell r="H1229" t="str">
            <v>CAEE</v>
          </cell>
          <cell r="I1229">
            <v>-10608208.82</v>
          </cell>
        </row>
        <row r="1230">
          <cell r="A1230" t="str">
            <v>182MCAEW</v>
          </cell>
          <cell r="B1230" t="str">
            <v>182M</v>
          </cell>
          <cell r="C1230" t="str">
            <v>CAEW</v>
          </cell>
          <cell r="D1230">
            <v>0</v>
          </cell>
          <cell r="F1230" t="str">
            <v>182MCAEW</v>
          </cell>
          <cell r="G1230" t="str">
            <v>182M</v>
          </cell>
          <cell r="H1230" t="str">
            <v>CAEW</v>
          </cell>
          <cell r="I1230">
            <v>0</v>
          </cell>
        </row>
        <row r="1231">
          <cell r="A1231" t="str">
            <v>182MCAGE</v>
          </cell>
          <cell r="B1231" t="str">
            <v>182M</v>
          </cell>
          <cell r="C1231" t="str">
            <v>CAGE</v>
          </cell>
          <cell r="D1231">
            <v>4583235.58</v>
          </cell>
          <cell r="F1231" t="str">
            <v>182MCAGE</v>
          </cell>
          <cell r="G1231" t="str">
            <v>182M</v>
          </cell>
          <cell r="H1231" t="str">
            <v>CAGE</v>
          </cell>
          <cell r="I1231">
            <v>4583235.58</v>
          </cell>
        </row>
        <row r="1232">
          <cell r="A1232" t="str">
            <v>182MCAGW</v>
          </cell>
          <cell r="B1232" t="str">
            <v>182M</v>
          </cell>
          <cell r="C1232" t="str">
            <v>CAGW</v>
          </cell>
          <cell r="D1232">
            <v>0</v>
          </cell>
          <cell r="F1232" t="str">
            <v>182MCAGW</v>
          </cell>
          <cell r="G1232" t="str">
            <v>182M</v>
          </cell>
          <cell r="H1232" t="str">
            <v>CAGW</v>
          </cell>
          <cell r="I1232">
            <v>0</v>
          </cell>
        </row>
        <row r="1233">
          <cell r="A1233" t="str">
            <v>182MID</v>
          </cell>
          <cell r="B1233" t="str">
            <v>182M</v>
          </cell>
          <cell r="C1233" t="str">
            <v>ID</v>
          </cell>
          <cell r="D1233">
            <v>108726.73125</v>
          </cell>
          <cell r="F1233" t="str">
            <v>182MID</v>
          </cell>
          <cell r="G1233" t="str">
            <v>182M</v>
          </cell>
          <cell r="H1233" t="str">
            <v>ID</v>
          </cell>
          <cell r="I1233">
            <v>108726.73125</v>
          </cell>
        </row>
        <row r="1234">
          <cell r="A1234" t="str">
            <v>182MJBG</v>
          </cell>
          <cell r="B1234" t="str">
            <v>182M</v>
          </cell>
          <cell r="C1234" t="str">
            <v>JBG</v>
          </cell>
          <cell r="D1234">
            <v>0</v>
          </cell>
          <cell r="F1234" t="str">
            <v>182MJBG</v>
          </cell>
          <cell r="G1234" t="str">
            <v>182M</v>
          </cell>
          <cell r="H1234" t="str">
            <v>JBG</v>
          </cell>
          <cell r="I1234">
            <v>0</v>
          </cell>
        </row>
        <row r="1235">
          <cell r="A1235" t="str">
            <v>182MOR</v>
          </cell>
          <cell r="B1235" t="str">
            <v>182M</v>
          </cell>
          <cell r="C1235" t="str">
            <v>OR</v>
          </cell>
          <cell r="D1235">
            <v>-219736.92</v>
          </cell>
          <cell r="F1235" t="str">
            <v>182MOR</v>
          </cell>
          <cell r="G1235" t="str">
            <v>182M</v>
          </cell>
          <cell r="H1235" t="str">
            <v>OR</v>
          </cell>
          <cell r="I1235">
            <v>-219736.92</v>
          </cell>
        </row>
        <row r="1236">
          <cell r="A1236" t="str">
            <v>182MOTHER</v>
          </cell>
          <cell r="B1236" t="str">
            <v>182M</v>
          </cell>
          <cell r="C1236" t="str">
            <v>OTHER</v>
          </cell>
          <cell r="D1236">
            <v>182853164.48333299</v>
          </cell>
          <cell r="F1236" t="str">
            <v>182MOTHER</v>
          </cell>
          <cell r="G1236" t="str">
            <v>182M</v>
          </cell>
          <cell r="H1236" t="str">
            <v>OTHER</v>
          </cell>
          <cell r="I1236">
            <v>182853164.48333299</v>
          </cell>
        </row>
        <row r="1237">
          <cell r="A1237" t="str">
            <v>182MSE</v>
          </cell>
          <cell r="B1237" t="str">
            <v>182M</v>
          </cell>
          <cell r="C1237" t="str">
            <v>SE</v>
          </cell>
          <cell r="D1237">
            <v>10608208.82</v>
          </cell>
          <cell r="F1237" t="str">
            <v>182MSE</v>
          </cell>
          <cell r="G1237" t="str">
            <v>182M</v>
          </cell>
          <cell r="H1237" t="str">
            <v>SE</v>
          </cell>
          <cell r="I1237">
            <v>10608208.82</v>
          </cell>
        </row>
        <row r="1238">
          <cell r="A1238" t="str">
            <v>182MSO</v>
          </cell>
          <cell r="B1238" t="str">
            <v>182M</v>
          </cell>
          <cell r="C1238" t="str">
            <v>SO</v>
          </cell>
          <cell r="D1238">
            <v>12931799.63875</v>
          </cell>
          <cell r="F1238" t="str">
            <v>182MSO</v>
          </cell>
          <cell r="G1238" t="str">
            <v>182M</v>
          </cell>
          <cell r="H1238" t="str">
            <v>SO</v>
          </cell>
          <cell r="I1238">
            <v>12931799.63875</v>
          </cell>
        </row>
        <row r="1239">
          <cell r="A1239" t="str">
            <v>182MUT</v>
          </cell>
          <cell r="B1239" t="str">
            <v>182M</v>
          </cell>
          <cell r="C1239" t="str">
            <v>UT</v>
          </cell>
          <cell r="D1239">
            <v>25455634.595833328</v>
          </cell>
          <cell r="F1239" t="str">
            <v>182MUT</v>
          </cell>
          <cell r="G1239" t="str">
            <v>182M</v>
          </cell>
          <cell r="H1239" t="str">
            <v>UT</v>
          </cell>
          <cell r="I1239">
            <v>25455634.595833328</v>
          </cell>
        </row>
        <row r="1240">
          <cell r="A1240" t="str">
            <v>182MWA</v>
          </cell>
          <cell r="B1240" t="str">
            <v>182M</v>
          </cell>
          <cell r="C1240" t="str">
            <v>WA</v>
          </cell>
          <cell r="D1240">
            <v>7111850.6637500003</v>
          </cell>
          <cell r="F1240" t="str">
            <v>182MWA</v>
          </cell>
          <cell r="G1240" t="str">
            <v>182M</v>
          </cell>
          <cell r="H1240" t="str">
            <v>WA</v>
          </cell>
          <cell r="I1240">
            <v>7111850.6637500003</v>
          </cell>
        </row>
        <row r="1241">
          <cell r="A1241" t="str">
            <v>182MWYP</v>
          </cell>
          <cell r="B1241" t="str">
            <v>182M</v>
          </cell>
          <cell r="C1241" t="str">
            <v>WYP</v>
          </cell>
          <cell r="D1241">
            <v>2655793.5595833301</v>
          </cell>
          <cell r="F1241" t="str">
            <v>182MWYP</v>
          </cell>
          <cell r="G1241" t="str">
            <v>182M</v>
          </cell>
          <cell r="H1241" t="str">
            <v>WYP</v>
          </cell>
          <cell r="I1241">
            <v>2655793.5595833301</v>
          </cell>
        </row>
        <row r="1242">
          <cell r="A1242" t="str">
            <v>182MWYU</v>
          </cell>
          <cell r="B1242" t="str">
            <v>182M</v>
          </cell>
          <cell r="C1242" t="str">
            <v>WYU</v>
          </cell>
          <cell r="D1242">
            <v>53081.875</v>
          </cell>
          <cell r="F1242" t="str">
            <v>182MWYU</v>
          </cell>
          <cell r="G1242" t="str">
            <v>182M</v>
          </cell>
          <cell r="H1242" t="str">
            <v>WYU</v>
          </cell>
          <cell r="I1242">
            <v>53081.875</v>
          </cell>
        </row>
        <row r="1243">
          <cell r="A1243" t="str">
            <v>182WCA</v>
          </cell>
          <cell r="B1243" t="str">
            <v>182W</v>
          </cell>
          <cell r="C1243" t="str">
            <v>CA</v>
          </cell>
          <cell r="D1243">
            <v>0.01</v>
          </cell>
          <cell r="F1243" t="str">
            <v>182WCA</v>
          </cell>
          <cell r="G1243" t="str">
            <v>182W</v>
          </cell>
          <cell r="H1243" t="str">
            <v>CA</v>
          </cell>
          <cell r="I1243">
            <v>0.01</v>
          </cell>
        </row>
        <row r="1244">
          <cell r="A1244" t="str">
            <v>182WID</v>
          </cell>
          <cell r="B1244" t="str">
            <v>182W</v>
          </cell>
          <cell r="C1244" t="str">
            <v>ID</v>
          </cell>
          <cell r="D1244">
            <v>2442147.38541666</v>
          </cell>
          <cell r="F1244" t="str">
            <v>182WID</v>
          </cell>
          <cell r="G1244" t="str">
            <v>182W</v>
          </cell>
          <cell r="H1244" t="str">
            <v>ID</v>
          </cell>
          <cell r="I1244">
            <v>2442147.38541666</v>
          </cell>
        </row>
        <row r="1245">
          <cell r="A1245" t="str">
            <v>182WOTHER</v>
          </cell>
          <cell r="B1245" t="str">
            <v>182W</v>
          </cell>
          <cell r="C1245" t="str">
            <v>OTHER</v>
          </cell>
          <cell r="D1245">
            <v>-10891299.5154166</v>
          </cell>
          <cell r="F1245" t="str">
            <v>182WOTHER</v>
          </cell>
          <cell r="G1245" t="str">
            <v>182W</v>
          </cell>
          <cell r="H1245" t="str">
            <v>OTHER</v>
          </cell>
          <cell r="I1245">
            <v>-10891299.5154166</v>
          </cell>
        </row>
        <row r="1246">
          <cell r="A1246" t="str">
            <v>182WUT</v>
          </cell>
          <cell r="B1246" t="str">
            <v>182W</v>
          </cell>
          <cell r="C1246" t="str">
            <v>UT</v>
          </cell>
          <cell r="D1246">
            <v>0</v>
          </cell>
          <cell r="F1246" t="str">
            <v>182WUT</v>
          </cell>
          <cell r="G1246" t="str">
            <v>182W</v>
          </cell>
          <cell r="H1246" t="str">
            <v>UT</v>
          </cell>
          <cell r="I1246">
            <v>0</v>
          </cell>
        </row>
        <row r="1247">
          <cell r="A1247" t="str">
            <v>182WWYP</v>
          </cell>
          <cell r="B1247" t="str">
            <v>182W</v>
          </cell>
          <cell r="C1247" t="str">
            <v>WYP</v>
          </cell>
          <cell r="D1247">
            <v>62251.98</v>
          </cell>
          <cell r="F1247" t="str">
            <v>182WWYP</v>
          </cell>
          <cell r="G1247" t="str">
            <v>182W</v>
          </cell>
          <cell r="H1247" t="str">
            <v>WYP</v>
          </cell>
          <cell r="I1247">
            <v>62251.98</v>
          </cell>
        </row>
        <row r="1248">
          <cell r="A1248" t="str">
            <v>182WWYU</v>
          </cell>
          <cell r="B1248" t="str">
            <v>182W</v>
          </cell>
          <cell r="C1248" t="str">
            <v>WYU</v>
          </cell>
          <cell r="D1248">
            <v>0</v>
          </cell>
          <cell r="F1248" t="str">
            <v>182WWYU</v>
          </cell>
          <cell r="G1248" t="str">
            <v>182W</v>
          </cell>
          <cell r="H1248" t="str">
            <v>WYU</v>
          </cell>
          <cell r="I1248">
            <v>0</v>
          </cell>
        </row>
        <row r="1249">
          <cell r="A1249" t="str">
            <v>186MCAEE</v>
          </cell>
          <cell r="B1249" t="str">
            <v>186M</v>
          </cell>
          <cell r="C1249" t="str">
            <v>CAEE</v>
          </cell>
          <cell r="D1249">
            <v>15144521.865833299</v>
          </cell>
          <cell r="F1249" t="str">
            <v>186MCAEE</v>
          </cell>
          <cell r="G1249" t="str">
            <v>186M</v>
          </cell>
          <cell r="H1249" t="str">
            <v>CAEE</v>
          </cell>
          <cell r="I1249">
            <v>15144521.865833299</v>
          </cell>
        </row>
        <row r="1250">
          <cell r="A1250" t="str">
            <v>186MCAEW</v>
          </cell>
          <cell r="B1250" t="str">
            <v>186M</v>
          </cell>
          <cell r="C1250" t="str">
            <v>CAEW</v>
          </cell>
          <cell r="D1250">
            <v>0</v>
          </cell>
          <cell r="F1250" t="str">
            <v>186MCAEW</v>
          </cell>
          <cell r="G1250" t="str">
            <v>186M</v>
          </cell>
          <cell r="H1250" t="str">
            <v>CAEW</v>
          </cell>
          <cell r="I1250">
            <v>0</v>
          </cell>
        </row>
        <row r="1251">
          <cell r="A1251" t="str">
            <v>186MCAGE</v>
          </cell>
          <cell r="B1251" t="str">
            <v>186M</v>
          </cell>
          <cell r="C1251" t="str">
            <v>CAGE</v>
          </cell>
          <cell r="D1251">
            <v>23095834.389166601</v>
          </cell>
          <cell r="F1251" t="str">
            <v>186MCAGE</v>
          </cell>
          <cell r="G1251" t="str">
            <v>186M</v>
          </cell>
          <cell r="H1251" t="str">
            <v>CAGE</v>
          </cell>
          <cell r="I1251">
            <v>23095834.389166601</v>
          </cell>
        </row>
        <row r="1252">
          <cell r="A1252" t="str">
            <v>186MCAGW</v>
          </cell>
          <cell r="B1252" t="str">
            <v>186M</v>
          </cell>
          <cell r="C1252" t="str">
            <v>CAGW</v>
          </cell>
          <cell r="D1252">
            <v>15261705.0833333</v>
          </cell>
          <cell r="F1252" t="str">
            <v>186MCAGW</v>
          </cell>
          <cell r="G1252" t="str">
            <v>186M</v>
          </cell>
          <cell r="H1252" t="str">
            <v>CAGW</v>
          </cell>
          <cell r="I1252">
            <v>15261705.0833333</v>
          </cell>
        </row>
        <row r="1253">
          <cell r="A1253" t="str">
            <v>186MID</v>
          </cell>
          <cell r="B1253" t="str">
            <v>186M</v>
          </cell>
          <cell r="C1253" t="str">
            <v>ID</v>
          </cell>
          <cell r="D1253">
            <v>0</v>
          </cell>
          <cell r="F1253" t="str">
            <v>186MID</v>
          </cell>
          <cell r="G1253" t="str">
            <v>186M</v>
          </cell>
          <cell r="H1253" t="str">
            <v>ID</v>
          </cell>
          <cell r="I1253">
            <v>0</v>
          </cell>
        </row>
        <row r="1254">
          <cell r="A1254" t="str">
            <v>186MOR</v>
          </cell>
          <cell r="B1254" t="str">
            <v>186M</v>
          </cell>
          <cell r="C1254" t="str">
            <v>OR</v>
          </cell>
          <cell r="D1254">
            <v>0</v>
          </cell>
          <cell r="F1254" t="str">
            <v>186MOR</v>
          </cell>
          <cell r="G1254" t="str">
            <v>186M</v>
          </cell>
          <cell r="H1254" t="str">
            <v>OR</v>
          </cell>
          <cell r="I1254">
            <v>0</v>
          </cell>
        </row>
        <row r="1255">
          <cell r="A1255" t="str">
            <v>186MOTHER</v>
          </cell>
          <cell r="B1255" t="str">
            <v>186M</v>
          </cell>
          <cell r="C1255" t="str">
            <v>OTHER</v>
          </cell>
          <cell r="D1255">
            <v>16919224.263750002</v>
          </cell>
          <cell r="F1255" t="str">
            <v>186MOTHER</v>
          </cell>
          <cell r="G1255" t="str">
            <v>186M</v>
          </cell>
          <cell r="H1255" t="str">
            <v>OTHER</v>
          </cell>
          <cell r="I1255">
            <v>16919224.263750002</v>
          </cell>
        </row>
        <row r="1256">
          <cell r="A1256" t="str">
            <v>186MSG</v>
          </cell>
          <cell r="B1256" t="str">
            <v>186M</v>
          </cell>
          <cell r="C1256" t="str">
            <v>SG</v>
          </cell>
          <cell r="D1256">
            <v>17229598.5508333</v>
          </cell>
          <cell r="F1256" t="str">
            <v>186MSG</v>
          </cell>
          <cell r="G1256" t="str">
            <v>186M</v>
          </cell>
          <cell r="H1256" t="str">
            <v>SG</v>
          </cell>
          <cell r="I1256">
            <v>17229598.5508333</v>
          </cell>
        </row>
        <row r="1257">
          <cell r="A1257" t="str">
            <v>186MSO</v>
          </cell>
          <cell r="B1257" t="str">
            <v>186M</v>
          </cell>
          <cell r="C1257" t="str">
            <v>SO</v>
          </cell>
          <cell r="D1257">
            <v>146719.98416666599</v>
          </cell>
          <cell r="F1257" t="str">
            <v>186MSO</v>
          </cell>
          <cell r="G1257" t="str">
            <v>186M</v>
          </cell>
          <cell r="H1257" t="str">
            <v>SO</v>
          </cell>
          <cell r="I1257">
            <v>146719.98416666599</v>
          </cell>
        </row>
        <row r="1258">
          <cell r="A1258" t="str">
            <v>186MWA</v>
          </cell>
          <cell r="B1258" t="str">
            <v>186M</v>
          </cell>
          <cell r="C1258" t="str">
            <v>WA</v>
          </cell>
          <cell r="D1258">
            <v>0</v>
          </cell>
          <cell r="F1258" t="str">
            <v>186MWA</v>
          </cell>
          <cell r="G1258" t="str">
            <v>186M</v>
          </cell>
          <cell r="H1258" t="str">
            <v>WA</v>
          </cell>
          <cell r="I1258">
            <v>0</v>
          </cell>
        </row>
        <row r="1259">
          <cell r="A1259" t="str">
            <v>186WOTHER</v>
          </cell>
          <cell r="B1259" t="str">
            <v>186W</v>
          </cell>
          <cell r="C1259" t="str">
            <v>OTHER</v>
          </cell>
          <cell r="D1259">
            <v>0</v>
          </cell>
          <cell r="F1259" t="str">
            <v>186WOTHER</v>
          </cell>
          <cell r="G1259" t="str">
            <v>186W</v>
          </cell>
          <cell r="H1259" t="str">
            <v>OTHER</v>
          </cell>
          <cell r="I1259">
            <v>0</v>
          </cell>
        </row>
        <row r="1260">
          <cell r="A1260" t="str">
            <v>DPCA</v>
          </cell>
          <cell r="B1260" t="str">
            <v>DP</v>
          </cell>
          <cell r="C1260" t="str">
            <v>CA</v>
          </cell>
          <cell r="D1260">
            <v>1260828.92625</v>
          </cell>
          <cell r="F1260" t="str">
            <v>DPCA</v>
          </cell>
          <cell r="G1260" t="str">
            <v>DP</v>
          </cell>
          <cell r="H1260" t="str">
            <v>CA</v>
          </cell>
          <cell r="I1260">
            <v>1260828.92625</v>
          </cell>
        </row>
        <row r="1261">
          <cell r="A1261" t="str">
            <v>DPID</v>
          </cell>
          <cell r="B1261" t="str">
            <v>DP</v>
          </cell>
          <cell r="C1261" t="str">
            <v>ID</v>
          </cell>
          <cell r="D1261">
            <v>980783.89541666606</v>
          </cell>
          <cell r="F1261" t="str">
            <v>DPID</v>
          </cell>
          <cell r="G1261" t="str">
            <v>DP</v>
          </cell>
          <cell r="H1261" t="str">
            <v>ID</v>
          </cell>
          <cell r="I1261">
            <v>980783.89541666606</v>
          </cell>
        </row>
        <row r="1262">
          <cell r="A1262" t="str">
            <v>DPOR</v>
          </cell>
          <cell r="B1262" t="str">
            <v>DP</v>
          </cell>
          <cell r="C1262" t="str">
            <v>OR</v>
          </cell>
          <cell r="D1262">
            <v>3964245.32125</v>
          </cell>
          <cell r="F1262" t="str">
            <v>DPOR</v>
          </cell>
          <cell r="G1262" t="str">
            <v>DP</v>
          </cell>
          <cell r="H1262" t="str">
            <v>OR</v>
          </cell>
          <cell r="I1262">
            <v>3964245.32125</v>
          </cell>
        </row>
        <row r="1263">
          <cell r="A1263" t="str">
            <v>DPSG</v>
          </cell>
          <cell r="B1263" t="str">
            <v>DP</v>
          </cell>
          <cell r="C1263" t="str">
            <v>SG</v>
          </cell>
          <cell r="D1263">
            <v>0</v>
          </cell>
          <cell r="F1263" t="str">
            <v>DPSG</v>
          </cell>
          <cell r="G1263" t="str">
            <v>DP</v>
          </cell>
          <cell r="H1263" t="str">
            <v>SG</v>
          </cell>
          <cell r="I1263">
            <v>0</v>
          </cell>
        </row>
        <row r="1264">
          <cell r="A1264" t="str">
            <v>DPSNPD</v>
          </cell>
          <cell r="B1264" t="str">
            <v>DP</v>
          </cell>
          <cell r="C1264" t="str">
            <v>SNPD</v>
          </cell>
          <cell r="D1264">
            <v>0</v>
          </cell>
          <cell r="F1264" t="str">
            <v>DPSNPD</v>
          </cell>
          <cell r="G1264" t="str">
            <v>DP</v>
          </cell>
          <cell r="H1264" t="str">
            <v>SNPD</v>
          </cell>
          <cell r="I1264">
            <v>0</v>
          </cell>
        </row>
        <row r="1265">
          <cell r="A1265" t="str">
            <v>DPUT</v>
          </cell>
          <cell r="B1265" t="str">
            <v>DP</v>
          </cell>
          <cell r="C1265" t="str">
            <v>UT</v>
          </cell>
          <cell r="D1265">
            <v>4578458.0770833297</v>
          </cell>
          <cell r="F1265" t="str">
            <v>DPUT</v>
          </cell>
          <cell r="G1265" t="str">
            <v>DP</v>
          </cell>
          <cell r="H1265" t="str">
            <v>UT</v>
          </cell>
          <cell r="I1265">
            <v>4578458.0770833297</v>
          </cell>
        </row>
        <row r="1266">
          <cell r="A1266" t="str">
            <v>DPWA</v>
          </cell>
          <cell r="B1266" t="str">
            <v>DP</v>
          </cell>
          <cell r="C1266" t="str">
            <v>WA</v>
          </cell>
          <cell r="D1266">
            <v>1254940.7983333301</v>
          </cell>
          <cell r="F1266" t="str">
            <v>DPWA</v>
          </cell>
          <cell r="G1266" t="str">
            <v>DP</v>
          </cell>
          <cell r="H1266" t="str">
            <v>WA</v>
          </cell>
          <cell r="I1266">
            <v>1254940.7983333301</v>
          </cell>
        </row>
        <row r="1267">
          <cell r="A1267" t="str">
            <v>DPWYU</v>
          </cell>
          <cell r="B1267" t="str">
            <v>DP</v>
          </cell>
          <cell r="C1267" t="str">
            <v>WYU</v>
          </cell>
          <cell r="D1267">
            <v>3764209.0683333301</v>
          </cell>
          <cell r="F1267" t="str">
            <v>DPWYU</v>
          </cell>
          <cell r="G1267" t="str">
            <v>DP</v>
          </cell>
          <cell r="H1267" t="str">
            <v>WYU</v>
          </cell>
          <cell r="I1267">
            <v>3764209.0683333301</v>
          </cell>
        </row>
        <row r="1268">
          <cell r="A1268" t="str">
            <v>GPCAGE</v>
          </cell>
          <cell r="B1268" t="str">
            <v>GP</v>
          </cell>
          <cell r="C1268" t="str">
            <v>CAGE</v>
          </cell>
          <cell r="D1268">
            <v>0</v>
          </cell>
          <cell r="F1268" t="str">
            <v>GPCAGE</v>
          </cell>
          <cell r="G1268" t="str">
            <v>GP</v>
          </cell>
          <cell r="H1268" t="str">
            <v>CAGE</v>
          </cell>
          <cell r="I1268">
            <v>0</v>
          </cell>
        </row>
        <row r="1269">
          <cell r="A1269" t="str">
            <v>GPCAGW</v>
          </cell>
          <cell r="B1269" t="str">
            <v>GP</v>
          </cell>
          <cell r="C1269" t="str">
            <v>CAGW</v>
          </cell>
          <cell r="D1269">
            <v>0</v>
          </cell>
          <cell r="F1269" t="str">
            <v>GPCAGW</v>
          </cell>
          <cell r="G1269" t="str">
            <v>GP</v>
          </cell>
          <cell r="H1269" t="str">
            <v>CAGW</v>
          </cell>
          <cell r="I1269">
            <v>0</v>
          </cell>
        </row>
        <row r="1270">
          <cell r="A1270" t="str">
            <v>GPSO</v>
          </cell>
          <cell r="B1270" t="str">
            <v>GP</v>
          </cell>
          <cell r="C1270" t="str">
            <v>SO</v>
          </cell>
          <cell r="D1270">
            <v>4814072.1841666596</v>
          </cell>
          <cell r="F1270" t="str">
            <v>GPSO</v>
          </cell>
          <cell r="G1270" t="str">
            <v>GP</v>
          </cell>
          <cell r="H1270" t="str">
            <v>SO</v>
          </cell>
          <cell r="I1270">
            <v>4814072.1841666596</v>
          </cell>
        </row>
        <row r="1271">
          <cell r="A1271" t="str">
            <v>IPSO</v>
          </cell>
          <cell r="B1271" t="str">
            <v>IP</v>
          </cell>
          <cell r="C1271" t="str">
            <v>SO</v>
          </cell>
          <cell r="D1271">
            <v>-105010.25583333299</v>
          </cell>
          <cell r="F1271" t="str">
            <v>IPSO</v>
          </cell>
          <cell r="G1271" t="str">
            <v>IP</v>
          </cell>
          <cell r="H1271" t="str">
            <v>SO</v>
          </cell>
          <cell r="I1271">
            <v>-105010.25583333299</v>
          </cell>
        </row>
        <row r="1272">
          <cell r="A1272" t="str">
            <v>OPCAGE</v>
          </cell>
          <cell r="B1272" t="str">
            <v>OP</v>
          </cell>
          <cell r="C1272" t="str">
            <v>CAGE</v>
          </cell>
          <cell r="D1272">
            <v>25833.333333333299</v>
          </cell>
          <cell r="F1272" t="str">
            <v>OPCAGE</v>
          </cell>
          <cell r="G1272" t="str">
            <v>OP</v>
          </cell>
          <cell r="H1272" t="str">
            <v>CAGE</v>
          </cell>
          <cell r="I1272">
            <v>25833.333333333299</v>
          </cell>
        </row>
        <row r="1273">
          <cell r="A1273" t="str">
            <v>OPCAGW</v>
          </cell>
          <cell r="B1273" t="str">
            <v>OP</v>
          </cell>
          <cell r="C1273" t="str">
            <v>CAGW</v>
          </cell>
          <cell r="D1273">
            <v>0</v>
          </cell>
          <cell r="F1273" t="str">
            <v>OPCAGW</v>
          </cell>
          <cell r="G1273" t="str">
            <v>OP</v>
          </cell>
          <cell r="H1273" t="str">
            <v>CAGW</v>
          </cell>
          <cell r="I1273">
            <v>0</v>
          </cell>
        </row>
        <row r="1274">
          <cell r="A1274" t="str">
            <v>OPSG</v>
          </cell>
          <cell r="B1274" t="str">
            <v>OP</v>
          </cell>
          <cell r="C1274" t="str">
            <v>SG</v>
          </cell>
          <cell r="D1274">
            <v>-135.38208333333299</v>
          </cell>
          <cell r="F1274" t="str">
            <v>OPSG</v>
          </cell>
          <cell r="G1274" t="str">
            <v>OP</v>
          </cell>
          <cell r="H1274" t="str">
            <v>SG</v>
          </cell>
          <cell r="I1274">
            <v>-135.38208333333299</v>
          </cell>
        </row>
        <row r="1275">
          <cell r="A1275" t="str">
            <v>SPCAGE</v>
          </cell>
          <cell r="B1275" t="str">
            <v>SP</v>
          </cell>
          <cell r="C1275" t="str">
            <v>CAGE</v>
          </cell>
          <cell r="D1275">
            <v>-1133171.69916666</v>
          </cell>
          <cell r="F1275" t="str">
            <v>SPCAGE</v>
          </cell>
          <cell r="G1275" t="str">
            <v>SP</v>
          </cell>
          <cell r="H1275" t="str">
            <v>CAGE</v>
          </cell>
          <cell r="I1275">
            <v>-1133171.69916666</v>
          </cell>
        </row>
        <row r="1276">
          <cell r="A1276" t="str">
            <v>SPCAGW</v>
          </cell>
          <cell r="B1276" t="str">
            <v>SP</v>
          </cell>
          <cell r="C1276" t="str">
            <v>CAGW</v>
          </cell>
          <cell r="D1276">
            <v>0</v>
          </cell>
          <cell r="F1276" t="str">
            <v>SPCAGW</v>
          </cell>
          <cell r="G1276" t="str">
            <v>SP</v>
          </cell>
          <cell r="H1276" t="str">
            <v>CAGW</v>
          </cell>
          <cell r="I1276">
            <v>0</v>
          </cell>
        </row>
        <row r="1277">
          <cell r="A1277" t="str">
            <v>SPSG</v>
          </cell>
          <cell r="B1277" t="str">
            <v>SP</v>
          </cell>
          <cell r="C1277" t="str">
            <v>SG</v>
          </cell>
          <cell r="D1277">
            <v>1382647.7679166601</v>
          </cell>
          <cell r="F1277" t="str">
            <v>SPSG</v>
          </cell>
          <cell r="G1277" t="str">
            <v>SP</v>
          </cell>
          <cell r="H1277" t="str">
            <v>SG</v>
          </cell>
          <cell r="I1277">
            <v>1382647.7679166601</v>
          </cell>
        </row>
        <row r="1278">
          <cell r="A1278" t="str">
            <v>TPCAGE</v>
          </cell>
          <cell r="B1278" t="str">
            <v>TP</v>
          </cell>
          <cell r="C1278" t="str">
            <v>CAGE</v>
          </cell>
          <cell r="D1278">
            <v>131692353.60250001</v>
          </cell>
          <cell r="F1278" t="str">
            <v>TPCAGE</v>
          </cell>
          <cell r="G1278" t="str">
            <v>TP</v>
          </cell>
          <cell r="H1278" t="str">
            <v>CAGE</v>
          </cell>
          <cell r="I1278">
            <v>131692353.60250001</v>
          </cell>
        </row>
        <row r="1279">
          <cell r="A1279" t="str">
            <v>TPCAGW</v>
          </cell>
          <cell r="B1279" t="str">
            <v>TP</v>
          </cell>
          <cell r="C1279" t="str">
            <v>CAGW</v>
          </cell>
          <cell r="D1279">
            <v>4158016.7124999999</v>
          </cell>
          <cell r="F1279" t="str">
            <v>TPCAGW</v>
          </cell>
          <cell r="G1279" t="str">
            <v>TP</v>
          </cell>
          <cell r="H1279" t="str">
            <v>CAGW</v>
          </cell>
          <cell r="I1279">
            <v>4158016.7124999999</v>
          </cell>
        </row>
        <row r="1280">
          <cell r="A1280" t="str">
            <v>TPSG</v>
          </cell>
          <cell r="B1280" t="str">
            <v>TP</v>
          </cell>
          <cell r="C1280" t="str">
            <v>SG</v>
          </cell>
          <cell r="D1280">
            <v>122268.675416666</v>
          </cell>
          <cell r="F1280" t="str">
            <v>TPSG</v>
          </cell>
          <cell r="G1280" t="str">
            <v>TP</v>
          </cell>
          <cell r="H1280" t="str">
            <v>SG</v>
          </cell>
          <cell r="I1280">
            <v>122268.675416666</v>
          </cell>
        </row>
        <row r="1281">
          <cell r="A1281" t="str">
            <v>143SO</v>
          </cell>
          <cell r="B1281" t="str">
            <v>143</v>
          </cell>
          <cell r="C1281" t="str">
            <v>SO</v>
          </cell>
          <cell r="D1281">
            <v>42209224.504165031</v>
          </cell>
          <cell r="F1281" t="str">
            <v>143SO</v>
          </cell>
          <cell r="G1281" t="str">
            <v>143</v>
          </cell>
          <cell r="H1281" t="str">
            <v>SO</v>
          </cell>
          <cell r="I1281">
            <v>42209224.504165031</v>
          </cell>
        </row>
        <row r="1282">
          <cell r="A1282" t="str">
            <v>230CAEE</v>
          </cell>
          <cell r="B1282" t="str">
            <v>230</v>
          </cell>
          <cell r="C1282" t="str">
            <v>CAEE</v>
          </cell>
          <cell r="D1282">
            <v>-6288129.9725000001</v>
          </cell>
          <cell r="F1282" t="str">
            <v>230CAEE</v>
          </cell>
          <cell r="G1282" t="str">
            <v>230</v>
          </cell>
          <cell r="H1282" t="str">
            <v>CAEE</v>
          </cell>
          <cell r="I1282">
            <v>-6288129.9725000001</v>
          </cell>
        </row>
        <row r="1283">
          <cell r="A1283" t="str">
            <v>232CAEE</v>
          </cell>
          <cell r="B1283" t="str">
            <v>232</v>
          </cell>
          <cell r="C1283" t="str">
            <v>CAEE</v>
          </cell>
          <cell r="D1283">
            <v>-2354375.8683333597</v>
          </cell>
          <cell r="F1283" t="str">
            <v>232CAEE</v>
          </cell>
          <cell r="G1283" t="str">
            <v>232</v>
          </cell>
          <cell r="H1283" t="str">
            <v>CAEE</v>
          </cell>
          <cell r="I1283">
            <v>-2354375.8683333597</v>
          </cell>
        </row>
        <row r="1284">
          <cell r="A1284" t="str">
            <v>232CAGE</v>
          </cell>
          <cell r="B1284" t="str">
            <v>232</v>
          </cell>
          <cell r="C1284" t="str">
            <v>CAGE</v>
          </cell>
          <cell r="D1284">
            <v>-77171.166666666802</v>
          </cell>
          <cell r="F1284" t="str">
            <v>232CAGE</v>
          </cell>
          <cell r="G1284" t="str">
            <v>232</v>
          </cell>
          <cell r="H1284" t="str">
            <v>CAGE</v>
          </cell>
          <cell r="I1284">
            <v>-77171.166666666802</v>
          </cell>
        </row>
        <row r="1285">
          <cell r="A1285" t="str">
            <v>232OTHER</v>
          </cell>
          <cell r="B1285" t="str">
            <v>232</v>
          </cell>
          <cell r="C1285" t="str">
            <v>OTHER</v>
          </cell>
          <cell r="D1285">
            <v>-10754.666666666599</v>
          </cell>
          <cell r="F1285" t="str">
            <v>232OTHER</v>
          </cell>
          <cell r="G1285" t="str">
            <v>232</v>
          </cell>
          <cell r="H1285" t="str">
            <v>OTHER</v>
          </cell>
          <cell r="I1285">
            <v>-10754.666666666599</v>
          </cell>
        </row>
        <row r="1286">
          <cell r="A1286" t="str">
            <v>232SE</v>
          </cell>
          <cell r="B1286" t="str">
            <v>232</v>
          </cell>
          <cell r="C1286" t="str">
            <v>SE</v>
          </cell>
          <cell r="D1286">
            <v>3.9999999999999998E-11</v>
          </cell>
          <cell r="F1286" t="str">
            <v>232SE</v>
          </cell>
          <cell r="G1286" t="str">
            <v>232</v>
          </cell>
          <cell r="H1286" t="str">
            <v>SE</v>
          </cell>
          <cell r="I1286">
            <v>3.9999999999999998E-11</v>
          </cell>
        </row>
        <row r="1287">
          <cell r="A1287" t="str">
            <v>232SO</v>
          </cell>
          <cell r="B1287" t="str">
            <v>232</v>
          </cell>
          <cell r="C1287" t="str">
            <v>SO</v>
          </cell>
          <cell r="D1287">
            <v>-6628149.340000052</v>
          </cell>
          <cell r="F1287" t="str">
            <v>232SO</v>
          </cell>
          <cell r="G1287" t="str">
            <v>232</v>
          </cell>
          <cell r="H1287" t="str">
            <v>SO</v>
          </cell>
          <cell r="I1287">
            <v>-6628149.340000052</v>
          </cell>
        </row>
        <row r="1288">
          <cell r="A1288" t="str">
            <v>232OR</v>
          </cell>
          <cell r="B1288" t="str">
            <v>232</v>
          </cell>
          <cell r="C1288" t="str">
            <v>OR</v>
          </cell>
          <cell r="D1288">
            <v>-53033</v>
          </cell>
          <cell r="F1288" t="str">
            <v>232OR</v>
          </cell>
          <cell r="G1288" t="str">
            <v>232</v>
          </cell>
          <cell r="H1288" t="str">
            <v>OR</v>
          </cell>
          <cell r="I1288">
            <v>-53033</v>
          </cell>
        </row>
        <row r="1289">
          <cell r="A1289" t="str">
            <v>2533CAEE</v>
          </cell>
          <cell r="B1289">
            <v>2533</v>
          </cell>
          <cell r="C1289" t="str">
            <v>CAEE</v>
          </cell>
          <cell r="D1289">
            <v>-5847337.1341666719</v>
          </cell>
          <cell r="F1289" t="str">
            <v>2533CAEE</v>
          </cell>
          <cell r="G1289">
            <v>2533</v>
          </cell>
          <cell r="H1289" t="str">
            <v>CAEE</v>
          </cell>
          <cell r="I1289">
            <v>-5847337.1341666719</v>
          </cell>
        </row>
        <row r="1290">
          <cell r="A1290" t="str">
            <v>254105CAEE</v>
          </cell>
          <cell r="B1290">
            <v>254105</v>
          </cell>
          <cell r="C1290" t="str">
            <v>CAEE</v>
          </cell>
          <cell r="D1290">
            <v>-993713.60166668007</v>
          </cell>
          <cell r="F1290" t="str">
            <v>254105CAEE</v>
          </cell>
          <cell r="G1290">
            <v>254105</v>
          </cell>
          <cell r="H1290" t="str">
            <v>CAEE</v>
          </cell>
          <cell r="I1290">
            <v>-993713.60166668007</v>
          </cell>
        </row>
        <row r="1291">
          <cell r="A1291" t="str">
            <v>254105CAGE</v>
          </cell>
          <cell r="B1291">
            <v>254105</v>
          </cell>
          <cell r="C1291" t="str">
            <v>CAGE</v>
          </cell>
          <cell r="D1291">
            <v>-19802.830000000002</v>
          </cell>
          <cell r="F1291" t="str">
            <v>254105CAGE</v>
          </cell>
          <cell r="G1291">
            <v>254105</v>
          </cell>
          <cell r="H1291" t="str">
            <v>CAGE</v>
          </cell>
          <cell r="I1291">
            <v>-19802.830000000002</v>
          </cell>
        </row>
        <row r="1292">
          <cell r="A1292" t="str">
            <v>40910CAEE</v>
          </cell>
          <cell r="B1292" t="str">
            <v>40910</v>
          </cell>
          <cell r="C1292" t="str">
            <v>CAEE</v>
          </cell>
          <cell r="D1292">
            <v>-50735</v>
          </cell>
          <cell r="F1292" t="str">
            <v>40910CAEE</v>
          </cell>
          <cell r="G1292" t="str">
            <v>40910</v>
          </cell>
          <cell r="H1292" t="str">
            <v>CAEE</v>
          </cell>
          <cell r="I1292">
            <v>-50735</v>
          </cell>
        </row>
        <row r="1293">
          <cell r="A1293" t="str">
            <v>40910JBE</v>
          </cell>
          <cell r="B1293" t="str">
            <v>40910</v>
          </cell>
          <cell r="C1293" t="str">
            <v>JBE</v>
          </cell>
          <cell r="D1293">
            <v>-37540</v>
          </cell>
          <cell r="F1293" t="str">
            <v>40910JBE</v>
          </cell>
          <cell r="G1293" t="str">
            <v>40910</v>
          </cell>
          <cell r="H1293" t="str">
            <v>JBE</v>
          </cell>
          <cell r="I1293">
            <v>-37540</v>
          </cell>
        </row>
        <row r="1294">
          <cell r="A1294" t="str">
            <v>40910SE</v>
          </cell>
          <cell r="B1294" t="str">
            <v>40910</v>
          </cell>
          <cell r="C1294" t="str">
            <v>SE</v>
          </cell>
          <cell r="D1294">
            <v>-13961</v>
          </cell>
          <cell r="F1294" t="str">
            <v>40910SE</v>
          </cell>
          <cell r="G1294" t="str">
            <v>40910</v>
          </cell>
          <cell r="H1294" t="str">
            <v>SE</v>
          </cell>
          <cell r="I1294">
            <v>-13961</v>
          </cell>
        </row>
        <row r="1295">
          <cell r="A1295" t="str">
            <v>40910SG</v>
          </cell>
          <cell r="B1295" t="str">
            <v>40910</v>
          </cell>
          <cell r="C1295" t="str">
            <v>SG</v>
          </cell>
          <cell r="D1295">
            <v>-69697276</v>
          </cell>
          <cell r="F1295" t="str">
            <v>40910SG</v>
          </cell>
          <cell r="G1295" t="str">
            <v>40910</v>
          </cell>
          <cell r="H1295" t="str">
            <v>SG</v>
          </cell>
          <cell r="I1295">
            <v>-69697276</v>
          </cell>
        </row>
        <row r="1296">
          <cell r="A1296" t="str">
            <v>40910SO</v>
          </cell>
          <cell r="B1296" t="str">
            <v>40910</v>
          </cell>
          <cell r="C1296" t="str">
            <v>SO</v>
          </cell>
          <cell r="D1296">
            <v>-1561</v>
          </cell>
          <cell r="F1296" t="str">
            <v>40910SO</v>
          </cell>
          <cell r="G1296" t="str">
            <v>40910</v>
          </cell>
          <cell r="H1296" t="str">
            <v>SO</v>
          </cell>
          <cell r="I1296">
            <v>-1561</v>
          </cell>
        </row>
        <row r="1297">
          <cell r="A1297" t="str">
            <v>40911CAGE</v>
          </cell>
          <cell r="B1297" t="str">
            <v>40911</v>
          </cell>
          <cell r="C1297" t="str">
            <v>CAGE</v>
          </cell>
          <cell r="D1297">
            <v>0</v>
          </cell>
          <cell r="F1297" t="str">
            <v>40911CAGE</v>
          </cell>
          <cell r="G1297" t="str">
            <v>40911</v>
          </cell>
          <cell r="H1297" t="str">
            <v>CAGE</v>
          </cell>
          <cell r="I1297">
            <v>0</v>
          </cell>
        </row>
        <row r="1298">
          <cell r="A1298" t="str">
            <v>SCHMAPBADDEBT</v>
          </cell>
          <cell r="B1298" t="str">
            <v>SCHMAP</v>
          </cell>
          <cell r="C1298" t="str">
            <v>BADDEBT</v>
          </cell>
          <cell r="D1298">
            <v>0</v>
          </cell>
          <cell r="F1298" t="str">
            <v>SCHMAPBADDEBT</v>
          </cell>
          <cell r="G1298" t="str">
            <v>SCHMAP</v>
          </cell>
          <cell r="H1298" t="str">
            <v>BADDEBT</v>
          </cell>
          <cell r="I1298">
            <v>0</v>
          </cell>
        </row>
        <row r="1299">
          <cell r="A1299" t="str">
            <v>SCHMAPCAEE</v>
          </cell>
          <cell r="B1299" t="str">
            <v>SCHMAP</v>
          </cell>
          <cell r="C1299" t="str">
            <v>CAEE</v>
          </cell>
          <cell r="D1299">
            <v>-786386</v>
          </cell>
          <cell r="F1299" t="str">
            <v>SCHMAPCAEE</v>
          </cell>
          <cell r="G1299" t="str">
            <v>SCHMAP</v>
          </cell>
          <cell r="H1299" t="str">
            <v>CAEE</v>
          </cell>
          <cell r="I1299">
            <v>-786386</v>
          </cell>
        </row>
        <row r="1300">
          <cell r="A1300" t="str">
            <v>SCHMAPJBE</v>
          </cell>
          <cell r="B1300" t="str">
            <v>SCHMAP</v>
          </cell>
          <cell r="C1300" t="str">
            <v>JBE</v>
          </cell>
          <cell r="D1300">
            <v>62389</v>
          </cell>
          <cell r="F1300" t="str">
            <v>SCHMAPJBE</v>
          </cell>
          <cell r="G1300" t="str">
            <v>SCHMAP</v>
          </cell>
          <cell r="H1300" t="str">
            <v>JBE</v>
          </cell>
          <cell r="I1300">
            <v>62389</v>
          </cell>
        </row>
        <row r="1301">
          <cell r="A1301" t="str">
            <v>SCHMAPOTHER</v>
          </cell>
          <cell r="B1301" t="str">
            <v>SCHMAP</v>
          </cell>
          <cell r="C1301" t="str">
            <v>OTHER</v>
          </cell>
          <cell r="D1301">
            <v>1561</v>
          </cell>
          <cell r="F1301" t="str">
            <v>SCHMAPOTHER</v>
          </cell>
          <cell r="G1301" t="str">
            <v>SCHMAP</v>
          </cell>
          <cell r="H1301" t="str">
            <v>OTHER</v>
          </cell>
          <cell r="I1301">
            <v>1561</v>
          </cell>
        </row>
        <row r="1302">
          <cell r="A1302" t="str">
            <v>SCHMAPSCHMDEXP</v>
          </cell>
          <cell r="B1302" t="str">
            <v>SCHMAP</v>
          </cell>
          <cell r="C1302" t="str">
            <v>SCHMDEXP</v>
          </cell>
          <cell r="D1302">
            <v>31811.25</v>
          </cell>
          <cell r="F1302" t="str">
            <v>SCHMAPSCHMDEXP</v>
          </cell>
          <cell r="G1302" t="str">
            <v>SCHMAP</v>
          </cell>
          <cell r="H1302" t="str">
            <v>SCHMDEXP</v>
          </cell>
          <cell r="I1302">
            <v>31811.25</v>
          </cell>
        </row>
        <row r="1303">
          <cell r="A1303" t="str">
            <v>SCHMAPSO</v>
          </cell>
          <cell r="B1303" t="str">
            <v>SCHMAP</v>
          </cell>
          <cell r="C1303" t="str">
            <v>SO</v>
          </cell>
          <cell r="D1303">
            <v>978696.74</v>
          </cell>
          <cell r="F1303" t="str">
            <v>SCHMAPSO</v>
          </cell>
          <cell r="G1303" t="str">
            <v>SCHMAP</v>
          </cell>
          <cell r="H1303" t="str">
            <v>SO</v>
          </cell>
          <cell r="I1303">
            <v>978696.74</v>
          </cell>
        </row>
        <row r="1304">
          <cell r="A1304" t="str">
            <v>SCHMATBADDEBT</v>
          </cell>
          <cell r="B1304" t="str">
            <v>SCHMAT</v>
          </cell>
          <cell r="C1304" t="str">
            <v>BADDEBT</v>
          </cell>
          <cell r="D1304">
            <v>-1865600</v>
          </cell>
          <cell r="F1304" t="str">
            <v>SCHMATBADDEBT</v>
          </cell>
          <cell r="G1304" t="str">
            <v>SCHMAT</v>
          </cell>
          <cell r="H1304" t="str">
            <v>BADDEBT</v>
          </cell>
          <cell r="I1304">
            <v>-1865600</v>
          </cell>
        </row>
        <row r="1305">
          <cell r="A1305" t="str">
            <v>SCHMATCA</v>
          </cell>
          <cell r="B1305" t="str">
            <v>SCHMAT</v>
          </cell>
          <cell r="C1305" t="str">
            <v>CA</v>
          </cell>
          <cell r="D1305">
            <v>-621982</v>
          </cell>
          <cell r="F1305" t="str">
            <v>SCHMATCA</v>
          </cell>
          <cell r="G1305" t="str">
            <v>SCHMAT</v>
          </cell>
          <cell r="H1305" t="str">
            <v>CA</v>
          </cell>
          <cell r="I1305">
            <v>-621982</v>
          </cell>
        </row>
        <row r="1306">
          <cell r="A1306" t="str">
            <v>SCHMATCAEE</v>
          </cell>
          <cell r="B1306" t="str">
            <v>SCHMAT</v>
          </cell>
          <cell r="C1306" t="str">
            <v>CAEE</v>
          </cell>
          <cell r="D1306">
            <v>4296512</v>
          </cell>
          <cell r="F1306" t="str">
            <v>SCHMATCAEE</v>
          </cell>
          <cell r="G1306" t="str">
            <v>SCHMAT</v>
          </cell>
          <cell r="H1306" t="str">
            <v>CAEE</v>
          </cell>
          <cell r="I1306">
            <v>4296512</v>
          </cell>
        </row>
        <row r="1307">
          <cell r="A1307" t="str">
            <v>SCHMATCAGE</v>
          </cell>
          <cell r="B1307" t="str">
            <v>SCHMAT</v>
          </cell>
          <cell r="C1307" t="str">
            <v>CAGE</v>
          </cell>
          <cell r="D1307">
            <v>3177899</v>
          </cell>
          <cell r="F1307" t="str">
            <v>SCHMATCAGE</v>
          </cell>
          <cell r="G1307" t="str">
            <v>SCHMAT</v>
          </cell>
          <cell r="H1307" t="str">
            <v>CAGE</v>
          </cell>
          <cell r="I1307">
            <v>3177899</v>
          </cell>
        </row>
        <row r="1308">
          <cell r="A1308" t="str">
            <v>SCHMATCAGW</v>
          </cell>
          <cell r="B1308" t="str">
            <v>SCHMAT</v>
          </cell>
          <cell r="C1308" t="str">
            <v>CAGW</v>
          </cell>
          <cell r="D1308">
            <v>309074</v>
          </cell>
          <cell r="F1308" t="str">
            <v>SCHMATCAGW</v>
          </cell>
          <cell r="G1308" t="str">
            <v>SCHMAT</v>
          </cell>
          <cell r="H1308" t="str">
            <v>CAGW</v>
          </cell>
          <cell r="I1308">
            <v>309074</v>
          </cell>
        </row>
        <row r="1309">
          <cell r="A1309" t="str">
            <v>SCHMATCIAC</v>
          </cell>
          <cell r="B1309" t="str">
            <v>SCHMAT</v>
          </cell>
          <cell r="C1309" t="str">
            <v>CIAC</v>
          </cell>
          <cell r="D1309">
            <v>48806340.048806295</v>
          </cell>
          <cell r="F1309" t="str">
            <v>SCHMATCIAC</v>
          </cell>
          <cell r="G1309" t="str">
            <v>SCHMAT</v>
          </cell>
          <cell r="H1309" t="str">
            <v>CIAC</v>
          </cell>
          <cell r="I1309">
            <v>48806340.048806295</v>
          </cell>
        </row>
        <row r="1310">
          <cell r="A1310" t="str">
            <v>SCHMATGPS</v>
          </cell>
          <cell r="B1310" t="str">
            <v>SCHMAT</v>
          </cell>
          <cell r="C1310" t="str">
            <v>GPS</v>
          </cell>
          <cell r="D1310">
            <v>-1693070</v>
          </cell>
          <cell r="F1310" t="str">
            <v>SCHMATGPS</v>
          </cell>
          <cell r="G1310" t="str">
            <v>SCHMAT</v>
          </cell>
          <cell r="H1310" t="str">
            <v>GPS</v>
          </cell>
          <cell r="I1310">
            <v>-1693070</v>
          </cell>
        </row>
        <row r="1311">
          <cell r="A1311" t="str">
            <v>SCHMATID</v>
          </cell>
          <cell r="B1311" t="str">
            <v>SCHMAT</v>
          </cell>
          <cell r="C1311" t="str">
            <v>ID</v>
          </cell>
          <cell r="D1311">
            <v>124597</v>
          </cell>
          <cell r="F1311" t="str">
            <v>SCHMATID</v>
          </cell>
          <cell r="G1311" t="str">
            <v>SCHMAT</v>
          </cell>
          <cell r="H1311" t="str">
            <v>ID</v>
          </cell>
          <cell r="I1311">
            <v>124597</v>
          </cell>
        </row>
        <row r="1312">
          <cell r="A1312" t="str">
            <v>SCHMATJBE</v>
          </cell>
          <cell r="B1312" t="str">
            <v>SCHMAT</v>
          </cell>
          <cell r="C1312" t="str">
            <v>JBE</v>
          </cell>
          <cell r="D1312">
            <v>18814368</v>
          </cell>
          <cell r="F1312" t="str">
            <v>SCHMATJBE</v>
          </cell>
          <cell r="G1312" t="str">
            <v>SCHMAT</v>
          </cell>
          <cell r="H1312" t="str">
            <v>JBE</v>
          </cell>
          <cell r="I1312">
            <v>18814368</v>
          </cell>
        </row>
        <row r="1313">
          <cell r="A1313" t="str">
            <v>SCHMATOR</v>
          </cell>
          <cell r="B1313" t="str">
            <v>SCHMAT</v>
          </cell>
          <cell r="C1313" t="str">
            <v>OR</v>
          </cell>
          <cell r="D1313">
            <v>3053404</v>
          </cell>
          <cell r="F1313" t="str">
            <v>SCHMATOR</v>
          </cell>
          <cell r="G1313" t="str">
            <v>SCHMAT</v>
          </cell>
          <cell r="H1313" t="str">
            <v>OR</v>
          </cell>
          <cell r="I1313">
            <v>3053404</v>
          </cell>
        </row>
        <row r="1314">
          <cell r="A1314" t="str">
            <v>SCHMATOTHER</v>
          </cell>
          <cell r="B1314" t="str">
            <v>SCHMAT</v>
          </cell>
          <cell r="C1314" t="str">
            <v>OTHER</v>
          </cell>
          <cell r="D1314">
            <v>-10520765</v>
          </cell>
          <cell r="F1314" t="str">
            <v>SCHMATOTHER</v>
          </cell>
          <cell r="G1314" t="str">
            <v>SCHMAT</v>
          </cell>
          <cell r="H1314" t="str">
            <v>OTHER</v>
          </cell>
          <cell r="I1314">
            <v>-10520765</v>
          </cell>
        </row>
        <row r="1315">
          <cell r="A1315" t="str">
            <v>SCHMATSCHMDEXP</v>
          </cell>
          <cell r="B1315" t="str">
            <v>SCHMAT</v>
          </cell>
          <cell r="C1315" t="str">
            <v>SCHMDEXP</v>
          </cell>
          <cell r="D1315">
            <v>674122571</v>
          </cell>
          <cell r="F1315" t="str">
            <v>SCHMATSCHMDEXP</v>
          </cell>
          <cell r="G1315" t="str">
            <v>SCHMAT</v>
          </cell>
          <cell r="H1315" t="str">
            <v>SCHMDEXP</v>
          </cell>
          <cell r="I1315">
            <v>674122571</v>
          </cell>
        </row>
        <row r="1316">
          <cell r="A1316" t="str">
            <v>SCHMATSE</v>
          </cell>
          <cell r="B1316" t="str">
            <v>SCHMAT</v>
          </cell>
          <cell r="C1316" t="str">
            <v>SE</v>
          </cell>
          <cell r="D1316">
            <v>0</v>
          </cell>
          <cell r="F1316" t="str">
            <v>SCHMATSE</v>
          </cell>
          <cell r="G1316" t="str">
            <v>SCHMAT</v>
          </cell>
          <cell r="H1316" t="str">
            <v>SE</v>
          </cell>
          <cell r="I1316">
            <v>0</v>
          </cell>
        </row>
        <row r="1317">
          <cell r="A1317" t="str">
            <v>SCHMATSG</v>
          </cell>
          <cell r="B1317" t="str">
            <v>SCHMAT</v>
          </cell>
          <cell r="C1317" t="str">
            <v>SG</v>
          </cell>
          <cell r="D1317">
            <v>-324</v>
          </cell>
          <cell r="F1317" t="str">
            <v>SCHMATSG</v>
          </cell>
          <cell r="G1317" t="str">
            <v>SCHMAT</v>
          </cell>
          <cell r="H1317" t="str">
            <v>SG</v>
          </cell>
          <cell r="I1317">
            <v>-324</v>
          </cell>
        </row>
        <row r="1318">
          <cell r="A1318" t="str">
            <v>SCHMATSNP</v>
          </cell>
          <cell r="B1318" t="str">
            <v>SCHMAT</v>
          </cell>
          <cell r="C1318" t="str">
            <v>SNP</v>
          </cell>
          <cell r="D1318">
            <v>53281974</v>
          </cell>
          <cell r="F1318" t="str">
            <v>SCHMATSNP</v>
          </cell>
          <cell r="G1318" t="str">
            <v>SCHMAT</v>
          </cell>
          <cell r="H1318" t="str">
            <v>SNP</v>
          </cell>
          <cell r="I1318">
            <v>53281974</v>
          </cell>
        </row>
        <row r="1319">
          <cell r="A1319" t="str">
            <v>SCHMATSNPD</v>
          </cell>
          <cell r="B1319" t="str">
            <v>SCHMAT</v>
          </cell>
          <cell r="C1319" t="str">
            <v>SNPD</v>
          </cell>
          <cell r="D1319">
            <v>1512633.0015126278</v>
          </cell>
          <cell r="F1319" t="str">
            <v>SCHMATSNPD</v>
          </cell>
          <cell r="G1319" t="str">
            <v>SCHMAT</v>
          </cell>
          <cell r="H1319" t="str">
            <v>SNPD</v>
          </cell>
          <cell r="I1319">
            <v>1512633.0015126278</v>
          </cell>
        </row>
        <row r="1320">
          <cell r="A1320" t="str">
            <v>SCHMATSO</v>
          </cell>
          <cell r="B1320" t="str">
            <v>SCHMAT</v>
          </cell>
          <cell r="C1320" t="str">
            <v>SO</v>
          </cell>
          <cell r="D1320">
            <v>-9259684.9999999981</v>
          </cell>
          <cell r="F1320" t="str">
            <v>SCHMATSO</v>
          </cell>
          <cell r="G1320" t="str">
            <v>SCHMAT</v>
          </cell>
          <cell r="H1320" t="str">
            <v>SO</v>
          </cell>
          <cell r="I1320">
            <v>-9259684.9999999981</v>
          </cell>
        </row>
        <row r="1321">
          <cell r="A1321" t="str">
            <v>SCHMATUT</v>
          </cell>
          <cell r="B1321" t="str">
            <v>SCHMAT</v>
          </cell>
          <cell r="C1321" t="str">
            <v>UT</v>
          </cell>
          <cell r="D1321">
            <v>2127974</v>
          </cell>
          <cell r="F1321" t="str">
            <v>SCHMATUT</v>
          </cell>
          <cell r="G1321" t="str">
            <v>SCHMAT</v>
          </cell>
          <cell r="H1321" t="str">
            <v>UT</v>
          </cell>
          <cell r="I1321">
            <v>2127974</v>
          </cell>
        </row>
        <row r="1322">
          <cell r="A1322" t="str">
            <v>SCHMATWA</v>
          </cell>
          <cell r="B1322" t="str">
            <v>SCHMAT</v>
          </cell>
          <cell r="C1322" t="str">
            <v>WA</v>
          </cell>
          <cell r="D1322">
            <v>3813248</v>
          </cell>
          <cell r="F1322" t="str">
            <v>SCHMATWA</v>
          </cell>
          <cell r="G1322" t="str">
            <v>SCHMAT</v>
          </cell>
          <cell r="H1322" t="str">
            <v>WA</v>
          </cell>
          <cell r="I1322">
            <v>3813248</v>
          </cell>
        </row>
        <row r="1323">
          <cell r="A1323" t="str">
            <v>SCHMATWYP</v>
          </cell>
          <cell r="B1323" t="str">
            <v>SCHMAT</v>
          </cell>
          <cell r="C1323" t="str">
            <v>WYP</v>
          </cell>
          <cell r="D1323">
            <v>-713158</v>
          </cell>
          <cell r="F1323" t="str">
            <v>SCHMATWYP</v>
          </cell>
          <cell r="G1323" t="str">
            <v>SCHMAT</v>
          </cell>
          <cell r="H1323" t="str">
            <v>WYP</v>
          </cell>
          <cell r="I1323">
            <v>-713158</v>
          </cell>
        </row>
        <row r="1324">
          <cell r="A1324" t="str">
            <v>SCHMATWYU</v>
          </cell>
          <cell r="B1324" t="str">
            <v>SCHMAT</v>
          </cell>
          <cell r="C1324" t="str">
            <v>WYU</v>
          </cell>
          <cell r="D1324">
            <v>0</v>
          </cell>
          <cell r="F1324" t="str">
            <v>SCHMATWYU</v>
          </cell>
          <cell r="G1324" t="str">
            <v>SCHMAT</v>
          </cell>
          <cell r="H1324" t="str">
            <v>WYU</v>
          </cell>
          <cell r="I1324">
            <v>0</v>
          </cell>
        </row>
        <row r="1325">
          <cell r="A1325" t="str">
            <v>SCHMDPCA</v>
          </cell>
          <cell r="B1325" t="str">
            <v>SCHMDP</v>
          </cell>
          <cell r="C1325" t="str">
            <v>CA</v>
          </cell>
          <cell r="D1325">
            <v>0</v>
          </cell>
          <cell r="F1325" t="str">
            <v>SCHMDPCA</v>
          </cell>
          <cell r="G1325" t="str">
            <v>SCHMDP</v>
          </cell>
          <cell r="H1325" t="str">
            <v>CA</v>
          </cell>
          <cell r="I1325">
            <v>0</v>
          </cell>
        </row>
        <row r="1326">
          <cell r="A1326" t="str">
            <v>SCHMDPCAEE</v>
          </cell>
          <cell r="B1326" t="str">
            <v>SCHMDP</v>
          </cell>
          <cell r="C1326" t="str">
            <v>CAEE</v>
          </cell>
          <cell r="D1326">
            <v>475312.99999999901</v>
          </cell>
          <cell r="F1326" t="str">
            <v>SCHMDPCAEE</v>
          </cell>
          <cell r="G1326" t="str">
            <v>SCHMDP</v>
          </cell>
          <cell r="H1326" t="str">
            <v>CAEE</v>
          </cell>
          <cell r="I1326">
            <v>475312.99999999901</v>
          </cell>
        </row>
        <row r="1327">
          <cell r="A1327" t="str">
            <v>SCHMDPCAGW</v>
          </cell>
          <cell r="B1327" t="str">
            <v>SCHMDP</v>
          </cell>
          <cell r="C1327" t="str">
            <v>CAGW</v>
          </cell>
          <cell r="D1327">
            <v>0</v>
          </cell>
          <cell r="F1327" t="str">
            <v>SCHMDPCAGW</v>
          </cell>
          <cell r="G1327" t="str">
            <v>SCHMDP</v>
          </cell>
          <cell r="H1327" t="str">
            <v>CAGW</v>
          </cell>
          <cell r="I1327">
            <v>0</v>
          </cell>
        </row>
        <row r="1328">
          <cell r="A1328" t="str">
            <v>SCHMDPJBE</v>
          </cell>
          <cell r="B1328" t="str">
            <v>SCHMDP</v>
          </cell>
          <cell r="C1328" t="str">
            <v>JBE</v>
          </cell>
          <cell r="D1328">
            <v>0</v>
          </cell>
          <cell r="F1328" t="str">
            <v>SCHMDPJBE</v>
          </cell>
          <cell r="G1328" t="str">
            <v>SCHMDP</v>
          </cell>
          <cell r="H1328" t="str">
            <v>JBE</v>
          </cell>
          <cell r="I1328">
            <v>0</v>
          </cell>
        </row>
        <row r="1329">
          <cell r="A1329" t="str">
            <v>SCHMDPSCHMDEXP</v>
          </cell>
          <cell r="B1329" t="str">
            <v>SCHMDP</v>
          </cell>
          <cell r="C1329" t="str">
            <v>SCHMDEXP</v>
          </cell>
          <cell r="D1329">
            <v>-24403.75</v>
          </cell>
          <cell r="F1329" t="str">
            <v>SCHMDPSCHMDEXP</v>
          </cell>
          <cell r="G1329" t="str">
            <v>SCHMDP</v>
          </cell>
          <cell r="H1329" t="str">
            <v>SCHMDEXP</v>
          </cell>
          <cell r="I1329">
            <v>-24403.75</v>
          </cell>
        </row>
        <row r="1330">
          <cell r="A1330" t="str">
            <v>SCHMDPSG</v>
          </cell>
          <cell r="B1330" t="str">
            <v>SCHMDP</v>
          </cell>
          <cell r="C1330" t="str">
            <v>SG</v>
          </cell>
          <cell r="D1330">
            <v>0</v>
          </cell>
          <cell r="F1330" t="str">
            <v>SCHMDPSG</v>
          </cell>
          <cell r="G1330" t="str">
            <v>SCHMDP</v>
          </cell>
          <cell r="H1330" t="str">
            <v>SG</v>
          </cell>
          <cell r="I1330">
            <v>0</v>
          </cell>
        </row>
        <row r="1331">
          <cell r="A1331" t="str">
            <v>SCHMDPSNP</v>
          </cell>
          <cell r="B1331" t="str">
            <v>SCHMDP</v>
          </cell>
          <cell r="C1331" t="str">
            <v>SNP</v>
          </cell>
          <cell r="D1331">
            <v>353861</v>
          </cell>
          <cell r="F1331" t="str">
            <v>SCHMDPSNP</v>
          </cell>
          <cell r="G1331" t="str">
            <v>SCHMDP</v>
          </cell>
          <cell r="H1331" t="str">
            <v>SNP</v>
          </cell>
          <cell r="I1331">
            <v>353861</v>
          </cell>
        </row>
        <row r="1332">
          <cell r="A1332" t="str">
            <v>SCHMDPSO</v>
          </cell>
          <cell r="B1332" t="str">
            <v>SCHMDP</v>
          </cell>
          <cell r="C1332" t="str">
            <v>SO</v>
          </cell>
          <cell r="D1332">
            <v>-129380.26</v>
          </cell>
          <cell r="F1332" t="str">
            <v>SCHMDPSO</v>
          </cell>
          <cell r="G1332" t="str">
            <v>SCHMDP</v>
          </cell>
          <cell r="H1332" t="str">
            <v>SO</v>
          </cell>
          <cell r="I1332">
            <v>-129380.26</v>
          </cell>
        </row>
        <row r="1333">
          <cell r="A1333" t="str">
            <v>SCHMDTBADDEBT</v>
          </cell>
          <cell r="B1333" t="str">
            <v>SCHMDT</v>
          </cell>
          <cell r="C1333" t="str">
            <v>BADDEBT</v>
          </cell>
          <cell r="D1333">
            <v>0</v>
          </cell>
          <cell r="F1333" t="str">
            <v>SCHMDTBADDEBT</v>
          </cell>
          <cell r="G1333" t="str">
            <v>SCHMDT</v>
          </cell>
          <cell r="H1333" t="str">
            <v>BADDEBT</v>
          </cell>
          <cell r="I1333">
            <v>0</v>
          </cell>
        </row>
        <row r="1334">
          <cell r="A1334" t="str">
            <v>SCHMDTCA</v>
          </cell>
          <cell r="B1334" t="str">
            <v>SCHMDT</v>
          </cell>
          <cell r="C1334" t="str">
            <v>CA</v>
          </cell>
          <cell r="D1334">
            <v>-87067</v>
          </cell>
          <cell r="F1334" t="str">
            <v>SCHMDTCA</v>
          </cell>
          <cell r="G1334" t="str">
            <v>SCHMDT</v>
          </cell>
          <cell r="H1334" t="str">
            <v>CA</v>
          </cell>
          <cell r="I1334">
            <v>-87067</v>
          </cell>
        </row>
        <row r="1335">
          <cell r="A1335" t="str">
            <v>SCHMDTCAEE</v>
          </cell>
          <cell r="B1335" t="str">
            <v>SCHMDT</v>
          </cell>
          <cell r="C1335" t="str">
            <v>CAEE</v>
          </cell>
          <cell r="D1335">
            <v>-1488508</v>
          </cell>
          <cell r="F1335" t="str">
            <v>SCHMDTCAEE</v>
          </cell>
          <cell r="G1335" t="str">
            <v>SCHMDT</v>
          </cell>
          <cell r="H1335" t="str">
            <v>CAEE</v>
          </cell>
          <cell r="I1335">
            <v>-1488508</v>
          </cell>
        </row>
        <row r="1336">
          <cell r="A1336" t="str">
            <v>SCHMDTCAGE</v>
          </cell>
          <cell r="B1336" t="str">
            <v>SCHMDT</v>
          </cell>
          <cell r="C1336" t="str">
            <v>CAGE</v>
          </cell>
          <cell r="D1336">
            <v>371948</v>
          </cell>
          <cell r="F1336" t="str">
            <v>SCHMDTCAGE</v>
          </cell>
          <cell r="G1336" t="str">
            <v>SCHMDT</v>
          </cell>
          <cell r="H1336" t="str">
            <v>CAGE</v>
          </cell>
          <cell r="I1336">
            <v>371948</v>
          </cell>
        </row>
        <row r="1337">
          <cell r="A1337" t="str">
            <v>SCHMDTCAGW</v>
          </cell>
          <cell r="B1337" t="str">
            <v>SCHMDT</v>
          </cell>
          <cell r="C1337" t="str">
            <v>CAGW</v>
          </cell>
          <cell r="D1337">
            <v>714700</v>
          </cell>
          <cell r="F1337" t="str">
            <v>SCHMDTCAGW</v>
          </cell>
          <cell r="G1337" t="str">
            <v>SCHMDT</v>
          </cell>
          <cell r="H1337" t="str">
            <v>CAGW</v>
          </cell>
          <cell r="I1337">
            <v>714700</v>
          </cell>
        </row>
        <row r="1338">
          <cell r="A1338" t="str">
            <v>SCHMDTCIAC</v>
          </cell>
          <cell r="B1338" t="str">
            <v>SCHMDT</v>
          </cell>
          <cell r="C1338" t="str">
            <v>CIAC</v>
          </cell>
          <cell r="D1338">
            <v>0</v>
          </cell>
          <cell r="F1338" t="str">
            <v>SCHMDTCIAC</v>
          </cell>
          <cell r="G1338" t="str">
            <v>SCHMDT</v>
          </cell>
          <cell r="H1338" t="str">
            <v>CIAC</v>
          </cell>
          <cell r="I1338">
            <v>0</v>
          </cell>
        </row>
        <row r="1339">
          <cell r="A1339" t="str">
            <v>SCHMDTCN</v>
          </cell>
          <cell r="B1339" t="str">
            <v>SCHMDT</v>
          </cell>
          <cell r="C1339" t="str">
            <v>CN</v>
          </cell>
          <cell r="D1339">
            <v>28090.000028089999</v>
          </cell>
          <cell r="F1339" t="str">
            <v>SCHMDTCN</v>
          </cell>
          <cell r="G1339" t="str">
            <v>SCHMDT</v>
          </cell>
          <cell r="H1339" t="str">
            <v>CN</v>
          </cell>
          <cell r="I1339">
            <v>28090.000028089999</v>
          </cell>
        </row>
        <row r="1340">
          <cell r="A1340" t="str">
            <v>SCHMDTDGP</v>
          </cell>
          <cell r="B1340" t="str">
            <v>SCHMDT</v>
          </cell>
          <cell r="C1340" t="str">
            <v>DGP</v>
          </cell>
          <cell r="D1340">
            <v>0</v>
          </cell>
          <cell r="F1340" t="str">
            <v>SCHMDTDGP</v>
          </cell>
          <cell r="G1340" t="str">
            <v>SCHMDT</v>
          </cell>
          <cell r="H1340" t="str">
            <v>DGP</v>
          </cell>
          <cell r="I1340">
            <v>0</v>
          </cell>
        </row>
        <row r="1341">
          <cell r="A1341" t="str">
            <v>SCHMDTGPS</v>
          </cell>
          <cell r="B1341" t="str">
            <v>SCHMDT</v>
          </cell>
          <cell r="C1341" t="str">
            <v>GPS</v>
          </cell>
          <cell r="D1341">
            <v>45324335</v>
          </cell>
          <cell r="F1341" t="str">
            <v>SCHMDTGPS</v>
          </cell>
          <cell r="G1341" t="str">
            <v>SCHMDT</v>
          </cell>
          <cell r="H1341" t="str">
            <v>GPS</v>
          </cell>
          <cell r="I1341">
            <v>45324335</v>
          </cell>
        </row>
        <row r="1342">
          <cell r="A1342" t="str">
            <v>SCHMDTID</v>
          </cell>
          <cell r="B1342" t="str">
            <v>SCHMDT</v>
          </cell>
          <cell r="C1342" t="str">
            <v>ID</v>
          </cell>
          <cell r="D1342">
            <v>43924</v>
          </cell>
          <cell r="F1342" t="str">
            <v>SCHMDTID</v>
          </cell>
          <cell r="G1342" t="str">
            <v>SCHMDT</v>
          </cell>
          <cell r="H1342" t="str">
            <v>ID</v>
          </cell>
          <cell r="I1342">
            <v>43924</v>
          </cell>
        </row>
        <row r="1343">
          <cell r="A1343" t="str">
            <v>SCHMDTJBE</v>
          </cell>
          <cell r="B1343" t="str">
            <v>SCHMDT</v>
          </cell>
          <cell r="C1343" t="str">
            <v>JBE</v>
          </cell>
          <cell r="D1343">
            <v>16378346</v>
          </cell>
          <cell r="F1343" t="str">
            <v>SCHMDTJBE</v>
          </cell>
          <cell r="G1343" t="str">
            <v>SCHMDT</v>
          </cell>
          <cell r="H1343" t="str">
            <v>JBE</v>
          </cell>
          <cell r="I1343">
            <v>16378346</v>
          </cell>
        </row>
        <row r="1344">
          <cell r="A1344" t="str">
            <v>SCHMDTOR</v>
          </cell>
          <cell r="B1344" t="str">
            <v>SCHMDT</v>
          </cell>
          <cell r="C1344" t="str">
            <v>OR</v>
          </cell>
          <cell r="D1344">
            <v>-130959</v>
          </cell>
          <cell r="F1344" t="str">
            <v>SCHMDTOR</v>
          </cell>
          <cell r="G1344" t="str">
            <v>SCHMDT</v>
          </cell>
          <cell r="H1344" t="str">
            <v>OR</v>
          </cell>
          <cell r="I1344">
            <v>-130959</v>
          </cell>
        </row>
        <row r="1345">
          <cell r="A1345" t="str">
            <v>SCHMDTOTHER</v>
          </cell>
          <cell r="B1345" t="str">
            <v>SCHMDT</v>
          </cell>
          <cell r="C1345" t="str">
            <v>OTHER</v>
          </cell>
          <cell r="D1345">
            <v>52807920</v>
          </cell>
          <cell r="F1345" t="str">
            <v>SCHMDTOTHER</v>
          </cell>
          <cell r="G1345" t="str">
            <v>SCHMDT</v>
          </cell>
          <cell r="H1345" t="str">
            <v>OTHER</v>
          </cell>
          <cell r="I1345">
            <v>52807920</v>
          </cell>
        </row>
        <row r="1346">
          <cell r="A1346" t="str">
            <v>SCHMDTSE</v>
          </cell>
          <cell r="B1346" t="str">
            <v>SCHMDT</v>
          </cell>
          <cell r="C1346" t="str">
            <v>SE</v>
          </cell>
          <cell r="D1346">
            <v>1424809</v>
          </cell>
          <cell r="F1346" t="str">
            <v>SCHMDTSE</v>
          </cell>
          <cell r="G1346" t="str">
            <v>SCHMDT</v>
          </cell>
          <cell r="H1346" t="str">
            <v>SE</v>
          </cell>
          <cell r="I1346">
            <v>1424809</v>
          </cell>
        </row>
        <row r="1347">
          <cell r="A1347" t="str">
            <v>SCHMDTSG</v>
          </cell>
          <cell r="B1347" t="str">
            <v>SCHMDT</v>
          </cell>
          <cell r="C1347" t="str">
            <v>SG</v>
          </cell>
          <cell r="D1347">
            <v>101464811</v>
          </cell>
          <cell r="F1347" t="str">
            <v>SCHMDTSG</v>
          </cell>
          <cell r="G1347" t="str">
            <v>SCHMDT</v>
          </cell>
          <cell r="H1347" t="str">
            <v>SG</v>
          </cell>
          <cell r="I1347">
            <v>101464811</v>
          </cell>
        </row>
        <row r="1348">
          <cell r="A1348" t="str">
            <v>SCHMDTSNP</v>
          </cell>
          <cell r="B1348" t="str">
            <v>SCHMDT</v>
          </cell>
          <cell r="C1348" t="str">
            <v>SNP</v>
          </cell>
          <cell r="D1348">
            <v>86409730</v>
          </cell>
          <cell r="F1348" t="str">
            <v>SCHMDTSNP</v>
          </cell>
          <cell r="G1348" t="str">
            <v>SCHMDT</v>
          </cell>
          <cell r="H1348" t="str">
            <v>SNP</v>
          </cell>
          <cell r="I1348">
            <v>86409730</v>
          </cell>
        </row>
        <row r="1349">
          <cell r="A1349" t="str">
            <v>SCHMDTSNPD</v>
          </cell>
          <cell r="B1349" t="str">
            <v>SCHMDT</v>
          </cell>
          <cell r="C1349" t="str">
            <v>SNPD</v>
          </cell>
          <cell r="D1349">
            <v>-576968.00057696702</v>
          </cell>
          <cell r="F1349" t="str">
            <v>SCHMDTSNPD</v>
          </cell>
          <cell r="G1349" t="str">
            <v>SCHMDT</v>
          </cell>
          <cell r="H1349" t="str">
            <v>SNPD</v>
          </cell>
          <cell r="I1349">
            <v>-576968.00057696702</v>
          </cell>
        </row>
        <row r="1350">
          <cell r="A1350" t="str">
            <v>SCHMDTSO</v>
          </cell>
          <cell r="B1350" t="str">
            <v>SCHMDT</v>
          </cell>
          <cell r="C1350" t="str">
            <v>SO</v>
          </cell>
          <cell r="D1350">
            <v>-11027089</v>
          </cell>
          <cell r="F1350" t="str">
            <v>SCHMDTSO</v>
          </cell>
          <cell r="G1350" t="str">
            <v>SCHMDT</v>
          </cell>
          <cell r="H1350" t="str">
            <v>SO</v>
          </cell>
          <cell r="I1350">
            <v>-11027089</v>
          </cell>
        </row>
        <row r="1351">
          <cell r="A1351" t="str">
            <v>SCHMDTTAXDEPR</v>
          </cell>
          <cell r="B1351" t="str">
            <v>SCHMDT</v>
          </cell>
          <cell r="C1351" t="str">
            <v>TAXDEPR</v>
          </cell>
          <cell r="D1351">
            <v>1090720928.99999</v>
          </cell>
          <cell r="F1351" t="str">
            <v>SCHMDTTAXDEPR</v>
          </cell>
          <cell r="G1351" t="str">
            <v>SCHMDT</v>
          </cell>
          <cell r="H1351" t="str">
            <v>TAXDEPR</v>
          </cell>
          <cell r="I1351">
            <v>1090720928.99999</v>
          </cell>
        </row>
        <row r="1352">
          <cell r="A1352" t="str">
            <v>SCHMDTTROJD</v>
          </cell>
          <cell r="B1352" t="str">
            <v>SCHMDT</v>
          </cell>
          <cell r="C1352" t="str">
            <v>TROJD</v>
          </cell>
          <cell r="D1352">
            <v>0</v>
          </cell>
          <cell r="F1352" t="str">
            <v>SCHMDTTROJD</v>
          </cell>
          <cell r="G1352" t="str">
            <v>SCHMDT</v>
          </cell>
          <cell r="H1352" t="str">
            <v>TROJD</v>
          </cell>
          <cell r="I1352">
            <v>0</v>
          </cell>
        </row>
        <row r="1353">
          <cell r="A1353" t="str">
            <v>SCHMDTUT</v>
          </cell>
          <cell r="B1353" t="str">
            <v>SCHMDT</v>
          </cell>
          <cell r="C1353" t="str">
            <v>UT</v>
          </cell>
          <cell r="D1353">
            <v>-1654937</v>
          </cell>
          <cell r="F1353" t="str">
            <v>SCHMDTUT</v>
          </cell>
          <cell r="G1353" t="str">
            <v>SCHMDT</v>
          </cell>
          <cell r="H1353" t="str">
            <v>UT</v>
          </cell>
          <cell r="I1353">
            <v>-1654937</v>
          </cell>
        </row>
        <row r="1354">
          <cell r="A1354" t="str">
            <v>SCHMDTWA</v>
          </cell>
          <cell r="B1354" t="str">
            <v>SCHMDT</v>
          </cell>
          <cell r="C1354" t="str">
            <v>WA</v>
          </cell>
          <cell r="D1354">
            <v>285034</v>
          </cell>
          <cell r="F1354" t="str">
            <v>SCHMDTWA</v>
          </cell>
          <cell r="G1354" t="str">
            <v>SCHMDT</v>
          </cell>
          <cell r="H1354" t="str">
            <v>WA</v>
          </cell>
          <cell r="I1354">
            <v>285034</v>
          </cell>
        </row>
        <row r="1355">
          <cell r="A1355" t="str">
            <v>SCHMDTWYP</v>
          </cell>
          <cell r="B1355" t="str">
            <v>SCHMDT</v>
          </cell>
          <cell r="C1355" t="str">
            <v>WYP</v>
          </cell>
          <cell r="D1355">
            <v>114152</v>
          </cell>
          <cell r="F1355" t="str">
            <v>SCHMDTWYP</v>
          </cell>
          <cell r="G1355" t="str">
            <v>SCHMDT</v>
          </cell>
          <cell r="H1355" t="str">
            <v>WYP</v>
          </cell>
          <cell r="I1355">
            <v>114152</v>
          </cell>
        </row>
        <row r="1356">
          <cell r="A1356" t="str">
            <v>41010CA</v>
          </cell>
          <cell r="B1356" t="str">
            <v>41010</v>
          </cell>
          <cell r="C1356" t="str">
            <v>CA</v>
          </cell>
          <cell r="D1356">
            <v>-33043</v>
          </cell>
          <cell r="F1356" t="str">
            <v>41010CA</v>
          </cell>
          <cell r="G1356" t="str">
            <v>41010</v>
          </cell>
          <cell r="H1356" t="str">
            <v>CA</v>
          </cell>
          <cell r="I1356">
            <v>-33043</v>
          </cell>
        </row>
        <row r="1357">
          <cell r="A1357" t="str">
            <v>41010CAEE</v>
          </cell>
          <cell r="B1357" t="str">
            <v>41010</v>
          </cell>
          <cell r="C1357" t="str">
            <v>CAEE</v>
          </cell>
          <cell r="D1357">
            <v>-251045</v>
          </cell>
          <cell r="F1357" t="str">
            <v>41010CAEE</v>
          </cell>
          <cell r="G1357" t="str">
            <v>41010</v>
          </cell>
          <cell r="H1357" t="str">
            <v>CAEE</v>
          </cell>
          <cell r="I1357">
            <v>-251045</v>
          </cell>
        </row>
        <row r="1358">
          <cell r="A1358" t="str">
            <v>41010CAEW</v>
          </cell>
          <cell r="B1358" t="str">
            <v>41010</v>
          </cell>
          <cell r="C1358" t="str">
            <v>CAEW</v>
          </cell>
          <cell r="D1358">
            <v>1726</v>
          </cell>
          <cell r="F1358" t="str">
            <v>41010CAEW</v>
          </cell>
          <cell r="G1358" t="str">
            <v>41010</v>
          </cell>
          <cell r="H1358" t="str">
            <v>CAEW</v>
          </cell>
          <cell r="I1358">
            <v>1726</v>
          </cell>
        </row>
        <row r="1359">
          <cell r="A1359" t="str">
            <v>41010CAGE</v>
          </cell>
          <cell r="B1359" t="str">
            <v>41010</v>
          </cell>
          <cell r="C1359" t="str">
            <v>CAGE</v>
          </cell>
          <cell r="D1359">
            <v>141157</v>
          </cell>
          <cell r="F1359" t="str">
            <v>41010CAGE</v>
          </cell>
          <cell r="G1359" t="str">
            <v>41010</v>
          </cell>
          <cell r="H1359" t="str">
            <v>CAGE</v>
          </cell>
          <cell r="I1359">
            <v>141157</v>
          </cell>
        </row>
        <row r="1360">
          <cell r="A1360" t="str">
            <v>41010CAGW</v>
          </cell>
          <cell r="B1360" t="str">
            <v>41010</v>
          </cell>
          <cell r="C1360" t="str">
            <v>CAGW</v>
          </cell>
          <cell r="D1360">
            <v>271235</v>
          </cell>
          <cell r="F1360" t="str">
            <v>41010CAGW</v>
          </cell>
          <cell r="G1360" t="str">
            <v>41010</v>
          </cell>
          <cell r="H1360" t="str">
            <v>CAGW</v>
          </cell>
          <cell r="I1360">
            <v>271235</v>
          </cell>
        </row>
        <row r="1361">
          <cell r="A1361" t="str">
            <v>41010GPS</v>
          </cell>
          <cell r="B1361" t="str">
            <v>41010</v>
          </cell>
          <cell r="C1361" t="str">
            <v>GPS</v>
          </cell>
          <cell r="D1361">
            <v>17201039</v>
          </cell>
          <cell r="F1361" t="str">
            <v>41010GPS</v>
          </cell>
          <cell r="G1361" t="str">
            <v>41010</v>
          </cell>
          <cell r="H1361" t="str">
            <v>GPS</v>
          </cell>
          <cell r="I1361">
            <v>17201039</v>
          </cell>
        </row>
        <row r="1362">
          <cell r="A1362" t="str">
            <v>41010ID</v>
          </cell>
          <cell r="B1362" t="str">
            <v>41010</v>
          </cell>
          <cell r="C1362" t="str">
            <v>ID</v>
          </cell>
          <cell r="D1362">
            <v>16669</v>
          </cell>
          <cell r="F1362" t="str">
            <v>41010ID</v>
          </cell>
          <cell r="G1362" t="str">
            <v>41010</v>
          </cell>
          <cell r="H1362" t="str">
            <v>ID</v>
          </cell>
          <cell r="I1362">
            <v>16669</v>
          </cell>
        </row>
        <row r="1363">
          <cell r="A1363" t="str">
            <v>41010JBE</v>
          </cell>
          <cell r="B1363" t="str">
            <v>41010</v>
          </cell>
          <cell r="C1363" t="str">
            <v>JBE</v>
          </cell>
          <cell r="D1363">
            <v>5965603</v>
          </cell>
          <cell r="F1363" t="str">
            <v>41010JBE</v>
          </cell>
          <cell r="G1363" t="str">
            <v>41010</v>
          </cell>
          <cell r="H1363" t="str">
            <v>JBE</v>
          </cell>
          <cell r="I1363">
            <v>5965603</v>
          </cell>
        </row>
        <row r="1364">
          <cell r="A1364" t="str">
            <v>41010OR</v>
          </cell>
          <cell r="B1364" t="str">
            <v>41010</v>
          </cell>
          <cell r="C1364" t="str">
            <v>OR</v>
          </cell>
          <cell r="D1364">
            <v>-49696</v>
          </cell>
          <cell r="F1364" t="str">
            <v>41010OR</v>
          </cell>
          <cell r="G1364" t="str">
            <v>41010</v>
          </cell>
          <cell r="H1364" t="str">
            <v>OR</v>
          </cell>
          <cell r="I1364">
            <v>-49696</v>
          </cell>
        </row>
        <row r="1365">
          <cell r="A1365" t="str">
            <v>41010OTHER</v>
          </cell>
          <cell r="B1365" t="str">
            <v>41010</v>
          </cell>
          <cell r="C1365" t="str">
            <v>OTHER</v>
          </cell>
          <cell r="D1365">
            <v>20041135</v>
          </cell>
          <cell r="F1365" t="str">
            <v>41010OTHER</v>
          </cell>
          <cell r="G1365" t="str">
            <v>41010</v>
          </cell>
          <cell r="H1365" t="str">
            <v>OTHER</v>
          </cell>
          <cell r="I1365">
            <v>20041135</v>
          </cell>
        </row>
        <row r="1366">
          <cell r="A1366" t="str">
            <v>41010SE</v>
          </cell>
          <cell r="B1366" t="str">
            <v>41010</v>
          </cell>
          <cell r="C1366" t="str">
            <v>SE</v>
          </cell>
          <cell r="D1366">
            <v>475286</v>
          </cell>
          <cell r="F1366" t="str">
            <v>41010SE</v>
          </cell>
          <cell r="G1366" t="str">
            <v>41010</v>
          </cell>
          <cell r="H1366" t="str">
            <v>SE</v>
          </cell>
          <cell r="I1366">
            <v>475286</v>
          </cell>
        </row>
        <row r="1367">
          <cell r="A1367" t="str">
            <v>41010SG</v>
          </cell>
          <cell r="B1367" t="str">
            <v>41010</v>
          </cell>
          <cell r="C1367" t="str">
            <v>SG</v>
          </cell>
          <cell r="D1367">
            <v>38506910</v>
          </cell>
          <cell r="F1367" t="str">
            <v>41010SG</v>
          </cell>
          <cell r="G1367" t="str">
            <v>41010</v>
          </cell>
          <cell r="H1367" t="str">
            <v>SG</v>
          </cell>
          <cell r="I1367">
            <v>38506910</v>
          </cell>
        </row>
        <row r="1368">
          <cell r="A1368" t="str">
            <v>41010SNP</v>
          </cell>
          <cell r="B1368" t="str">
            <v>41010</v>
          </cell>
          <cell r="C1368" t="str">
            <v>SNP</v>
          </cell>
          <cell r="D1368">
            <v>32793357</v>
          </cell>
          <cell r="F1368" t="str">
            <v>41010SNP</v>
          </cell>
          <cell r="G1368" t="str">
            <v>41010</v>
          </cell>
          <cell r="H1368" t="str">
            <v>SNP</v>
          </cell>
          <cell r="I1368">
            <v>32793357</v>
          </cell>
        </row>
        <row r="1369">
          <cell r="A1369" t="str">
            <v>41010SNPD</v>
          </cell>
          <cell r="B1369" t="str">
            <v>41010</v>
          </cell>
          <cell r="C1369" t="str">
            <v>SNPD</v>
          </cell>
          <cell r="D1369">
            <v>-218965.000218965</v>
          </cell>
          <cell r="F1369" t="str">
            <v>41010SNPD</v>
          </cell>
          <cell r="G1369" t="str">
            <v>41010</v>
          </cell>
          <cell r="H1369" t="str">
            <v>SNPD</v>
          </cell>
          <cell r="I1369">
            <v>-218965.000218965</v>
          </cell>
        </row>
        <row r="1370">
          <cell r="A1370" t="str">
            <v>41010SO</v>
          </cell>
          <cell r="B1370" t="str">
            <v>41010</v>
          </cell>
          <cell r="C1370" t="str">
            <v>SO</v>
          </cell>
          <cell r="D1370">
            <v>-4184893</v>
          </cell>
          <cell r="F1370" t="str">
            <v>41010SO</v>
          </cell>
          <cell r="G1370" t="str">
            <v>41010</v>
          </cell>
          <cell r="H1370" t="str">
            <v>SO</v>
          </cell>
          <cell r="I1370">
            <v>-4184893</v>
          </cell>
        </row>
        <row r="1371">
          <cell r="A1371" t="str">
            <v>41010TAXDEPR</v>
          </cell>
          <cell r="B1371" t="str">
            <v>41010</v>
          </cell>
          <cell r="C1371" t="str">
            <v>TAXDEPR</v>
          </cell>
          <cell r="D1371">
            <v>413939499.99999899</v>
          </cell>
          <cell r="F1371" t="str">
            <v>41010TAXDEPR</v>
          </cell>
          <cell r="G1371" t="str">
            <v>41010</v>
          </cell>
          <cell r="H1371" t="str">
            <v>TAXDEPR</v>
          </cell>
          <cell r="I1371">
            <v>413939499.99999899</v>
          </cell>
        </row>
        <row r="1372">
          <cell r="A1372" t="str">
            <v>41010UT</v>
          </cell>
          <cell r="B1372" t="str">
            <v>41010</v>
          </cell>
          <cell r="C1372" t="str">
            <v>UT</v>
          </cell>
          <cell r="D1372">
            <v>-628066</v>
          </cell>
          <cell r="F1372" t="str">
            <v>41010UT</v>
          </cell>
          <cell r="G1372" t="str">
            <v>41010</v>
          </cell>
          <cell r="H1372" t="str">
            <v>UT</v>
          </cell>
          <cell r="I1372">
            <v>-628066</v>
          </cell>
        </row>
        <row r="1373">
          <cell r="A1373" t="str">
            <v>41010WA</v>
          </cell>
          <cell r="B1373" t="str">
            <v>41010</v>
          </cell>
          <cell r="C1373" t="str">
            <v>WA</v>
          </cell>
          <cell r="D1373">
            <v>108173</v>
          </cell>
          <cell r="F1373" t="str">
            <v>41010WA</v>
          </cell>
          <cell r="G1373" t="str">
            <v>41010</v>
          </cell>
          <cell r="H1373" t="str">
            <v>WA</v>
          </cell>
          <cell r="I1373">
            <v>108173</v>
          </cell>
        </row>
        <row r="1374">
          <cell r="A1374" t="str">
            <v>41010WYP</v>
          </cell>
          <cell r="B1374" t="str">
            <v>41010</v>
          </cell>
          <cell r="C1374" t="str">
            <v>WYP</v>
          </cell>
          <cell r="D1374">
            <v>43322</v>
          </cell>
          <cell r="F1374" t="str">
            <v>41010WYP</v>
          </cell>
          <cell r="G1374" t="str">
            <v>41010</v>
          </cell>
          <cell r="H1374" t="str">
            <v>WYP</v>
          </cell>
          <cell r="I1374">
            <v>43322</v>
          </cell>
        </row>
        <row r="1375">
          <cell r="A1375" t="str">
            <v>41110BADDEBT</v>
          </cell>
          <cell r="B1375" t="str">
            <v>41110</v>
          </cell>
          <cell r="C1375" t="str">
            <v>BADDEBT</v>
          </cell>
          <cell r="D1375">
            <v>708014</v>
          </cell>
          <cell r="F1375" t="str">
            <v>41110BADDEBT</v>
          </cell>
          <cell r="G1375" t="str">
            <v>41110</v>
          </cell>
          <cell r="H1375" t="str">
            <v>BADDEBT</v>
          </cell>
          <cell r="I1375">
            <v>708014</v>
          </cell>
        </row>
        <row r="1376">
          <cell r="A1376" t="str">
            <v>41110CA</v>
          </cell>
          <cell r="B1376" t="str">
            <v>41110</v>
          </cell>
          <cell r="C1376" t="str">
            <v>CA</v>
          </cell>
          <cell r="D1376">
            <v>-100248</v>
          </cell>
          <cell r="F1376" t="str">
            <v>41110CA</v>
          </cell>
          <cell r="G1376" t="str">
            <v>41110</v>
          </cell>
          <cell r="H1376" t="str">
            <v>CA</v>
          </cell>
          <cell r="I1376">
            <v>-100248</v>
          </cell>
        </row>
        <row r="1377">
          <cell r="A1377" t="str">
            <v>41110CAEE</v>
          </cell>
          <cell r="B1377" t="str">
            <v>41110</v>
          </cell>
          <cell r="C1377" t="str">
            <v>CAEE</v>
          </cell>
          <cell r="D1377">
            <v>-2452245</v>
          </cell>
          <cell r="F1377" t="str">
            <v>41110CAEE</v>
          </cell>
          <cell r="G1377" t="str">
            <v>41110</v>
          </cell>
          <cell r="H1377" t="str">
            <v>CAEE</v>
          </cell>
          <cell r="I1377">
            <v>-2452245</v>
          </cell>
        </row>
        <row r="1378">
          <cell r="A1378" t="str">
            <v>41110CAGE</v>
          </cell>
          <cell r="B1378" t="str">
            <v>41110</v>
          </cell>
          <cell r="C1378" t="str">
            <v>CAGE</v>
          </cell>
          <cell r="D1378">
            <v>-970212</v>
          </cell>
          <cell r="F1378" t="str">
            <v>41110CAGE</v>
          </cell>
          <cell r="G1378" t="str">
            <v>41110</v>
          </cell>
          <cell r="H1378" t="str">
            <v>CAGE</v>
          </cell>
          <cell r="I1378">
            <v>-970212</v>
          </cell>
        </row>
        <row r="1379">
          <cell r="A1379" t="str">
            <v>41110CAGW</v>
          </cell>
          <cell r="B1379" t="str">
            <v>41110</v>
          </cell>
          <cell r="C1379" t="str">
            <v>CAGW</v>
          </cell>
          <cell r="D1379">
            <v>-117297</v>
          </cell>
          <cell r="F1379" t="str">
            <v>41110CAGW</v>
          </cell>
          <cell r="G1379" t="str">
            <v>41110</v>
          </cell>
          <cell r="H1379" t="str">
            <v>CAGW</v>
          </cell>
          <cell r="I1379">
            <v>-117297</v>
          </cell>
        </row>
        <row r="1380">
          <cell r="A1380" t="str">
            <v>41110CIAC</v>
          </cell>
          <cell r="B1380" t="str">
            <v>41110</v>
          </cell>
          <cell r="C1380" t="str">
            <v>CIAC</v>
          </cell>
          <cell r="D1380">
            <v>-18522494.018522497</v>
          </cell>
          <cell r="F1380" t="str">
            <v>41110CIAC</v>
          </cell>
          <cell r="G1380" t="str">
            <v>41110</v>
          </cell>
          <cell r="H1380" t="str">
            <v>CIAC</v>
          </cell>
          <cell r="I1380">
            <v>-18522494.018522497</v>
          </cell>
        </row>
        <row r="1381">
          <cell r="A1381" t="str">
            <v>41110FERC</v>
          </cell>
          <cell r="B1381" t="str">
            <v>41110</v>
          </cell>
          <cell r="C1381" t="str">
            <v>FERC</v>
          </cell>
          <cell r="D1381">
            <v>0</v>
          </cell>
          <cell r="F1381" t="str">
            <v>41110FERC</v>
          </cell>
          <cell r="G1381" t="str">
            <v>41110</v>
          </cell>
          <cell r="H1381" t="str">
            <v>FERC</v>
          </cell>
          <cell r="I1381">
            <v>0</v>
          </cell>
        </row>
        <row r="1382">
          <cell r="A1382" t="str">
            <v>41110GPS</v>
          </cell>
          <cell r="B1382" t="str">
            <v>41110</v>
          </cell>
          <cell r="C1382" t="str">
            <v>GPS</v>
          </cell>
          <cell r="D1382">
            <v>642537</v>
          </cell>
          <cell r="F1382" t="str">
            <v>41110GPS</v>
          </cell>
          <cell r="G1382" t="str">
            <v>41110</v>
          </cell>
          <cell r="H1382" t="str">
            <v>GPS</v>
          </cell>
          <cell r="I1382">
            <v>642537</v>
          </cell>
        </row>
        <row r="1383">
          <cell r="A1383" t="str">
            <v>41110ID</v>
          </cell>
          <cell r="B1383" t="str">
            <v>41110</v>
          </cell>
          <cell r="C1383" t="str">
            <v>ID</v>
          </cell>
          <cell r="D1383">
            <v>-813482</v>
          </cell>
          <cell r="F1383" t="str">
            <v>41110ID</v>
          </cell>
          <cell r="G1383" t="str">
            <v>41110</v>
          </cell>
          <cell r="H1383" t="str">
            <v>ID</v>
          </cell>
          <cell r="I1383">
            <v>-813482</v>
          </cell>
        </row>
        <row r="1384">
          <cell r="A1384" t="str">
            <v>41110JBE</v>
          </cell>
          <cell r="B1384" t="str">
            <v>41110</v>
          </cell>
          <cell r="C1384" t="str">
            <v>JBE</v>
          </cell>
          <cell r="D1384">
            <v>-7092764</v>
          </cell>
          <cell r="F1384" t="str">
            <v>41110JBE</v>
          </cell>
          <cell r="G1384" t="str">
            <v>41110</v>
          </cell>
          <cell r="H1384" t="str">
            <v>JBE</v>
          </cell>
          <cell r="I1384">
            <v>-7092764</v>
          </cell>
        </row>
        <row r="1385">
          <cell r="A1385" t="str">
            <v>41110OR</v>
          </cell>
          <cell r="B1385" t="str">
            <v>41110</v>
          </cell>
          <cell r="C1385" t="str">
            <v>OR</v>
          </cell>
          <cell r="D1385">
            <v>-2340932</v>
          </cell>
          <cell r="F1385" t="str">
            <v>41110OR</v>
          </cell>
          <cell r="G1385" t="str">
            <v>41110</v>
          </cell>
          <cell r="H1385" t="str">
            <v>OR</v>
          </cell>
          <cell r="I1385">
            <v>-2340932</v>
          </cell>
        </row>
        <row r="1386">
          <cell r="A1386" t="str">
            <v>41110OTHER</v>
          </cell>
          <cell r="B1386" t="str">
            <v>41110</v>
          </cell>
          <cell r="C1386" t="str">
            <v>OTHER</v>
          </cell>
          <cell r="D1386">
            <v>3745498</v>
          </cell>
          <cell r="F1386" t="str">
            <v>41110OTHER</v>
          </cell>
          <cell r="G1386" t="str">
            <v>41110</v>
          </cell>
          <cell r="H1386" t="str">
            <v>OTHER</v>
          </cell>
          <cell r="I1386">
            <v>3745498</v>
          </cell>
        </row>
        <row r="1387">
          <cell r="A1387" t="str">
            <v>41110SCHMDEXP</v>
          </cell>
          <cell r="B1387" t="str">
            <v>41110</v>
          </cell>
          <cell r="C1387" t="str">
            <v>SCHMDEXP</v>
          </cell>
          <cell r="D1387">
            <v>-255836257</v>
          </cell>
          <cell r="F1387" t="str">
            <v>41110SCHMDEXP</v>
          </cell>
          <cell r="G1387" t="str">
            <v>41110</v>
          </cell>
          <cell r="H1387" t="str">
            <v>SCHMDEXP</v>
          </cell>
          <cell r="I1387">
            <v>-255836257</v>
          </cell>
        </row>
        <row r="1388">
          <cell r="A1388" t="str">
            <v>41110SG</v>
          </cell>
          <cell r="B1388" t="str">
            <v>41110</v>
          </cell>
          <cell r="C1388" t="str">
            <v>SG</v>
          </cell>
          <cell r="D1388">
            <v>123</v>
          </cell>
          <cell r="F1388" t="str">
            <v>41110SG</v>
          </cell>
          <cell r="G1388" t="str">
            <v>41110</v>
          </cell>
          <cell r="H1388" t="str">
            <v>SG</v>
          </cell>
          <cell r="I1388">
            <v>123</v>
          </cell>
        </row>
        <row r="1389">
          <cell r="A1389" t="str">
            <v>41110SNP</v>
          </cell>
          <cell r="B1389" t="str">
            <v>41110</v>
          </cell>
          <cell r="C1389" t="str">
            <v>SNP</v>
          </cell>
          <cell r="D1389">
            <v>-20221042.999999899</v>
          </cell>
          <cell r="F1389" t="str">
            <v>41110SNP</v>
          </cell>
          <cell r="G1389" t="str">
            <v>41110</v>
          </cell>
          <cell r="H1389" t="str">
            <v>SNP</v>
          </cell>
          <cell r="I1389">
            <v>-20221042.999999899</v>
          </cell>
        </row>
        <row r="1390">
          <cell r="A1390" t="str">
            <v>41110SNPD</v>
          </cell>
          <cell r="B1390" t="str">
            <v>41110</v>
          </cell>
          <cell r="C1390" t="str">
            <v>SNPD</v>
          </cell>
          <cell r="D1390">
            <v>-574059.00057405909</v>
          </cell>
          <cell r="F1390" t="str">
            <v>41110SNPD</v>
          </cell>
          <cell r="G1390" t="str">
            <v>41110</v>
          </cell>
          <cell r="H1390" t="str">
            <v>SNPD</v>
          </cell>
          <cell r="I1390">
            <v>-574059.00057405909</v>
          </cell>
        </row>
        <row r="1391">
          <cell r="A1391" t="str">
            <v>41110SO</v>
          </cell>
          <cell r="B1391" t="str">
            <v>41110</v>
          </cell>
          <cell r="C1391" t="str">
            <v>SO</v>
          </cell>
          <cell r="D1391">
            <v>3514141</v>
          </cell>
          <cell r="F1391" t="str">
            <v>41110SO</v>
          </cell>
          <cell r="G1391" t="str">
            <v>41110</v>
          </cell>
          <cell r="H1391" t="str">
            <v>SO</v>
          </cell>
          <cell r="I1391">
            <v>3514141</v>
          </cell>
        </row>
        <row r="1392">
          <cell r="A1392" t="str">
            <v>41110UT</v>
          </cell>
          <cell r="B1392" t="str">
            <v>41110</v>
          </cell>
          <cell r="C1392" t="str">
            <v>UT</v>
          </cell>
          <cell r="D1392">
            <v>-2723881</v>
          </cell>
          <cell r="F1392" t="str">
            <v>41110UT</v>
          </cell>
          <cell r="G1392" t="str">
            <v>41110</v>
          </cell>
          <cell r="H1392" t="str">
            <v>UT</v>
          </cell>
          <cell r="I1392">
            <v>-2723881</v>
          </cell>
        </row>
        <row r="1393">
          <cell r="A1393" t="str">
            <v>41110WA</v>
          </cell>
          <cell r="B1393" t="str">
            <v>41110</v>
          </cell>
          <cell r="C1393" t="str">
            <v>WA</v>
          </cell>
          <cell r="D1393">
            <v>-236794</v>
          </cell>
          <cell r="F1393" t="str">
            <v>41110WA</v>
          </cell>
          <cell r="G1393" t="str">
            <v>41110</v>
          </cell>
          <cell r="H1393" t="str">
            <v>WA</v>
          </cell>
          <cell r="I1393">
            <v>-236794</v>
          </cell>
        </row>
        <row r="1394">
          <cell r="A1394" t="str">
            <v>41110WYP</v>
          </cell>
          <cell r="B1394" t="str">
            <v>41110</v>
          </cell>
          <cell r="C1394" t="str">
            <v>WYP</v>
          </cell>
          <cell r="D1394">
            <v>552436</v>
          </cell>
          <cell r="F1394" t="str">
            <v>41110WYP</v>
          </cell>
          <cell r="G1394" t="str">
            <v>41110</v>
          </cell>
          <cell r="H1394" t="str">
            <v>WYP</v>
          </cell>
          <cell r="I1394">
            <v>552436</v>
          </cell>
        </row>
        <row r="1395">
          <cell r="A1395" t="str">
            <v>41110WYU</v>
          </cell>
          <cell r="B1395" t="str">
            <v>41110</v>
          </cell>
          <cell r="C1395" t="str">
            <v>WYU</v>
          </cell>
          <cell r="D1395">
            <v>-24200</v>
          </cell>
          <cell r="F1395" t="str">
            <v>41110WYU</v>
          </cell>
          <cell r="G1395" t="str">
            <v>41110</v>
          </cell>
          <cell r="H1395" t="str">
            <v>WYU</v>
          </cell>
          <cell r="I1395">
            <v>-24200</v>
          </cell>
        </row>
        <row r="1396">
          <cell r="A1396" t="str">
            <v>447NPCCAGW</v>
          </cell>
          <cell r="B1396" t="str">
            <v>447NPC</v>
          </cell>
          <cell r="C1396" t="str">
            <v>CAGW</v>
          </cell>
          <cell r="D1396">
            <v>80087021.100000009</v>
          </cell>
          <cell r="F1396" t="str">
            <v>447NPCCAGW</v>
          </cell>
          <cell r="G1396" t="str">
            <v>447NPC</v>
          </cell>
          <cell r="H1396" t="str">
            <v>CAGW</v>
          </cell>
          <cell r="I1396">
            <v>80087021.100000009</v>
          </cell>
        </row>
        <row r="1397">
          <cell r="A1397" t="str">
            <v>555NPCCAEW</v>
          </cell>
          <cell r="B1397" t="str">
            <v>555NPC</v>
          </cell>
          <cell r="C1397" t="str">
            <v>CAEW</v>
          </cell>
          <cell r="D1397">
            <v>-1674302.6859848928</v>
          </cell>
          <cell r="F1397" t="str">
            <v>555NPCCAEW</v>
          </cell>
          <cell r="G1397" t="str">
            <v>555NPC</v>
          </cell>
          <cell r="H1397" t="str">
            <v>CAEW</v>
          </cell>
          <cell r="I1397">
            <v>-1674302.6859848928</v>
          </cell>
        </row>
        <row r="1398">
          <cell r="A1398" t="str">
            <v>555NPCWA</v>
          </cell>
          <cell r="B1398" t="str">
            <v>555NPC</v>
          </cell>
          <cell r="C1398" t="str">
            <v>WA</v>
          </cell>
          <cell r="D1398">
            <v>439313.91999999998</v>
          </cell>
          <cell r="F1398" t="str">
            <v>555NPCWA</v>
          </cell>
          <cell r="G1398" t="str">
            <v>555NPC</v>
          </cell>
          <cell r="H1398" t="str">
            <v>WA</v>
          </cell>
          <cell r="I1398">
            <v>439313.91999999998</v>
          </cell>
        </row>
        <row r="1399">
          <cell r="A1399" t="str">
            <v>555NPCCAGW</v>
          </cell>
          <cell r="B1399" t="str">
            <v>555NPC</v>
          </cell>
          <cell r="C1399" t="str">
            <v>CAGW</v>
          </cell>
          <cell r="D1399">
            <v>242707454.96598491</v>
          </cell>
          <cell r="F1399" t="str">
            <v>555NPCCAGW</v>
          </cell>
          <cell r="G1399" t="str">
            <v>555NPC</v>
          </cell>
          <cell r="H1399" t="str">
            <v>CAGW</v>
          </cell>
          <cell r="I1399">
            <v>242707454.96598491</v>
          </cell>
        </row>
        <row r="1400">
          <cell r="A1400" t="str">
            <v>565NPCCAGW</v>
          </cell>
          <cell r="B1400" t="str">
            <v>565NPC</v>
          </cell>
          <cell r="C1400" t="str">
            <v>CAGW</v>
          </cell>
          <cell r="D1400">
            <v>93706177.739999995</v>
          </cell>
          <cell r="F1400" t="str">
            <v>565NPCCAGW</v>
          </cell>
          <cell r="G1400" t="str">
            <v>565NPC</v>
          </cell>
          <cell r="H1400" t="str">
            <v>CAGW</v>
          </cell>
          <cell r="I1400">
            <v>93706177.739999995</v>
          </cell>
        </row>
        <row r="1401">
          <cell r="A1401" t="str">
            <v>501NPCCAEW</v>
          </cell>
          <cell r="B1401" t="str">
            <v>501NPC</v>
          </cell>
          <cell r="C1401" t="str">
            <v>CAEW</v>
          </cell>
          <cell r="D1401">
            <v>195794943.31</v>
          </cell>
          <cell r="F1401" t="str">
            <v>501NPCCAEW</v>
          </cell>
          <cell r="G1401" t="str">
            <v>501NPC</v>
          </cell>
          <cell r="H1401" t="str">
            <v>CAEW</v>
          </cell>
          <cell r="I1401">
            <v>195794943.31</v>
          </cell>
        </row>
        <row r="1402">
          <cell r="A1402" t="str">
            <v>547NPCCAEW</v>
          </cell>
          <cell r="B1402" t="str">
            <v>547NPC</v>
          </cell>
          <cell r="C1402" t="str">
            <v>CAEW</v>
          </cell>
          <cell r="D1402">
            <v>129380461.19</v>
          </cell>
          <cell r="F1402" t="str">
            <v>547NPCCAEW</v>
          </cell>
          <cell r="G1402" t="str">
            <v>547NPC</v>
          </cell>
          <cell r="H1402" t="str">
            <v>CAEW</v>
          </cell>
          <cell r="I1402">
            <v>129380461.19</v>
          </cell>
        </row>
        <row r="1403">
          <cell r="A1403">
            <v>0</v>
          </cell>
          <cell r="B1403">
            <v>0</v>
          </cell>
          <cell r="C1403">
            <v>0</v>
          </cell>
          <cell r="D1403">
            <v>0</v>
          </cell>
        </row>
        <row r="1404">
          <cell r="A1404">
            <v>0</v>
          </cell>
          <cell r="B1404">
            <v>0</v>
          </cell>
          <cell r="C1404">
            <v>0</v>
          </cell>
          <cell r="D1404">
            <v>0</v>
          </cell>
        </row>
        <row r="1405">
          <cell r="A1405">
            <v>0</v>
          </cell>
          <cell r="B1405">
            <v>0</v>
          </cell>
          <cell r="C1405">
            <v>0</v>
          </cell>
          <cell r="D1405">
            <v>0</v>
          </cell>
        </row>
        <row r="1406">
          <cell r="A1406">
            <v>0</v>
          </cell>
          <cell r="B1406">
            <v>0</v>
          </cell>
          <cell r="C1406">
            <v>0</v>
          </cell>
          <cell r="D1406">
            <v>0</v>
          </cell>
        </row>
        <row r="1407">
          <cell r="A1407">
            <v>0</v>
          </cell>
          <cell r="B1407">
            <v>0</v>
          </cell>
          <cell r="C1407">
            <v>0</v>
          </cell>
          <cell r="D1407">
            <v>0</v>
          </cell>
        </row>
      </sheetData>
      <sheetData sheetId="14"/>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3">
          <cell r="AP33">
            <v>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SAPCHKREQ"/>
      <sheetName val="Macros"/>
      <sheetName val="E220"/>
      <sheetName val="E220A"/>
    </sheetNames>
    <sheetDataSet>
      <sheetData sheetId="0"/>
      <sheetData sheetId="1"/>
      <sheetData sheetId="2"/>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s>
    <sheetDataSet>
      <sheetData sheetId="0" refreshError="1"/>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PPL_901_Pg 1 (Func RR)"/>
      <sheetName val="PPL_901_ Pg 2 (Func RR)"/>
      <sheetName val="PPL_902 (Func Results)"/>
      <sheetName val="PPL_903 (Ancillary)"/>
      <sheetName val="PPL_904 (Marginal Costs)"/>
      <sheetName val="PPL_905_Pg1 (RR by Class)"/>
      <sheetName val="PPL_905_Pg2 (RR Earned)"/>
      <sheetName val="PPL_905_Pg3 (RR Target)"/>
      <sheetName val="PPL_905_Pg4 (FERC Trans)"/>
      <sheetName val="Dist Split"/>
      <sheetName val="Results - Not Exhibit"/>
      <sheetName val="&lt;&lt;&lt; Exhibits File"/>
      <sheetName val="Variables"/>
      <sheetName val="Table of Contents"/>
      <sheetName val="Table 1"/>
      <sheetName val="Table 2"/>
      <sheetName val="Table 3"/>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Avoided Costs"/>
      <sheetName val="Transm1"/>
      <sheetName val="Transm2"/>
      <sheetName val="Tran_OM"/>
      <sheetName val="TransLF"/>
      <sheetName val="Dist Sub 1"/>
      <sheetName val="Dist Sub 2"/>
      <sheetName val="PC 1"/>
      <sheetName val="PC 2"/>
      <sheetName val="PC 3"/>
      <sheetName val="Circuit Model &gt;&gt;&gt;"/>
      <sheetName val="Circuit Model Intro"/>
      <sheetName val="PC 4"/>
      <sheetName val="PC 5"/>
      <sheetName val="PC 6"/>
      <sheetName val="PC 7"/>
      <sheetName val="PC 8"/>
      <sheetName val="PC 9"/>
      <sheetName val="PC 10"/>
      <sheetName val="PC 11"/>
      <sheetName val="PC 12"/>
      <sheetName val="PC 13"/>
      <sheetName val="PC 14"/>
      <sheetName val="&lt;&lt;&lt; Circuit Model"/>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Escalation Factors"/>
      <sheetName val="Index"/>
      <sheetName val="SumTable"/>
      <sheetName val="Dialog"/>
    </sheetNames>
    <sheetDataSet>
      <sheetData sheetId="0" refreshError="1"/>
      <sheetData sheetId="1"/>
      <sheetData sheetId="2"/>
      <sheetData sheetId="3" refreshError="1"/>
      <sheetData sheetId="4" refreshError="1"/>
      <sheetData sheetId="5"/>
      <sheetData sheetId="6">
        <row r="37">
          <cell r="C37">
            <v>681451.07185323874</v>
          </cell>
        </row>
      </sheetData>
      <sheetData sheetId="7"/>
      <sheetData sheetId="8" refreshError="1"/>
      <sheetData sheetId="9" refreshError="1"/>
      <sheetData sheetId="10" refreshError="1"/>
      <sheetData sheetId="11" refreshError="1"/>
      <sheetData sheetId="12" refreshError="1"/>
      <sheetData sheetId="13">
        <row r="10">
          <cell r="C10" t="str">
            <v>Oregon</v>
          </cell>
        </row>
        <row r="11">
          <cell r="C11" t="str">
            <v>December 2011</v>
          </cell>
        </row>
        <row r="18">
          <cell r="C18">
            <v>2009</v>
          </cell>
          <cell r="D18">
            <v>2011</v>
          </cell>
        </row>
        <row r="19">
          <cell r="C19">
            <v>2009</v>
          </cell>
          <cell r="D19">
            <v>2011</v>
          </cell>
        </row>
        <row r="20">
          <cell r="C20">
            <v>2009</v>
          </cell>
          <cell r="D20">
            <v>2011</v>
          </cell>
        </row>
        <row r="21">
          <cell r="C21">
            <v>2009</v>
          </cell>
          <cell r="D21">
            <v>2011</v>
          </cell>
        </row>
        <row r="22">
          <cell r="C22">
            <v>2010</v>
          </cell>
          <cell r="D22">
            <v>2011</v>
          </cell>
        </row>
        <row r="23">
          <cell r="C23">
            <v>2009</v>
          </cell>
          <cell r="D23">
            <v>2011</v>
          </cell>
        </row>
        <row r="24">
          <cell r="C24">
            <v>2009</v>
          </cell>
          <cell r="D24">
            <v>2011</v>
          </cell>
        </row>
      </sheetData>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3">
          <cell r="A3" t="str">
            <v>PacifiCorp</v>
          </cell>
        </row>
        <row r="4">
          <cell r="A4" t="str">
            <v>Marginal Generation Costs</v>
          </cell>
        </row>
        <row r="5">
          <cell r="A5" t="str">
            <v>Filed</v>
          </cell>
        </row>
        <row r="6">
          <cell r="B6" t="str">
            <v xml:space="preserve">                  12 Months Ended December</v>
          </cell>
          <cell r="E6" t="str">
            <v>12 Months Ended December</v>
          </cell>
        </row>
        <row r="7">
          <cell r="B7" t="str">
            <v xml:space="preserve">Avoided Simple Cycle </v>
          </cell>
          <cell r="C7" t="str">
            <v xml:space="preserve">Avoided Combined Cycle </v>
          </cell>
          <cell r="D7" t="str">
            <v>Gas</v>
          </cell>
          <cell r="E7" t="str">
            <v>Avoided Firm</v>
          </cell>
          <cell r="F7" t="str">
            <v>Combined</v>
          </cell>
          <cell r="G7" t="str">
            <v>Gas</v>
          </cell>
        </row>
        <row r="8">
          <cell r="A8" t="str">
            <v>Calendar</v>
          </cell>
          <cell r="B8" t="str">
            <v xml:space="preserve">CT Fixed </v>
          </cell>
          <cell r="C8" t="str">
            <v xml:space="preserve">CT Fixed </v>
          </cell>
          <cell r="D8" t="str">
            <v>Price</v>
          </cell>
          <cell r="E8" t="str">
            <v>Capacity</v>
          </cell>
          <cell r="F8" t="str">
            <v>Cycle CT</v>
          </cell>
          <cell r="G8" t="str">
            <v>Price</v>
          </cell>
        </row>
        <row r="9">
          <cell r="A9" t="str">
            <v>Year</v>
          </cell>
          <cell r="B9" t="str">
            <v>Costs</v>
          </cell>
          <cell r="C9" t="str">
            <v>Costs</v>
          </cell>
          <cell r="E9" t="str">
            <v>Costs</v>
          </cell>
          <cell r="F9" t="str">
            <v>Fixed Cost</v>
          </cell>
        </row>
        <row r="10">
          <cell r="B10" t="str">
            <v>($/kW-yr)</v>
          </cell>
          <cell r="C10" t="str">
            <v>($/kW-yr)</v>
          </cell>
          <cell r="D10" t="str">
            <v>($/MMBtu)</v>
          </cell>
          <cell r="E10" t="str">
            <v>($/kW-yr)</v>
          </cell>
          <cell r="F10" t="str">
            <v>($/kW-yr)</v>
          </cell>
          <cell r="G10" t="str">
            <v>($/MMBtu)</v>
          </cell>
        </row>
        <row r="14">
          <cell r="A14">
            <v>2011</v>
          </cell>
          <cell r="B14">
            <v>79.2</v>
          </cell>
          <cell r="C14">
            <v>124.47</v>
          </cell>
          <cell r="D14">
            <v>6.74</v>
          </cell>
          <cell r="E14">
            <v>79.2</v>
          </cell>
          <cell r="F14">
            <v>124.47</v>
          </cell>
          <cell r="G14">
            <v>6.74</v>
          </cell>
        </row>
        <row r="15">
          <cell r="A15">
            <v>2012</v>
          </cell>
          <cell r="B15">
            <v>80.62</v>
          </cell>
          <cell r="C15">
            <v>126.71</v>
          </cell>
          <cell r="D15">
            <v>7.08</v>
          </cell>
          <cell r="E15">
            <v>80.62</v>
          </cell>
          <cell r="F15">
            <v>126.71</v>
          </cell>
          <cell r="G15">
            <v>7.08</v>
          </cell>
        </row>
        <row r="16">
          <cell r="A16">
            <v>2013</v>
          </cell>
          <cell r="B16">
            <v>82.17</v>
          </cell>
          <cell r="C16">
            <v>129.13</v>
          </cell>
          <cell r="D16">
            <v>7.23</v>
          </cell>
          <cell r="E16">
            <v>82.17</v>
          </cell>
          <cell r="F16">
            <v>129.13</v>
          </cell>
          <cell r="G16">
            <v>7.23</v>
          </cell>
        </row>
        <row r="17">
          <cell r="A17">
            <v>2014</v>
          </cell>
          <cell r="B17">
            <v>83.73</v>
          </cell>
          <cell r="C17">
            <v>131.59</v>
          </cell>
          <cell r="D17">
            <v>7.38</v>
          </cell>
          <cell r="E17">
            <v>83.73</v>
          </cell>
          <cell r="F17">
            <v>131.59</v>
          </cell>
          <cell r="G17">
            <v>7.38</v>
          </cell>
        </row>
        <row r="18">
          <cell r="A18">
            <v>2015</v>
          </cell>
          <cell r="B18">
            <v>85.32</v>
          </cell>
          <cell r="C18">
            <v>134.09</v>
          </cell>
          <cell r="D18">
            <v>7.38</v>
          </cell>
          <cell r="E18">
            <v>85.32</v>
          </cell>
          <cell r="F18">
            <v>134.09</v>
          </cell>
          <cell r="G18">
            <v>7.38</v>
          </cell>
        </row>
        <row r="19">
          <cell r="A19">
            <v>2016</v>
          </cell>
          <cell r="B19">
            <v>86.95</v>
          </cell>
          <cell r="C19">
            <v>136.65</v>
          </cell>
          <cell r="D19">
            <v>7.14</v>
          </cell>
          <cell r="E19">
            <v>86.95</v>
          </cell>
          <cell r="F19">
            <v>136.65</v>
          </cell>
          <cell r="G19">
            <v>7.14</v>
          </cell>
        </row>
        <row r="20">
          <cell r="A20">
            <v>2017</v>
          </cell>
          <cell r="B20">
            <v>88.61</v>
          </cell>
          <cell r="C20">
            <v>139.26</v>
          </cell>
          <cell r="D20">
            <v>7.07</v>
          </cell>
          <cell r="E20">
            <v>88.61</v>
          </cell>
          <cell r="F20">
            <v>139.26</v>
          </cell>
          <cell r="G20">
            <v>7.07</v>
          </cell>
        </row>
        <row r="21">
          <cell r="A21">
            <v>2018</v>
          </cell>
          <cell r="B21">
            <v>90.3</v>
          </cell>
          <cell r="C21">
            <v>141.91</v>
          </cell>
          <cell r="D21">
            <v>7.15</v>
          </cell>
          <cell r="E21">
            <v>90.3</v>
          </cell>
          <cell r="F21">
            <v>141.91</v>
          </cell>
          <cell r="G21">
            <v>7.15</v>
          </cell>
        </row>
        <row r="22">
          <cell r="A22">
            <v>2019</v>
          </cell>
          <cell r="B22">
            <v>92.03</v>
          </cell>
          <cell r="C22">
            <v>144.63</v>
          </cell>
          <cell r="D22">
            <v>7.5</v>
          </cell>
          <cell r="E22">
            <v>92.03</v>
          </cell>
          <cell r="F22">
            <v>144.63</v>
          </cell>
          <cell r="G22">
            <v>7.5</v>
          </cell>
        </row>
        <row r="23">
          <cell r="A23">
            <v>2020</v>
          </cell>
          <cell r="B23">
            <v>93.79</v>
          </cell>
          <cell r="C23">
            <v>147.38999999999999</v>
          </cell>
          <cell r="D23">
            <v>7.93</v>
          </cell>
          <cell r="E23">
            <v>93.79</v>
          </cell>
          <cell r="F23">
            <v>147.38999999999999</v>
          </cell>
          <cell r="G23">
            <v>7.93</v>
          </cell>
        </row>
        <row r="24">
          <cell r="A24">
            <v>2021</v>
          </cell>
          <cell r="B24">
            <v>95.57</v>
          </cell>
          <cell r="C24">
            <v>150.21</v>
          </cell>
          <cell r="D24">
            <v>8.44</v>
          </cell>
          <cell r="E24">
            <v>95.57</v>
          </cell>
          <cell r="F24">
            <v>150.21</v>
          </cell>
          <cell r="G24">
            <v>8.44</v>
          </cell>
        </row>
        <row r="25">
          <cell r="A25">
            <v>2022</v>
          </cell>
          <cell r="B25">
            <v>97.4</v>
          </cell>
          <cell r="C25">
            <v>153.07</v>
          </cell>
          <cell r="D25">
            <v>8.42</v>
          </cell>
          <cell r="E25">
            <v>97.4</v>
          </cell>
          <cell r="F25">
            <v>153.07</v>
          </cell>
          <cell r="G25">
            <v>8.42</v>
          </cell>
        </row>
        <row r="26">
          <cell r="A26">
            <v>2023</v>
          </cell>
          <cell r="B26">
            <v>99.26</v>
          </cell>
          <cell r="C26">
            <v>155.99</v>
          </cell>
          <cell r="D26">
            <v>8.5</v>
          </cell>
          <cell r="E26">
            <v>99.26</v>
          </cell>
          <cell r="F26">
            <v>155.99</v>
          </cell>
          <cell r="G26">
            <v>8.5</v>
          </cell>
        </row>
        <row r="27">
          <cell r="A27">
            <v>2024</v>
          </cell>
          <cell r="B27">
            <v>101.16</v>
          </cell>
          <cell r="C27">
            <v>158.97</v>
          </cell>
          <cell r="D27">
            <v>7.3</v>
          </cell>
          <cell r="E27">
            <v>101.16</v>
          </cell>
          <cell r="F27">
            <v>158.97</v>
          </cell>
          <cell r="G27">
            <v>7.3</v>
          </cell>
        </row>
        <row r="28">
          <cell r="A28">
            <v>2025</v>
          </cell>
          <cell r="B28">
            <v>103.08</v>
          </cell>
          <cell r="C28">
            <v>162.01</v>
          </cell>
          <cell r="D28">
            <v>7.66</v>
          </cell>
          <cell r="E28">
            <v>103.08</v>
          </cell>
          <cell r="F28">
            <v>162.01</v>
          </cell>
          <cell r="G28">
            <v>7.66</v>
          </cell>
        </row>
        <row r="29">
          <cell r="A29">
            <v>2026</v>
          </cell>
          <cell r="B29">
            <v>105.05</v>
          </cell>
          <cell r="C29">
            <v>165.1</v>
          </cell>
          <cell r="D29">
            <v>8.2200000000000006</v>
          </cell>
          <cell r="E29">
            <v>105.05</v>
          </cell>
          <cell r="F29">
            <v>165.1</v>
          </cell>
          <cell r="G29">
            <v>8.2200000000000006</v>
          </cell>
        </row>
        <row r="30">
          <cell r="A30">
            <v>2027</v>
          </cell>
          <cell r="B30">
            <v>107.06</v>
          </cell>
          <cell r="C30">
            <v>168.25</v>
          </cell>
          <cell r="D30">
            <v>8.33</v>
          </cell>
          <cell r="E30">
            <v>107.06</v>
          </cell>
          <cell r="F30">
            <v>168.25</v>
          </cell>
          <cell r="G30">
            <v>8.33</v>
          </cell>
        </row>
        <row r="31">
          <cell r="A31">
            <v>2028</v>
          </cell>
          <cell r="B31">
            <v>109.1</v>
          </cell>
          <cell r="C31">
            <v>171.46</v>
          </cell>
          <cell r="D31">
            <v>8.7200000000000006</v>
          </cell>
          <cell r="E31">
            <v>109.1</v>
          </cell>
          <cell r="F31">
            <v>171.46</v>
          </cell>
          <cell r="G31">
            <v>8.7200000000000006</v>
          </cell>
        </row>
        <row r="32">
          <cell r="A32">
            <v>2029</v>
          </cell>
          <cell r="B32">
            <v>111.18</v>
          </cell>
          <cell r="C32">
            <v>174.74</v>
          </cell>
          <cell r="D32">
            <v>9.02</v>
          </cell>
          <cell r="E32">
            <v>111.18</v>
          </cell>
          <cell r="F32">
            <v>174.74</v>
          </cell>
          <cell r="G32">
            <v>9.02</v>
          </cell>
        </row>
        <row r="33">
          <cell r="A33">
            <v>2030</v>
          </cell>
          <cell r="B33">
            <v>113.31</v>
          </cell>
          <cell r="C33">
            <v>178.07</v>
          </cell>
          <cell r="D33">
            <v>9.52</v>
          </cell>
          <cell r="E33">
            <v>113.31</v>
          </cell>
          <cell r="F33">
            <v>178.07</v>
          </cell>
          <cell r="G33">
            <v>9.52</v>
          </cell>
        </row>
        <row r="35">
          <cell r="A35" t="str">
            <v>CCCT Capacity Factor</v>
          </cell>
          <cell r="B35">
            <v>0.51500000000000001</v>
          </cell>
        </row>
        <row r="36">
          <cell r="A36" t="str">
            <v>CCCT Heat Rate (Btu/kWh)</v>
          </cell>
          <cell r="B36">
            <v>7150</v>
          </cell>
        </row>
        <row r="38">
          <cell r="A38" t="str">
            <v xml:space="preserve">Source:  </v>
          </cell>
          <cell r="E38" t="str">
            <v>(Fiscal Year):</v>
          </cell>
        </row>
      </sheetData>
      <sheetData sheetId="35" refreshError="1"/>
      <sheetData sheetId="36" refreshError="1"/>
      <sheetData sheetId="37" refreshError="1"/>
      <sheetData sheetId="38">
        <row r="23">
          <cell r="E23">
            <v>0.79351793004909776</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ow r="14">
          <cell r="B14" t="str">
            <v>3 Phase - 447 AAC &amp; 4\0 AAC</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ow r="46">
          <cell r="G46">
            <v>0.1081</v>
          </cell>
        </row>
      </sheetData>
      <sheetData sheetId="74" refreshError="1"/>
      <sheetData sheetId="75" refreshError="1"/>
      <sheetData sheetId="76" refreshError="1"/>
      <sheetData sheetId="77" refreshError="1"/>
      <sheetData sheetId="78" refreshError="1"/>
      <sheetData sheetId="79" refreshError="1"/>
      <sheetData sheetId="80"/>
      <sheetData sheetId="81" refreshError="1"/>
      <sheetData sheetId="82" refreshError="1"/>
      <sheetData sheetId="83">
        <row r="32">
          <cell r="G32">
            <v>137.13321646485971</v>
          </cell>
        </row>
      </sheetData>
      <sheetData sheetId="84" refreshError="1"/>
      <sheetData sheetId="85" refreshError="1"/>
      <sheetData sheetId="86" refreshError="1"/>
      <sheetData sheetId="87" refreshError="1"/>
      <sheetData sheetId="8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row r="28">
          <cell r="D28" t="str">
            <v>Taxes Other Than Income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OTC Gas Quotes"/>
      <sheetName val="Futures"/>
      <sheetName val="MarketData"/>
      <sheetName val="GasCurveSummary"/>
      <sheetName val="GasVolsSummary"/>
      <sheetName val="YieldCurveSummary"/>
      <sheetName val="GAS CURVE Engine"/>
      <sheetName val="Options"/>
      <sheetName val="Calcoutput (futures)"/>
      <sheetName val="Shaped Gas Quotes"/>
      <sheetName val="Henry Contract Specifications"/>
    </sheetNames>
    <sheetDataSet>
      <sheetData sheetId="0" refreshError="1"/>
      <sheetData sheetId="1" refreshError="1">
        <row r="2">
          <cell r="M2">
            <v>1</v>
          </cell>
        </row>
        <row r="5">
          <cell r="G5" t="str">
            <v>Sumas</v>
          </cell>
          <cell r="H5" t="str">
            <v>Rockies/Opal</v>
          </cell>
          <cell r="I5" t="str">
            <v>Stanfield</v>
          </cell>
          <cell r="J5" t="str">
            <v>SO CAL Bdr</v>
          </cell>
          <cell r="K5" t="str">
            <v>San Juan</v>
          </cell>
        </row>
        <row r="6">
          <cell r="L6">
            <v>1</v>
          </cell>
        </row>
        <row r="7">
          <cell r="L7">
            <v>2</v>
          </cell>
        </row>
        <row r="8">
          <cell r="L8">
            <v>3</v>
          </cell>
        </row>
        <row r="9">
          <cell r="L9">
            <v>1</v>
          </cell>
        </row>
        <row r="10">
          <cell r="L10">
            <v>4</v>
          </cell>
        </row>
        <row r="11">
          <cell r="L11">
            <v>11</v>
          </cell>
        </row>
        <row r="12">
          <cell r="L12">
            <v>16</v>
          </cell>
        </row>
        <row r="13">
          <cell r="L13">
            <v>1</v>
          </cell>
        </row>
        <row r="14">
          <cell r="L14">
            <v>13</v>
          </cell>
        </row>
        <row r="15">
          <cell r="L15">
            <v>25</v>
          </cell>
        </row>
      </sheetData>
      <sheetData sheetId="2" refreshError="1">
        <row r="2">
          <cell r="A2" t="str">
            <v>CL112</v>
          </cell>
          <cell r="B2" t="str">
            <v>CL</v>
          </cell>
          <cell r="C2">
            <v>1</v>
          </cell>
          <cell r="D2">
            <v>3</v>
          </cell>
          <cell r="E2">
            <v>37609</v>
          </cell>
          <cell r="F2">
            <v>27.29</v>
          </cell>
          <cell r="G2">
            <v>26.71</v>
          </cell>
          <cell r="H2">
            <v>68103</v>
          </cell>
          <cell r="I2">
            <v>27.45</v>
          </cell>
          <cell r="J2">
            <v>26.71</v>
          </cell>
        </row>
        <row r="3">
          <cell r="A3" t="str">
            <v>CL122</v>
          </cell>
          <cell r="B3" t="str">
            <v>CL</v>
          </cell>
          <cell r="C3">
            <v>2</v>
          </cell>
          <cell r="D3">
            <v>3</v>
          </cell>
          <cell r="E3">
            <v>37642</v>
          </cell>
          <cell r="F3">
            <v>27.17</v>
          </cell>
          <cell r="G3">
            <v>26.59</v>
          </cell>
          <cell r="H3">
            <v>38783</v>
          </cell>
          <cell r="I3">
            <v>27.32</v>
          </cell>
          <cell r="J3">
            <v>26.63</v>
          </cell>
        </row>
        <row r="4">
          <cell r="A4" t="str">
            <v>CL13</v>
          </cell>
          <cell r="B4" t="str">
            <v>CL</v>
          </cell>
          <cell r="C4">
            <v>3</v>
          </cell>
          <cell r="D4">
            <v>3</v>
          </cell>
          <cell r="E4">
            <v>37672</v>
          </cell>
          <cell r="F4">
            <v>26.8</v>
          </cell>
          <cell r="G4">
            <v>26.28</v>
          </cell>
          <cell r="H4">
            <v>21182</v>
          </cell>
          <cell r="I4">
            <v>26.95</v>
          </cell>
          <cell r="J4">
            <v>26.37</v>
          </cell>
        </row>
        <row r="5">
          <cell r="A5" t="str">
            <v>CL23</v>
          </cell>
          <cell r="B5" t="str">
            <v>CL</v>
          </cell>
          <cell r="C5">
            <v>4</v>
          </cell>
          <cell r="D5">
            <v>3</v>
          </cell>
          <cell r="E5">
            <v>37700</v>
          </cell>
          <cell r="F5">
            <v>26.47</v>
          </cell>
          <cell r="G5">
            <v>25.95</v>
          </cell>
          <cell r="H5">
            <v>7944</v>
          </cell>
          <cell r="I5">
            <v>26.55</v>
          </cell>
          <cell r="J5">
            <v>26.12</v>
          </cell>
        </row>
        <row r="6">
          <cell r="A6" t="str">
            <v>CL33</v>
          </cell>
          <cell r="B6" t="str">
            <v>CL</v>
          </cell>
          <cell r="C6">
            <v>5</v>
          </cell>
          <cell r="D6">
            <v>3</v>
          </cell>
          <cell r="E6">
            <v>37733</v>
          </cell>
          <cell r="F6">
            <v>26.14</v>
          </cell>
          <cell r="G6">
            <v>25.63</v>
          </cell>
          <cell r="H6">
            <v>1719</v>
          </cell>
          <cell r="I6">
            <v>26.2</v>
          </cell>
          <cell r="J6">
            <v>25.79</v>
          </cell>
        </row>
        <row r="7">
          <cell r="A7" t="str">
            <v>CL43</v>
          </cell>
          <cell r="B7" t="str">
            <v>CL</v>
          </cell>
          <cell r="C7">
            <v>6</v>
          </cell>
          <cell r="D7">
            <v>3</v>
          </cell>
          <cell r="E7">
            <v>37761</v>
          </cell>
          <cell r="F7">
            <v>25.81</v>
          </cell>
          <cell r="G7">
            <v>25.31</v>
          </cell>
          <cell r="H7">
            <v>2664</v>
          </cell>
          <cell r="I7">
            <v>25.84</v>
          </cell>
          <cell r="J7">
            <v>25.45</v>
          </cell>
        </row>
        <row r="8">
          <cell r="A8" t="str">
            <v>CL53</v>
          </cell>
          <cell r="B8" t="str">
            <v>CL</v>
          </cell>
          <cell r="C8">
            <v>7</v>
          </cell>
          <cell r="D8">
            <v>3</v>
          </cell>
          <cell r="E8">
            <v>37792</v>
          </cell>
          <cell r="F8">
            <v>25.48</v>
          </cell>
          <cell r="G8">
            <v>25</v>
          </cell>
          <cell r="H8">
            <v>870</v>
          </cell>
          <cell r="I8">
            <v>25.47</v>
          </cell>
          <cell r="J8">
            <v>25.11</v>
          </cell>
        </row>
        <row r="9">
          <cell r="A9" t="str">
            <v>CL63</v>
          </cell>
          <cell r="B9" t="str">
            <v>CL</v>
          </cell>
          <cell r="C9">
            <v>8</v>
          </cell>
          <cell r="D9">
            <v>3</v>
          </cell>
          <cell r="E9">
            <v>37824</v>
          </cell>
          <cell r="F9">
            <v>25.18</v>
          </cell>
          <cell r="G9">
            <v>24.72</v>
          </cell>
          <cell r="H9">
            <v>1451</v>
          </cell>
          <cell r="I9">
            <v>25.1</v>
          </cell>
          <cell r="J9">
            <v>25</v>
          </cell>
        </row>
        <row r="10">
          <cell r="A10" t="str">
            <v>CL73</v>
          </cell>
          <cell r="B10" t="str">
            <v>CL</v>
          </cell>
          <cell r="C10">
            <v>9</v>
          </cell>
          <cell r="D10">
            <v>3</v>
          </cell>
          <cell r="E10">
            <v>37853</v>
          </cell>
          <cell r="F10">
            <v>24.92</v>
          </cell>
          <cell r="G10">
            <v>24.48</v>
          </cell>
          <cell r="H10">
            <v>1428</v>
          </cell>
          <cell r="I10">
            <v>24.84</v>
          </cell>
          <cell r="J10">
            <v>24.68</v>
          </cell>
        </row>
        <row r="11">
          <cell r="A11" t="str">
            <v>CL83</v>
          </cell>
          <cell r="B11" t="str">
            <v>CL</v>
          </cell>
          <cell r="C11">
            <v>10</v>
          </cell>
          <cell r="D11">
            <v>3</v>
          </cell>
          <cell r="E11">
            <v>37886</v>
          </cell>
          <cell r="F11">
            <v>24.68</v>
          </cell>
          <cell r="G11">
            <v>24.25</v>
          </cell>
          <cell r="H11">
            <v>18</v>
          </cell>
          <cell r="I11">
            <v>0</v>
          </cell>
          <cell r="J11">
            <v>0</v>
          </cell>
        </row>
        <row r="12">
          <cell r="A12" t="str">
            <v>CL93</v>
          </cell>
          <cell r="B12" t="str">
            <v>CL</v>
          </cell>
          <cell r="C12">
            <v>11</v>
          </cell>
          <cell r="D12">
            <v>3</v>
          </cell>
          <cell r="E12">
            <v>37915</v>
          </cell>
          <cell r="F12">
            <v>24.5</v>
          </cell>
          <cell r="G12">
            <v>24.07</v>
          </cell>
          <cell r="H12">
            <v>495</v>
          </cell>
          <cell r="I12">
            <v>24.45</v>
          </cell>
          <cell r="J12">
            <v>24.35</v>
          </cell>
        </row>
        <row r="13">
          <cell r="A13" t="str">
            <v>CL103</v>
          </cell>
          <cell r="B13" t="str">
            <v>CL</v>
          </cell>
          <cell r="C13">
            <v>12</v>
          </cell>
          <cell r="D13">
            <v>3</v>
          </cell>
          <cell r="E13">
            <v>37945</v>
          </cell>
          <cell r="F13">
            <v>24.34</v>
          </cell>
          <cell r="G13">
            <v>23.92</v>
          </cell>
          <cell r="H13">
            <v>2389</v>
          </cell>
          <cell r="I13">
            <v>24.35</v>
          </cell>
          <cell r="J13">
            <v>24.05</v>
          </cell>
        </row>
        <row r="14">
          <cell r="A14" t="str">
            <v>CL113</v>
          </cell>
          <cell r="B14" t="str">
            <v>CL</v>
          </cell>
          <cell r="C14">
            <v>1</v>
          </cell>
          <cell r="D14">
            <v>4</v>
          </cell>
          <cell r="E14">
            <v>37974</v>
          </cell>
          <cell r="F14">
            <v>24.19</v>
          </cell>
          <cell r="G14">
            <v>23.77</v>
          </cell>
          <cell r="H14">
            <v>50</v>
          </cell>
          <cell r="I14">
            <v>0</v>
          </cell>
          <cell r="J14">
            <v>0</v>
          </cell>
        </row>
        <row r="15">
          <cell r="A15" t="str">
            <v>CL123</v>
          </cell>
          <cell r="B15" t="str">
            <v>CL</v>
          </cell>
          <cell r="C15">
            <v>2</v>
          </cell>
          <cell r="D15">
            <v>4</v>
          </cell>
          <cell r="E15">
            <v>38006</v>
          </cell>
          <cell r="F15">
            <v>24.06</v>
          </cell>
          <cell r="G15">
            <v>23.64</v>
          </cell>
          <cell r="H15">
            <v>0</v>
          </cell>
          <cell r="I15">
            <v>0</v>
          </cell>
          <cell r="J15">
            <v>0</v>
          </cell>
        </row>
        <row r="16">
          <cell r="A16" t="str">
            <v>CL14</v>
          </cell>
          <cell r="B16" t="str">
            <v>CL</v>
          </cell>
          <cell r="C16">
            <v>3</v>
          </cell>
          <cell r="D16">
            <v>4</v>
          </cell>
          <cell r="E16">
            <v>38037</v>
          </cell>
          <cell r="F16">
            <v>23.93</v>
          </cell>
          <cell r="G16">
            <v>23.51</v>
          </cell>
          <cell r="H16">
            <v>0</v>
          </cell>
          <cell r="I16">
            <v>0</v>
          </cell>
          <cell r="J16">
            <v>0</v>
          </cell>
        </row>
        <row r="17">
          <cell r="A17" t="str">
            <v>CL24</v>
          </cell>
          <cell r="B17" t="str">
            <v>CL</v>
          </cell>
          <cell r="C17">
            <v>4</v>
          </cell>
          <cell r="D17">
            <v>4</v>
          </cell>
          <cell r="E17">
            <v>38068</v>
          </cell>
          <cell r="F17">
            <v>23.8</v>
          </cell>
          <cell r="G17">
            <v>23.38</v>
          </cell>
          <cell r="H17">
            <v>360</v>
          </cell>
          <cell r="I17">
            <v>0</v>
          </cell>
          <cell r="J17">
            <v>0</v>
          </cell>
        </row>
        <row r="18">
          <cell r="A18" t="str">
            <v>CL34</v>
          </cell>
          <cell r="B18" t="str">
            <v>CL</v>
          </cell>
          <cell r="C18">
            <v>5</v>
          </cell>
          <cell r="D18">
            <v>4</v>
          </cell>
          <cell r="E18">
            <v>38097</v>
          </cell>
          <cell r="F18">
            <v>23.68</v>
          </cell>
          <cell r="G18">
            <v>23.26</v>
          </cell>
          <cell r="H18">
            <v>0</v>
          </cell>
          <cell r="I18">
            <v>0</v>
          </cell>
          <cell r="J18">
            <v>0</v>
          </cell>
        </row>
        <row r="19">
          <cell r="A19" t="str">
            <v>CL44</v>
          </cell>
          <cell r="B19" t="str">
            <v>CL</v>
          </cell>
          <cell r="C19">
            <v>6</v>
          </cell>
          <cell r="D19">
            <v>4</v>
          </cell>
          <cell r="E19">
            <v>38127</v>
          </cell>
          <cell r="F19">
            <v>23.59</v>
          </cell>
          <cell r="G19">
            <v>23.17</v>
          </cell>
          <cell r="H19">
            <v>483</v>
          </cell>
          <cell r="I19">
            <v>23.5</v>
          </cell>
          <cell r="J19">
            <v>23.5</v>
          </cell>
        </row>
        <row r="20">
          <cell r="A20" t="str">
            <v>CL54</v>
          </cell>
          <cell r="B20" t="str">
            <v>CL</v>
          </cell>
          <cell r="C20">
            <v>7</v>
          </cell>
          <cell r="D20">
            <v>4</v>
          </cell>
          <cell r="E20">
            <v>38160</v>
          </cell>
          <cell r="F20">
            <v>23.54</v>
          </cell>
          <cell r="G20">
            <v>23.12</v>
          </cell>
          <cell r="H20">
            <v>0</v>
          </cell>
          <cell r="I20">
            <v>0</v>
          </cell>
          <cell r="J20">
            <v>0</v>
          </cell>
        </row>
        <row r="21">
          <cell r="A21" t="str">
            <v>CL64</v>
          </cell>
          <cell r="B21" t="str">
            <v>CL</v>
          </cell>
          <cell r="C21">
            <v>8</v>
          </cell>
          <cell r="D21">
            <v>4</v>
          </cell>
          <cell r="E21">
            <v>38188</v>
          </cell>
          <cell r="F21">
            <v>23.5</v>
          </cell>
          <cell r="G21">
            <v>23.08</v>
          </cell>
          <cell r="H21">
            <v>0</v>
          </cell>
          <cell r="I21">
            <v>0</v>
          </cell>
          <cell r="J21">
            <v>0</v>
          </cell>
        </row>
        <row r="22">
          <cell r="A22" t="str">
            <v>CL74</v>
          </cell>
          <cell r="B22" t="str">
            <v>CL</v>
          </cell>
          <cell r="C22">
            <v>9</v>
          </cell>
          <cell r="D22">
            <v>4</v>
          </cell>
          <cell r="E22">
            <v>38219</v>
          </cell>
          <cell r="F22">
            <v>23.47</v>
          </cell>
          <cell r="G22">
            <v>23.05</v>
          </cell>
          <cell r="H22">
            <v>0</v>
          </cell>
          <cell r="I22">
            <v>0</v>
          </cell>
          <cell r="J22">
            <v>0</v>
          </cell>
        </row>
        <row r="23">
          <cell r="A23" t="str">
            <v>CL84</v>
          </cell>
          <cell r="B23" t="str">
            <v>CL</v>
          </cell>
          <cell r="C23">
            <v>10</v>
          </cell>
          <cell r="D23">
            <v>4</v>
          </cell>
          <cell r="E23">
            <v>38251</v>
          </cell>
          <cell r="F23">
            <v>23.44</v>
          </cell>
          <cell r="G23">
            <v>23.02</v>
          </cell>
          <cell r="H23">
            <v>0</v>
          </cell>
          <cell r="I23">
            <v>0</v>
          </cell>
          <cell r="J23">
            <v>0</v>
          </cell>
        </row>
        <row r="24">
          <cell r="A24" t="str">
            <v>CL94</v>
          </cell>
          <cell r="B24" t="str">
            <v>CL</v>
          </cell>
          <cell r="C24">
            <v>11</v>
          </cell>
          <cell r="D24">
            <v>4</v>
          </cell>
          <cell r="E24">
            <v>38280</v>
          </cell>
          <cell r="F24">
            <v>23.41</v>
          </cell>
          <cell r="G24">
            <v>22.99</v>
          </cell>
          <cell r="H24">
            <v>0</v>
          </cell>
          <cell r="I24">
            <v>0</v>
          </cell>
          <cell r="J24">
            <v>0</v>
          </cell>
        </row>
        <row r="25">
          <cell r="A25" t="str">
            <v>CL104</v>
          </cell>
          <cell r="B25" t="str">
            <v>CL</v>
          </cell>
          <cell r="C25">
            <v>12</v>
          </cell>
          <cell r="D25">
            <v>4</v>
          </cell>
          <cell r="E25">
            <v>38310</v>
          </cell>
          <cell r="F25">
            <v>23.38</v>
          </cell>
          <cell r="G25">
            <v>22.97</v>
          </cell>
          <cell r="H25">
            <v>1092</v>
          </cell>
          <cell r="I25">
            <v>23.19</v>
          </cell>
          <cell r="J25">
            <v>23.15</v>
          </cell>
        </row>
        <row r="26">
          <cell r="A26" t="str">
            <v>CL114</v>
          </cell>
          <cell r="B26" t="str">
            <v>CL</v>
          </cell>
          <cell r="C26">
            <v>1</v>
          </cell>
          <cell r="D26">
            <v>5</v>
          </cell>
          <cell r="E26">
            <v>38341</v>
          </cell>
          <cell r="F26">
            <v>23.35</v>
          </cell>
          <cell r="G26">
            <v>22.95</v>
          </cell>
          <cell r="H26">
            <v>1</v>
          </cell>
          <cell r="I26">
            <v>0</v>
          </cell>
          <cell r="J26">
            <v>0</v>
          </cell>
        </row>
        <row r="27">
          <cell r="A27" t="str">
            <v>CL124</v>
          </cell>
          <cell r="B27" t="str">
            <v>CL</v>
          </cell>
          <cell r="C27">
            <v>2</v>
          </cell>
          <cell r="D27">
            <v>5</v>
          </cell>
          <cell r="E27">
            <v>38372</v>
          </cell>
          <cell r="F27">
            <v>23.32</v>
          </cell>
          <cell r="G27">
            <v>22.93</v>
          </cell>
          <cell r="H27">
            <v>0</v>
          </cell>
          <cell r="I27">
            <v>0</v>
          </cell>
          <cell r="J27">
            <v>0</v>
          </cell>
        </row>
        <row r="28">
          <cell r="A28" t="str">
            <v>CL15</v>
          </cell>
          <cell r="B28" t="str">
            <v>CL</v>
          </cell>
          <cell r="C28">
            <v>3</v>
          </cell>
          <cell r="D28">
            <v>5</v>
          </cell>
          <cell r="E28">
            <v>38405</v>
          </cell>
          <cell r="F28">
            <v>23.3</v>
          </cell>
          <cell r="G28">
            <v>22.91</v>
          </cell>
          <cell r="H28">
            <v>0</v>
          </cell>
          <cell r="I28">
            <v>0</v>
          </cell>
          <cell r="J28">
            <v>0</v>
          </cell>
        </row>
        <row r="29">
          <cell r="A29" t="str">
            <v>CL25</v>
          </cell>
          <cell r="B29" t="str">
            <v>CL</v>
          </cell>
          <cell r="C29">
            <v>4</v>
          </cell>
          <cell r="D29">
            <v>5</v>
          </cell>
          <cell r="E29">
            <v>38432</v>
          </cell>
          <cell r="F29">
            <v>23.28</v>
          </cell>
          <cell r="G29">
            <v>22.89</v>
          </cell>
          <cell r="H29">
            <v>0</v>
          </cell>
          <cell r="I29">
            <v>0</v>
          </cell>
          <cell r="J29">
            <v>0</v>
          </cell>
        </row>
        <row r="30">
          <cell r="A30" t="str">
            <v>CL35</v>
          </cell>
          <cell r="B30" t="str">
            <v>CL</v>
          </cell>
          <cell r="C30">
            <v>5</v>
          </cell>
          <cell r="D30">
            <v>5</v>
          </cell>
          <cell r="E30">
            <v>38462</v>
          </cell>
          <cell r="F30">
            <v>23.26</v>
          </cell>
          <cell r="G30">
            <v>22.87</v>
          </cell>
          <cell r="H30">
            <v>0</v>
          </cell>
          <cell r="I30">
            <v>0</v>
          </cell>
          <cell r="J30">
            <v>0</v>
          </cell>
        </row>
        <row r="31">
          <cell r="A31" t="str">
            <v>CL65</v>
          </cell>
          <cell r="B31" t="str">
            <v>CL</v>
          </cell>
          <cell r="C31">
            <v>6</v>
          </cell>
          <cell r="D31">
            <v>5</v>
          </cell>
          <cell r="E31">
            <v>38492</v>
          </cell>
          <cell r="F31">
            <v>23.23</v>
          </cell>
          <cell r="G31">
            <v>22.84</v>
          </cell>
          <cell r="H31">
            <v>90</v>
          </cell>
          <cell r="I31">
            <v>0</v>
          </cell>
          <cell r="J31">
            <v>0</v>
          </cell>
        </row>
        <row r="32">
          <cell r="A32" t="str">
            <v>CL125</v>
          </cell>
          <cell r="B32" t="str">
            <v>CL</v>
          </cell>
          <cell r="C32">
            <v>12</v>
          </cell>
          <cell r="D32">
            <v>5</v>
          </cell>
          <cell r="E32">
            <v>38674</v>
          </cell>
          <cell r="F32">
            <v>23.14</v>
          </cell>
          <cell r="G32">
            <v>22.75</v>
          </cell>
          <cell r="H32">
            <v>536</v>
          </cell>
          <cell r="I32">
            <v>23.05</v>
          </cell>
          <cell r="J32">
            <v>23.05</v>
          </cell>
        </row>
        <row r="33">
          <cell r="A33" t="str">
            <v>CL126</v>
          </cell>
          <cell r="B33" t="str">
            <v>CL</v>
          </cell>
          <cell r="C33">
            <v>12</v>
          </cell>
          <cell r="D33">
            <v>6</v>
          </cell>
          <cell r="E33">
            <v>39038</v>
          </cell>
          <cell r="F33">
            <v>23.04</v>
          </cell>
          <cell r="G33">
            <v>22.65</v>
          </cell>
          <cell r="H33">
            <v>0</v>
          </cell>
          <cell r="I33">
            <v>0</v>
          </cell>
          <cell r="J33">
            <v>0</v>
          </cell>
        </row>
        <row r="34">
          <cell r="A34" t="str">
            <v>CL127</v>
          </cell>
          <cell r="B34" t="str">
            <v>CL</v>
          </cell>
          <cell r="C34">
            <v>12</v>
          </cell>
          <cell r="D34">
            <v>7</v>
          </cell>
          <cell r="E34">
            <v>39402</v>
          </cell>
          <cell r="F34">
            <v>22.94</v>
          </cell>
          <cell r="G34">
            <v>22.55</v>
          </cell>
          <cell r="H34">
            <v>1</v>
          </cell>
          <cell r="I34">
            <v>0</v>
          </cell>
          <cell r="J34">
            <v>0</v>
          </cell>
        </row>
        <row r="35">
          <cell r="A35" t="str">
            <v>CL128</v>
          </cell>
          <cell r="B35" t="str">
            <v>CL</v>
          </cell>
          <cell r="C35">
            <v>12</v>
          </cell>
          <cell r="D35">
            <v>8</v>
          </cell>
          <cell r="E35">
            <v>39772</v>
          </cell>
          <cell r="F35">
            <v>22.88</v>
          </cell>
          <cell r="G35">
            <v>22.49</v>
          </cell>
          <cell r="H35">
            <v>1</v>
          </cell>
          <cell r="I35">
            <v>0</v>
          </cell>
          <cell r="J35">
            <v>0</v>
          </cell>
        </row>
        <row r="36">
          <cell r="A36" t="str">
            <v>HO112</v>
          </cell>
          <cell r="B36" t="str">
            <v>CL</v>
          </cell>
          <cell r="C36">
            <v>12</v>
          </cell>
          <cell r="D36">
            <v>9</v>
          </cell>
          <cell r="E36">
            <v>40137</v>
          </cell>
          <cell r="F36">
            <v>22.82</v>
          </cell>
          <cell r="G36">
            <v>22.43</v>
          </cell>
          <cell r="H36">
            <v>0</v>
          </cell>
          <cell r="I36">
            <v>0</v>
          </cell>
          <cell r="J36">
            <v>0</v>
          </cell>
        </row>
        <row r="37">
          <cell r="A37" t="str">
            <v>HO122</v>
          </cell>
          <cell r="B37" t="str">
            <v>HO</v>
          </cell>
          <cell r="C37">
            <v>1</v>
          </cell>
          <cell r="D37">
            <v>3</v>
          </cell>
          <cell r="E37">
            <v>37621</v>
          </cell>
          <cell r="F37">
            <v>0.75619999999999998</v>
          </cell>
          <cell r="G37">
            <v>0.74539999999999995</v>
          </cell>
          <cell r="H37">
            <v>23589</v>
          </cell>
          <cell r="I37">
            <v>0.76400000000000001</v>
          </cell>
          <cell r="J37">
            <v>0.74550000000000005</v>
          </cell>
        </row>
        <row r="38">
          <cell r="A38" t="str">
            <v>HO13</v>
          </cell>
          <cell r="B38" t="str">
            <v>HO</v>
          </cell>
          <cell r="C38">
            <v>2</v>
          </cell>
          <cell r="D38">
            <v>3</v>
          </cell>
          <cell r="E38">
            <v>37652</v>
          </cell>
          <cell r="F38">
            <v>0.75190000000000001</v>
          </cell>
          <cell r="G38">
            <v>0.73970000000000002</v>
          </cell>
          <cell r="H38">
            <v>13901</v>
          </cell>
          <cell r="I38">
            <v>0.75900000000000001</v>
          </cell>
          <cell r="J38">
            <v>0.74199999999999999</v>
          </cell>
        </row>
        <row r="39">
          <cell r="A39" t="str">
            <v>HO23</v>
          </cell>
          <cell r="B39" t="str">
            <v>HO</v>
          </cell>
          <cell r="C39">
            <v>3</v>
          </cell>
          <cell r="D39">
            <v>3</v>
          </cell>
          <cell r="E39">
            <v>37680</v>
          </cell>
          <cell r="F39">
            <v>0.72840000000000005</v>
          </cell>
          <cell r="G39">
            <v>0.71619999999999995</v>
          </cell>
          <cell r="H39">
            <v>5228</v>
          </cell>
          <cell r="I39">
            <v>0.73399999999999999</v>
          </cell>
          <cell r="J39">
            <v>0.72070000000000001</v>
          </cell>
        </row>
        <row r="40">
          <cell r="A40" t="str">
            <v>HO33</v>
          </cell>
          <cell r="B40" t="str">
            <v>HO</v>
          </cell>
          <cell r="C40">
            <v>4</v>
          </cell>
          <cell r="D40">
            <v>3</v>
          </cell>
          <cell r="E40">
            <v>37711</v>
          </cell>
          <cell r="F40">
            <v>0.70589999999999997</v>
          </cell>
          <cell r="G40">
            <v>0.69269999999999998</v>
          </cell>
          <cell r="H40">
            <v>2873</v>
          </cell>
          <cell r="I40">
            <v>0.71199999999999997</v>
          </cell>
          <cell r="J40">
            <v>0.69750000000000001</v>
          </cell>
        </row>
        <row r="41">
          <cell r="A41" t="str">
            <v>HO43</v>
          </cell>
          <cell r="B41" t="str">
            <v>HO</v>
          </cell>
          <cell r="C41">
            <v>5</v>
          </cell>
          <cell r="D41">
            <v>3</v>
          </cell>
          <cell r="E41">
            <v>37741</v>
          </cell>
          <cell r="F41">
            <v>0.68540000000000001</v>
          </cell>
          <cell r="G41">
            <v>0.67220000000000002</v>
          </cell>
          <cell r="H41">
            <v>813</v>
          </cell>
          <cell r="I41">
            <v>0.69099999999999995</v>
          </cell>
          <cell r="J41">
            <v>0.68200000000000005</v>
          </cell>
        </row>
        <row r="42">
          <cell r="A42" t="str">
            <v>HO53</v>
          </cell>
          <cell r="B42" t="str">
            <v>HO</v>
          </cell>
          <cell r="C42">
            <v>6</v>
          </cell>
          <cell r="D42">
            <v>3</v>
          </cell>
          <cell r="E42">
            <v>37771</v>
          </cell>
          <cell r="F42">
            <v>0.6764</v>
          </cell>
          <cell r="G42">
            <v>0.66320000000000001</v>
          </cell>
          <cell r="H42">
            <v>321</v>
          </cell>
          <cell r="I42">
            <v>0.67900000000000005</v>
          </cell>
          <cell r="J42">
            <v>0.67700000000000005</v>
          </cell>
        </row>
        <row r="43">
          <cell r="A43" t="str">
            <v>HO63</v>
          </cell>
          <cell r="B43" t="str">
            <v>HO</v>
          </cell>
          <cell r="C43">
            <v>7</v>
          </cell>
          <cell r="D43">
            <v>3</v>
          </cell>
          <cell r="E43">
            <v>37802</v>
          </cell>
          <cell r="F43">
            <v>0.67390000000000005</v>
          </cell>
          <cell r="G43">
            <v>0.66069999999999995</v>
          </cell>
          <cell r="H43">
            <v>133</v>
          </cell>
          <cell r="I43">
            <v>0</v>
          </cell>
          <cell r="J43">
            <v>0</v>
          </cell>
        </row>
        <row r="44">
          <cell r="A44" t="str">
            <v>HO73</v>
          </cell>
          <cell r="B44" t="str">
            <v>HO</v>
          </cell>
          <cell r="C44">
            <v>8</v>
          </cell>
          <cell r="D44">
            <v>3</v>
          </cell>
          <cell r="E44">
            <v>37833</v>
          </cell>
          <cell r="F44">
            <v>0.67390000000000005</v>
          </cell>
          <cell r="G44">
            <v>0.66069999999999995</v>
          </cell>
          <cell r="H44">
            <v>10</v>
          </cell>
          <cell r="I44">
            <v>0.67500000000000004</v>
          </cell>
          <cell r="J44">
            <v>0.67149999999999999</v>
          </cell>
        </row>
        <row r="45">
          <cell r="A45" t="str">
            <v>HO83</v>
          </cell>
          <cell r="B45" t="str">
            <v>HO</v>
          </cell>
          <cell r="C45">
            <v>9</v>
          </cell>
          <cell r="D45">
            <v>3</v>
          </cell>
          <cell r="E45">
            <v>37862</v>
          </cell>
          <cell r="F45">
            <v>0.67789999999999995</v>
          </cell>
          <cell r="G45">
            <v>0.66469999999999996</v>
          </cell>
          <cell r="H45">
            <v>37</v>
          </cell>
          <cell r="I45">
            <v>0.67369999999999997</v>
          </cell>
          <cell r="J45">
            <v>0.67369999999999997</v>
          </cell>
        </row>
        <row r="46">
          <cell r="A46" t="str">
            <v>HO93</v>
          </cell>
          <cell r="B46" t="str">
            <v>HO</v>
          </cell>
          <cell r="C46">
            <v>10</v>
          </cell>
          <cell r="D46">
            <v>3</v>
          </cell>
          <cell r="E46">
            <v>37894</v>
          </cell>
          <cell r="F46">
            <v>0.68240000000000001</v>
          </cell>
          <cell r="G46">
            <v>0.66920000000000002</v>
          </cell>
          <cell r="H46">
            <v>6</v>
          </cell>
          <cell r="I46">
            <v>0.6825</v>
          </cell>
          <cell r="J46">
            <v>0.6825</v>
          </cell>
        </row>
        <row r="47">
          <cell r="A47" t="str">
            <v>HO103</v>
          </cell>
          <cell r="B47" t="str">
            <v>HO</v>
          </cell>
          <cell r="C47">
            <v>11</v>
          </cell>
          <cell r="D47">
            <v>3</v>
          </cell>
          <cell r="E47">
            <v>37925</v>
          </cell>
          <cell r="F47">
            <v>0.68689999999999996</v>
          </cell>
          <cell r="G47">
            <v>0.67369999999999997</v>
          </cell>
          <cell r="H47">
            <v>2</v>
          </cell>
          <cell r="I47">
            <v>0.68269999999999997</v>
          </cell>
          <cell r="J47">
            <v>0.68269999999999997</v>
          </cell>
        </row>
        <row r="48">
          <cell r="A48" t="str">
            <v>HO113</v>
          </cell>
          <cell r="B48" t="str">
            <v>HO</v>
          </cell>
          <cell r="C48">
            <v>12</v>
          </cell>
          <cell r="D48">
            <v>3</v>
          </cell>
          <cell r="E48">
            <v>37951</v>
          </cell>
          <cell r="F48">
            <v>0.69089999999999996</v>
          </cell>
          <cell r="G48">
            <v>0.67769999999999997</v>
          </cell>
          <cell r="H48">
            <v>26</v>
          </cell>
          <cell r="I48">
            <v>0</v>
          </cell>
          <cell r="J48">
            <v>0</v>
          </cell>
        </row>
        <row r="49">
          <cell r="A49" t="str">
            <v>HO123</v>
          </cell>
          <cell r="B49" t="str">
            <v>HO</v>
          </cell>
          <cell r="C49">
            <v>1</v>
          </cell>
          <cell r="D49">
            <v>4</v>
          </cell>
          <cell r="E49">
            <v>37986</v>
          </cell>
          <cell r="F49">
            <v>0.69240000000000002</v>
          </cell>
          <cell r="G49">
            <v>0.67920000000000003</v>
          </cell>
          <cell r="H49">
            <v>2</v>
          </cell>
          <cell r="I49">
            <v>0.68820000000000003</v>
          </cell>
          <cell r="J49">
            <v>0.68820000000000003</v>
          </cell>
        </row>
        <row r="50">
          <cell r="A50" t="str">
            <v>HO14</v>
          </cell>
          <cell r="B50" t="str">
            <v>HO</v>
          </cell>
          <cell r="C50">
            <v>2</v>
          </cell>
          <cell r="D50">
            <v>4</v>
          </cell>
          <cell r="E50">
            <v>38016</v>
          </cell>
          <cell r="F50">
            <v>0.68740000000000001</v>
          </cell>
          <cell r="G50">
            <v>0.67420000000000002</v>
          </cell>
          <cell r="H50">
            <v>0</v>
          </cell>
          <cell r="I50">
            <v>0</v>
          </cell>
          <cell r="J50">
            <v>0</v>
          </cell>
        </row>
        <row r="51">
          <cell r="A51" t="str">
            <v>HO24</v>
          </cell>
          <cell r="B51" t="str">
            <v>HO</v>
          </cell>
          <cell r="C51">
            <v>3</v>
          </cell>
          <cell r="D51">
            <v>4</v>
          </cell>
          <cell r="E51">
            <v>38044</v>
          </cell>
          <cell r="F51">
            <v>0.6724</v>
          </cell>
          <cell r="G51">
            <v>0.65920000000000001</v>
          </cell>
          <cell r="H51">
            <v>1</v>
          </cell>
          <cell r="I51">
            <v>0.66820000000000002</v>
          </cell>
          <cell r="J51">
            <v>0.66820000000000002</v>
          </cell>
        </row>
        <row r="52">
          <cell r="A52" t="str">
            <v>HO34</v>
          </cell>
          <cell r="B52" t="str">
            <v>HO</v>
          </cell>
          <cell r="C52">
            <v>4</v>
          </cell>
          <cell r="D52">
            <v>4</v>
          </cell>
          <cell r="E52">
            <v>38077</v>
          </cell>
          <cell r="F52">
            <v>0.65739999999999998</v>
          </cell>
          <cell r="G52">
            <v>0.64419999999999999</v>
          </cell>
          <cell r="H52">
            <v>18</v>
          </cell>
          <cell r="I52">
            <v>0</v>
          </cell>
          <cell r="J52">
            <v>0</v>
          </cell>
        </row>
        <row r="53">
          <cell r="A53" t="str">
            <v>HO44</v>
          </cell>
          <cell r="B53" t="str">
            <v>HO</v>
          </cell>
          <cell r="C53">
            <v>5</v>
          </cell>
          <cell r="D53">
            <v>4</v>
          </cell>
          <cell r="E53">
            <v>38107</v>
          </cell>
          <cell r="F53">
            <v>0.64190000000000003</v>
          </cell>
          <cell r="G53">
            <v>0.62870000000000004</v>
          </cell>
          <cell r="H53">
            <v>0</v>
          </cell>
          <cell r="I53">
            <v>0</v>
          </cell>
          <cell r="J53">
            <v>0</v>
          </cell>
        </row>
        <row r="54">
          <cell r="A54" t="str">
            <v>HU112</v>
          </cell>
          <cell r="B54" t="str">
            <v>HO</v>
          </cell>
          <cell r="C54">
            <v>6</v>
          </cell>
          <cell r="D54">
            <v>4</v>
          </cell>
          <cell r="E54">
            <v>38135</v>
          </cell>
          <cell r="F54">
            <v>0.63839999999999997</v>
          </cell>
          <cell r="G54">
            <v>0.62519999999999998</v>
          </cell>
          <cell r="H54">
            <v>0</v>
          </cell>
          <cell r="I54">
            <v>0</v>
          </cell>
          <cell r="J54">
            <v>0</v>
          </cell>
        </row>
        <row r="55">
          <cell r="A55" t="str">
            <v>HU122</v>
          </cell>
          <cell r="B55" t="str">
            <v>HU</v>
          </cell>
          <cell r="C55">
            <v>1</v>
          </cell>
          <cell r="D55">
            <v>3</v>
          </cell>
          <cell r="E55">
            <v>37621</v>
          </cell>
          <cell r="F55">
            <v>0.75270000000000004</v>
          </cell>
          <cell r="G55">
            <v>0.72929999999999995</v>
          </cell>
          <cell r="H55">
            <v>21070</v>
          </cell>
          <cell r="I55">
            <v>0.75700000000000001</v>
          </cell>
          <cell r="J55">
            <v>0.73129999999999995</v>
          </cell>
        </row>
        <row r="56">
          <cell r="A56" t="str">
            <v>HU13</v>
          </cell>
          <cell r="B56" t="str">
            <v>HU</v>
          </cell>
          <cell r="C56">
            <v>2</v>
          </cell>
          <cell r="D56">
            <v>3</v>
          </cell>
          <cell r="E56">
            <v>37652</v>
          </cell>
          <cell r="F56">
            <v>0.75039999999999996</v>
          </cell>
          <cell r="G56">
            <v>0.73080000000000001</v>
          </cell>
          <cell r="H56">
            <v>10942</v>
          </cell>
          <cell r="I56">
            <v>0.75649999999999995</v>
          </cell>
          <cell r="J56">
            <v>0.73380000000000001</v>
          </cell>
        </row>
        <row r="57">
          <cell r="A57" t="str">
            <v>HU23</v>
          </cell>
          <cell r="B57" t="str">
            <v>HU</v>
          </cell>
          <cell r="C57">
            <v>3</v>
          </cell>
          <cell r="D57">
            <v>3</v>
          </cell>
          <cell r="E57">
            <v>37680</v>
          </cell>
          <cell r="F57">
            <v>0.75290000000000001</v>
          </cell>
          <cell r="G57">
            <v>0.73480000000000001</v>
          </cell>
          <cell r="H57">
            <v>2613</v>
          </cell>
          <cell r="I57">
            <v>0.75749999999999995</v>
          </cell>
          <cell r="J57">
            <v>0.74</v>
          </cell>
        </row>
        <row r="58">
          <cell r="A58" t="str">
            <v>HU33</v>
          </cell>
          <cell r="B58" t="str">
            <v>HU</v>
          </cell>
          <cell r="C58">
            <v>4</v>
          </cell>
          <cell r="D58">
            <v>3</v>
          </cell>
          <cell r="E58">
            <v>37711</v>
          </cell>
          <cell r="F58">
            <v>0.81689999999999996</v>
          </cell>
          <cell r="G58">
            <v>0.80010000000000003</v>
          </cell>
          <cell r="H58">
            <v>922</v>
          </cell>
          <cell r="I58">
            <v>0.81499999999999995</v>
          </cell>
          <cell r="J58">
            <v>0.81499999999999995</v>
          </cell>
        </row>
        <row r="59">
          <cell r="A59" t="str">
            <v>HU43</v>
          </cell>
          <cell r="B59" t="str">
            <v>HU</v>
          </cell>
          <cell r="C59">
            <v>5</v>
          </cell>
          <cell r="D59">
            <v>3</v>
          </cell>
          <cell r="E59">
            <v>37741</v>
          </cell>
          <cell r="F59">
            <v>0.81389999999999996</v>
          </cell>
          <cell r="G59">
            <v>0.79759999999999998</v>
          </cell>
          <cell r="H59">
            <v>210</v>
          </cell>
          <cell r="I59">
            <v>0.81499999999999995</v>
          </cell>
          <cell r="J59">
            <v>0.81499999999999995</v>
          </cell>
        </row>
        <row r="60">
          <cell r="A60" t="str">
            <v>HU53</v>
          </cell>
          <cell r="B60" t="str">
            <v>HU</v>
          </cell>
          <cell r="C60">
            <v>6</v>
          </cell>
          <cell r="D60">
            <v>3</v>
          </cell>
          <cell r="E60">
            <v>37771</v>
          </cell>
          <cell r="F60">
            <v>0.80369999999999997</v>
          </cell>
          <cell r="G60">
            <v>0.78790000000000004</v>
          </cell>
          <cell r="H60">
            <v>363</v>
          </cell>
          <cell r="I60">
            <v>0.80800000000000005</v>
          </cell>
          <cell r="J60">
            <v>0.80800000000000005</v>
          </cell>
        </row>
        <row r="61">
          <cell r="A61" t="str">
            <v>HU63</v>
          </cell>
          <cell r="B61" t="str">
            <v>HU</v>
          </cell>
          <cell r="C61">
            <v>7</v>
          </cell>
          <cell r="D61">
            <v>3</v>
          </cell>
          <cell r="E61">
            <v>37802</v>
          </cell>
          <cell r="F61">
            <v>0.78769999999999996</v>
          </cell>
          <cell r="G61">
            <v>0.77239999999999998</v>
          </cell>
          <cell r="H61">
            <v>150</v>
          </cell>
          <cell r="I61">
            <v>0</v>
          </cell>
          <cell r="J61">
            <v>0</v>
          </cell>
        </row>
        <row r="62">
          <cell r="A62" t="str">
            <v>HU73</v>
          </cell>
          <cell r="B62" t="str">
            <v>HU</v>
          </cell>
          <cell r="C62">
            <v>8</v>
          </cell>
          <cell r="D62">
            <v>3</v>
          </cell>
          <cell r="E62">
            <v>37833</v>
          </cell>
          <cell r="F62">
            <v>0.76670000000000005</v>
          </cell>
          <cell r="G62">
            <v>0.75190000000000001</v>
          </cell>
          <cell r="H62">
            <v>50</v>
          </cell>
          <cell r="I62">
            <v>0</v>
          </cell>
          <cell r="J62">
            <v>0</v>
          </cell>
        </row>
        <row r="63">
          <cell r="A63" t="str">
            <v>HU83</v>
          </cell>
          <cell r="B63" t="str">
            <v>HU</v>
          </cell>
          <cell r="C63">
            <v>9</v>
          </cell>
          <cell r="D63">
            <v>3</v>
          </cell>
          <cell r="E63">
            <v>37862</v>
          </cell>
          <cell r="F63">
            <v>0.74</v>
          </cell>
          <cell r="G63">
            <v>0.72540000000000004</v>
          </cell>
          <cell r="H63">
            <v>170</v>
          </cell>
          <cell r="I63">
            <v>0</v>
          </cell>
          <cell r="J63">
            <v>0</v>
          </cell>
        </row>
        <row r="64">
          <cell r="A64" t="str">
            <v>HU93</v>
          </cell>
          <cell r="B64" t="str">
            <v>HU</v>
          </cell>
          <cell r="C64">
            <v>10</v>
          </cell>
          <cell r="D64">
            <v>3</v>
          </cell>
          <cell r="E64">
            <v>37894</v>
          </cell>
          <cell r="F64">
            <v>0.70399999999999996</v>
          </cell>
          <cell r="G64">
            <v>0.68989999999999996</v>
          </cell>
          <cell r="H64">
            <v>0</v>
          </cell>
          <cell r="I64">
            <v>0</v>
          </cell>
          <cell r="J64">
            <v>0</v>
          </cell>
        </row>
        <row r="65">
          <cell r="A65" t="str">
            <v>HU103</v>
          </cell>
          <cell r="B65" t="str">
            <v>HU</v>
          </cell>
          <cell r="C65">
            <v>11</v>
          </cell>
          <cell r="D65">
            <v>3</v>
          </cell>
          <cell r="E65">
            <v>37925</v>
          </cell>
          <cell r="F65">
            <v>0.6895</v>
          </cell>
          <cell r="G65">
            <v>0.6754</v>
          </cell>
          <cell r="H65">
            <v>0</v>
          </cell>
          <cell r="I65">
            <v>0</v>
          </cell>
          <cell r="J65">
            <v>0</v>
          </cell>
        </row>
        <row r="66">
          <cell r="A66" t="str">
            <v>NG112</v>
          </cell>
          <cell r="B66" t="str">
            <v>HU</v>
          </cell>
          <cell r="C66">
            <v>12</v>
          </cell>
          <cell r="D66">
            <v>3</v>
          </cell>
          <cell r="E66">
            <v>37951</v>
          </cell>
          <cell r="F66">
            <v>0.6835</v>
          </cell>
          <cell r="G66">
            <v>0.6694</v>
          </cell>
          <cell r="H66">
            <v>0</v>
          </cell>
          <cell r="I66">
            <v>0</v>
          </cell>
          <cell r="J66">
            <v>0</v>
          </cell>
        </row>
        <row r="67">
          <cell r="A67" t="str">
            <v>NG122</v>
          </cell>
          <cell r="B67" t="str">
            <v>KA</v>
          </cell>
          <cell r="C67">
            <v>1</v>
          </cell>
          <cell r="D67">
            <v>3</v>
          </cell>
          <cell r="E67">
            <v>37621</v>
          </cell>
          <cell r="F67">
            <v>41.87</v>
          </cell>
          <cell r="G67">
            <v>41.38</v>
          </cell>
          <cell r="H67">
            <v>0</v>
          </cell>
          <cell r="I67">
            <v>0</v>
          </cell>
          <cell r="J67">
            <v>0</v>
          </cell>
        </row>
        <row r="68">
          <cell r="A68" t="str">
            <v>NG13</v>
          </cell>
          <cell r="B68" t="str">
            <v>KA</v>
          </cell>
          <cell r="C68">
            <v>2</v>
          </cell>
          <cell r="D68">
            <v>3</v>
          </cell>
          <cell r="E68">
            <v>37652</v>
          </cell>
          <cell r="F68">
            <v>41.87</v>
          </cell>
          <cell r="G68">
            <v>41.44</v>
          </cell>
          <cell r="H68">
            <v>0</v>
          </cell>
          <cell r="I68">
            <v>0</v>
          </cell>
          <cell r="J68">
            <v>0</v>
          </cell>
        </row>
        <row r="69">
          <cell r="A69" t="str">
            <v>NG23</v>
          </cell>
          <cell r="B69" t="str">
            <v>KA</v>
          </cell>
          <cell r="C69">
            <v>5</v>
          </cell>
          <cell r="D69">
            <v>3</v>
          </cell>
          <cell r="E69">
            <v>37741</v>
          </cell>
          <cell r="F69">
            <v>40.26</v>
          </cell>
          <cell r="G69">
            <v>39.75</v>
          </cell>
          <cell r="H69">
            <v>0</v>
          </cell>
          <cell r="I69">
            <v>0</v>
          </cell>
          <cell r="J69">
            <v>0</v>
          </cell>
        </row>
        <row r="70">
          <cell r="A70" t="str">
            <v>NG33</v>
          </cell>
          <cell r="B70" t="str">
            <v>KA</v>
          </cell>
          <cell r="C70">
            <v>6</v>
          </cell>
          <cell r="D70">
            <v>3</v>
          </cell>
          <cell r="E70">
            <v>37771</v>
          </cell>
          <cell r="F70">
            <v>46</v>
          </cell>
          <cell r="G70">
            <v>45.63</v>
          </cell>
          <cell r="H70">
            <v>0</v>
          </cell>
          <cell r="I70">
            <v>0</v>
          </cell>
          <cell r="J70">
            <v>0</v>
          </cell>
        </row>
        <row r="71">
          <cell r="A71" t="str">
            <v>NG43</v>
          </cell>
          <cell r="B71" t="str">
            <v>KA</v>
          </cell>
          <cell r="C71">
            <v>7</v>
          </cell>
          <cell r="D71">
            <v>3</v>
          </cell>
          <cell r="E71">
            <v>37802</v>
          </cell>
          <cell r="F71">
            <v>59.02</v>
          </cell>
          <cell r="G71">
            <v>58.69</v>
          </cell>
          <cell r="H71">
            <v>0</v>
          </cell>
          <cell r="I71">
            <v>0</v>
          </cell>
          <cell r="J71">
            <v>0</v>
          </cell>
        </row>
        <row r="72">
          <cell r="A72" t="str">
            <v>NG53</v>
          </cell>
          <cell r="B72" t="str">
            <v>KA</v>
          </cell>
          <cell r="C72">
            <v>8</v>
          </cell>
          <cell r="D72">
            <v>3</v>
          </cell>
          <cell r="E72">
            <v>37833</v>
          </cell>
          <cell r="F72">
            <v>59.02</v>
          </cell>
          <cell r="G72">
            <v>58.69</v>
          </cell>
          <cell r="H72">
            <v>0</v>
          </cell>
          <cell r="I72">
            <v>0</v>
          </cell>
          <cell r="J72">
            <v>0</v>
          </cell>
        </row>
        <row r="73">
          <cell r="A73" t="str">
            <v>NG63</v>
          </cell>
          <cell r="B73" t="str">
            <v>KA</v>
          </cell>
          <cell r="C73">
            <v>10</v>
          </cell>
          <cell r="D73">
            <v>3</v>
          </cell>
          <cell r="E73">
            <v>37894</v>
          </cell>
          <cell r="F73">
            <v>38.49</v>
          </cell>
          <cell r="G73">
            <v>37.75</v>
          </cell>
          <cell r="H73">
            <v>0</v>
          </cell>
          <cell r="I73">
            <v>0</v>
          </cell>
          <cell r="J73">
            <v>0</v>
          </cell>
        </row>
        <row r="74">
          <cell r="A74" t="str">
            <v>NG73</v>
          </cell>
          <cell r="B74" t="str">
            <v>KA</v>
          </cell>
          <cell r="C74">
            <v>11</v>
          </cell>
          <cell r="D74">
            <v>3</v>
          </cell>
          <cell r="E74">
            <v>37925</v>
          </cell>
          <cell r="F74">
            <v>38.49</v>
          </cell>
          <cell r="G74">
            <v>37.75</v>
          </cell>
          <cell r="H74">
            <v>0</v>
          </cell>
          <cell r="I74">
            <v>0</v>
          </cell>
          <cell r="J74">
            <v>0</v>
          </cell>
        </row>
        <row r="75">
          <cell r="A75" t="str">
            <v>NG83</v>
          </cell>
          <cell r="B75" t="str">
            <v>KA</v>
          </cell>
          <cell r="C75">
            <v>12</v>
          </cell>
          <cell r="D75">
            <v>3</v>
          </cell>
          <cell r="E75">
            <v>37951</v>
          </cell>
          <cell r="F75">
            <v>38.49</v>
          </cell>
          <cell r="G75">
            <v>37.75</v>
          </cell>
          <cell r="H75">
            <v>0</v>
          </cell>
          <cell r="I75">
            <v>0</v>
          </cell>
          <cell r="J75">
            <v>0</v>
          </cell>
        </row>
        <row r="76">
          <cell r="A76" t="str">
            <v>NG93</v>
          </cell>
          <cell r="B76" t="str">
            <v>KG</v>
          </cell>
          <cell r="C76">
            <v>1</v>
          </cell>
          <cell r="D76">
            <v>3</v>
          </cell>
          <cell r="E76">
            <v>37621</v>
          </cell>
          <cell r="F76">
            <v>50.75</v>
          </cell>
          <cell r="G76">
            <v>49.96</v>
          </cell>
          <cell r="H76">
            <v>0</v>
          </cell>
          <cell r="I76">
            <v>0</v>
          </cell>
          <cell r="J76">
            <v>0</v>
          </cell>
        </row>
        <row r="77">
          <cell r="A77" t="str">
            <v>NG103</v>
          </cell>
          <cell r="B77" t="str">
            <v>KG</v>
          </cell>
          <cell r="C77">
            <v>2</v>
          </cell>
          <cell r="D77">
            <v>3</v>
          </cell>
          <cell r="E77">
            <v>37652</v>
          </cell>
          <cell r="F77">
            <v>50.75</v>
          </cell>
          <cell r="G77">
            <v>49.96</v>
          </cell>
          <cell r="H77">
            <v>0</v>
          </cell>
          <cell r="I77">
            <v>0</v>
          </cell>
          <cell r="J77">
            <v>0</v>
          </cell>
        </row>
        <row r="78">
          <cell r="A78" t="str">
            <v>NG113</v>
          </cell>
          <cell r="B78" t="str">
            <v>KG</v>
          </cell>
          <cell r="C78">
            <v>3</v>
          </cell>
          <cell r="D78">
            <v>3</v>
          </cell>
          <cell r="E78">
            <v>37680</v>
          </cell>
          <cell r="F78">
            <v>47</v>
          </cell>
          <cell r="G78">
            <v>46.07</v>
          </cell>
          <cell r="H78">
            <v>0</v>
          </cell>
          <cell r="I78">
            <v>0</v>
          </cell>
          <cell r="J78">
            <v>0</v>
          </cell>
        </row>
        <row r="79">
          <cell r="A79" t="str">
            <v>NG123</v>
          </cell>
          <cell r="B79" t="str">
            <v>KG</v>
          </cell>
          <cell r="C79">
            <v>4</v>
          </cell>
          <cell r="D79">
            <v>3</v>
          </cell>
          <cell r="E79">
            <v>37711</v>
          </cell>
          <cell r="F79">
            <v>47</v>
          </cell>
          <cell r="G79">
            <v>46.07</v>
          </cell>
          <cell r="H79">
            <v>0</v>
          </cell>
          <cell r="I79">
            <v>0</v>
          </cell>
          <cell r="J79">
            <v>0</v>
          </cell>
        </row>
        <row r="80">
          <cell r="A80" t="str">
            <v>NG14</v>
          </cell>
          <cell r="B80" t="str">
            <v>KG</v>
          </cell>
          <cell r="C80">
            <v>5</v>
          </cell>
          <cell r="D80">
            <v>3</v>
          </cell>
          <cell r="E80">
            <v>37741</v>
          </cell>
          <cell r="F80">
            <v>49.15</v>
          </cell>
          <cell r="G80">
            <v>48.38</v>
          </cell>
          <cell r="H80">
            <v>0</v>
          </cell>
          <cell r="I80">
            <v>0</v>
          </cell>
          <cell r="J80">
            <v>0</v>
          </cell>
        </row>
        <row r="81">
          <cell r="A81" t="str">
            <v>NG24</v>
          </cell>
          <cell r="B81" t="str">
            <v>KG</v>
          </cell>
          <cell r="C81">
            <v>6</v>
          </cell>
          <cell r="D81">
            <v>3</v>
          </cell>
          <cell r="E81">
            <v>37771</v>
          </cell>
          <cell r="F81">
            <v>55</v>
          </cell>
          <cell r="G81">
            <v>54.38</v>
          </cell>
          <cell r="H81">
            <v>0</v>
          </cell>
          <cell r="I81">
            <v>0</v>
          </cell>
          <cell r="J81">
            <v>0</v>
          </cell>
        </row>
        <row r="82">
          <cell r="A82" t="str">
            <v>NG34</v>
          </cell>
          <cell r="B82" t="str">
            <v>KG</v>
          </cell>
          <cell r="C82">
            <v>7</v>
          </cell>
          <cell r="D82">
            <v>3</v>
          </cell>
          <cell r="E82">
            <v>37802</v>
          </cell>
          <cell r="F82">
            <v>69.349999999999994</v>
          </cell>
          <cell r="G82">
            <v>69.25</v>
          </cell>
          <cell r="H82">
            <v>0</v>
          </cell>
          <cell r="I82">
            <v>0</v>
          </cell>
          <cell r="J82">
            <v>0</v>
          </cell>
        </row>
        <row r="83">
          <cell r="A83" t="str">
            <v>NG44</v>
          </cell>
          <cell r="B83" t="str">
            <v>KG</v>
          </cell>
          <cell r="C83">
            <v>8</v>
          </cell>
          <cell r="D83">
            <v>3</v>
          </cell>
          <cell r="E83">
            <v>37833</v>
          </cell>
          <cell r="F83">
            <v>69.349999999999994</v>
          </cell>
          <cell r="G83">
            <v>69.25</v>
          </cell>
          <cell r="H83">
            <v>0</v>
          </cell>
          <cell r="I83">
            <v>0</v>
          </cell>
          <cell r="J83">
            <v>0</v>
          </cell>
        </row>
        <row r="84">
          <cell r="A84" t="str">
            <v>NG54</v>
          </cell>
          <cell r="B84" t="str">
            <v>KG</v>
          </cell>
          <cell r="C84">
            <v>9</v>
          </cell>
          <cell r="D84">
            <v>3</v>
          </cell>
          <cell r="E84">
            <v>37862</v>
          </cell>
          <cell r="F84">
            <v>48.93</v>
          </cell>
          <cell r="G84">
            <v>48.75</v>
          </cell>
          <cell r="H84">
            <v>0</v>
          </cell>
          <cell r="I84">
            <v>0</v>
          </cell>
          <cell r="J84">
            <v>0</v>
          </cell>
        </row>
        <row r="85">
          <cell r="A85" t="str">
            <v>NG64</v>
          </cell>
          <cell r="B85" t="str">
            <v>KG</v>
          </cell>
          <cell r="C85">
            <v>10</v>
          </cell>
          <cell r="D85">
            <v>3</v>
          </cell>
          <cell r="E85">
            <v>37894</v>
          </cell>
          <cell r="F85">
            <v>45.5</v>
          </cell>
          <cell r="G85">
            <v>45.13</v>
          </cell>
          <cell r="H85">
            <v>0</v>
          </cell>
          <cell r="I85">
            <v>0</v>
          </cell>
          <cell r="J85">
            <v>0</v>
          </cell>
        </row>
        <row r="86">
          <cell r="A86" t="str">
            <v>NG74</v>
          </cell>
          <cell r="B86" t="str">
            <v>KG</v>
          </cell>
          <cell r="C86">
            <v>11</v>
          </cell>
          <cell r="D86">
            <v>3</v>
          </cell>
          <cell r="E86">
            <v>37925</v>
          </cell>
          <cell r="F86">
            <v>45.5</v>
          </cell>
          <cell r="G86">
            <v>45.13</v>
          </cell>
          <cell r="H86">
            <v>0</v>
          </cell>
          <cell r="I86">
            <v>0</v>
          </cell>
          <cell r="J86">
            <v>0</v>
          </cell>
        </row>
        <row r="87">
          <cell r="A87" t="str">
            <v>NG84</v>
          </cell>
          <cell r="B87" t="str">
            <v>KG</v>
          </cell>
          <cell r="C87">
            <v>12</v>
          </cell>
          <cell r="D87">
            <v>3</v>
          </cell>
          <cell r="E87">
            <v>37951</v>
          </cell>
          <cell r="F87">
            <v>45.5</v>
          </cell>
          <cell r="G87">
            <v>45.13</v>
          </cell>
          <cell r="H87">
            <v>0</v>
          </cell>
          <cell r="I87">
            <v>0</v>
          </cell>
          <cell r="J87">
            <v>0</v>
          </cell>
        </row>
        <row r="88">
          <cell r="A88" t="str">
            <v>NG94</v>
          </cell>
          <cell r="B88" t="str">
            <v>KG</v>
          </cell>
          <cell r="C88">
            <v>1</v>
          </cell>
          <cell r="D88">
            <v>4</v>
          </cell>
          <cell r="E88">
            <v>37986</v>
          </cell>
          <cell r="F88">
            <v>51.5</v>
          </cell>
          <cell r="G88">
            <v>51.25</v>
          </cell>
          <cell r="H88">
            <v>0</v>
          </cell>
          <cell r="I88">
            <v>0</v>
          </cell>
          <cell r="J88">
            <v>0</v>
          </cell>
        </row>
        <row r="89">
          <cell r="A89" t="str">
            <v>NG104</v>
          </cell>
          <cell r="B89" t="str">
            <v>KG</v>
          </cell>
          <cell r="C89">
            <v>2</v>
          </cell>
          <cell r="D89">
            <v>4</v>
          </cell>
          <cell r="E89">
            <v>38016</v>
          </cell>
          <cell r="F89">
            <v>51.5</v>
          </cell>
          <cell r="G89">
            <v>51.25</v>
          </cell>
          <cell r="H89">
            <v>0</v>
          </cell>
          <cell r="I89">
            <v>0</v>
          </cell>
          <cell r="J89">
            <v>0</v>
          </cell>
        </row>
        <row r="90">
          <cell r="A90" t="str">
            <v>NG114</v>
          </cell>
          <cell r="B90" t="str">
            <v>KG</v>
          </cell>
          <cell r="C90">
            <v>3</v>
          </cell>
          <cell r="D90">
            <v>4</v>
          </cell>
          <cell r="E90">
            <v>38044</v>
          </cell>
          <cell r="F90">
            <v>51.5</v>
          </cell>
          <cell r="G90">
            <v>51.25</v>
          </cell>
          <cell r="H90">
            <v>0</v>
          </cell>
          <cell r="I90">
            <v>0</v>
          </cell>
          <cell r="J90">
            <v>0</v>
          </cell>
        </row>
        <row r="91">
          <cell r="A91" t="str">
            <v>NG124</v>
          </cell>
          <cell r="B91" t="str">
            <v>KG</v>
          </cell>
          <cell r="C91">
            <v>4</v>
          </cell>
          <cell r="D91">
            <v>4</v>
          </cell>
          <cell r="E91">
            <v>38077</v>
          </cell>
          <cell r="F91">
            <v>51.5</v>
          </cell>
          <cell r="G91">
            <v>51.25</v>
          </cell>
          <cell r="H91">
            <v>0</v>
          </cell>
          <cell r="I91">
            <v>0</v>
          </cell>
          <cell r="J91">
            <v>0</v>
          </cell>
        </row>
        <row r="92">
          <cell r="A92" t="str">
            <v>NG15</v>
          </cell>
          <cell r="B92" t="str">
            <v>KG</v>
          </cell>
          <cell r="C92">
            <v>5</v>
          </cell>
          <cell r="D92">
            <v>4</v>
          </cell>
          <cell r="E92">
            <v>38107</v>
          </cell>
          <cell r="F92">
            <v>51.5</v>
          </cell>
          <cell r="G92">
            <v>51.25</v>
          </cell>
          <cell r="H92">
            <v>0</v>
          </cell>
          <cell r="I92">
            <v>0</v>
          </cell>
          <cell r="J92">
            <v>0</v>
          </cell>
        </row>
        <row r="93">
          <cell r="A93" t="str">
            <v>NG25</v>
          </cell>
          <cell r="B93" t="str">
            <v>KG</v>
          </cell>
          <cell r="C93">
            <v>6</v>
          </cell>
          <cell r="D93">
            <v>4</v>
          </cell>
          <cell r="E93">
            <v>38135</v>
          </cell>
          <cell r="F93">
            <v>51.5</v>
          </cell>
          <cell r="G93">
            <v>51.25</v>
          </cell>
          <cell r="H93">
            <v>0</v>
          </cell>
          <cell r="I93">
            <v>0</v>
          </cell>
          <cell r="J93">
            <v>0</v>
          </cell>
        </row>
        <row r="94">
          <cell r="A94" t="str">
            <v>NG35</v>
          </cell>
          <cell r="B94" t="str">
            <v>KG</v>
          </cell>
          <cell r="C94">
            <v>7</v>
          </cell>
          <cell r="D94">
            <v>4</v>
          </cell>
          <cell r="E94">
            <v>38168</v>
          </cell>
          <cell r="F94">
            <v>51.5</v>
          </cell>
          <cell r="G94">
            <v>51.25</v>
          </cell>
          <cell r="H94">
            <v>0</v>
          </cell>
          <cell r="I94">
            <v>0</v>
          </cell>
          <cell r="J94">
            <v>0</v>
          </cell>
        </row>
        <row r="95">
          <cell r="A95" t="str">
            <v>NG45</v>
          </cell>
          <cell r="B95" t="str">
            <v>KG</v>
          </cell>
          <cell r="C95">
            <v>8</v>
          </cell>
          <cell r="D95">
            <v>4</v>
          </cell>
          <cell r="E95">
            <v>38198</v>
          </cell>
          <cell r="F95">
            <v>51.5</v>
          </cell>
          <cell r="G95">
            <v>51.25</v>
          </cell>
          <cell r="H95">
            <v>0</v>
          </cell>
          <cell r="I95">
            <v>0</v>
          </cell>
          <cell r="J95">
            <v>0</v>
          </cell>
        </row>
        <row r="96">
          <cell r="A96" t="str">
            <v>NG55</v>
          </cell>
          <cell r="B96" t="str">
            <v>KG</v>
          </cell>
          <cell r="C96">
            <v>9</v>
          </cell>
          <cell r="D96">
            <v>4</v>
          </cell>
          <cell r="E96">
            <v>38230</v>
          </cell>
          <cell r="F96">
            <v>51.5</v>
          </cell>
          <cell r="G96">
            <v>51.25</v>
          </cell>
          <cell r="H96">
            <v>0</v>
          </cell>
          <cell r="I96">
            <v>0</v>
          </cell>
          <cell r="J96">
            <v>0</v>
          </cell>
        </row>
        <row r="97">
          <cell r="A97" t="str">
            <v>NG65</v>
          </cell>
          <cell r="B97" t="str">
            <v>KG</v>
          </cell>
          <cell r="C97">
            <v>10</v>
          </cell>
          <cell r="D97">
            <v>4</v>
          </cell>
          <cell r="E97">
            <v>38260</v>
          </cell>
          <cell r="F97">
            <v>51.5</v>
          </cell>
          <cell r="G97">
            <v>51.25</v>
          </cell>
          <cell r="H97">
            <v>0</v>
          </cell>
          <cell r="I97">
            <v>0</v>
          </cell>
          <cell r="J97">
            <v>0</v>
          </cell>
        </row>
        <row r="98">
          <cell r="A98" t="str">
            <v>NG75</v>
          </cell>
          <cell r="B98" t="str">
            <v>KG</v>
          </cell>
          <cell r="C98">
            <v>11</v>
          </cell>
          <cell r="D98">
            <v>4</v>
          </cell>
          <cell r="E98">
            <v>38289</v>
          </cell>
          <cell r="F98">
            <v>51.5</v>
          </cell>
          <cell r="G98">
            <v>51.25</v>
          </cell>
          <cell r="H98">
            <v>0</v>
          </cell>
          <cell r="I98">
            <v>0</v>
          </cell>
          <cell r="J98">
            <v>0</v>
          </cell>
        </row>
        <row r="99">
          <cell r="A99" t="str">
            <v>NG85</v>
          </cell>
          <cell r="B99" t="str">
            <v>KG</v>
          </cell>
          <cell r="C99">
            <v>12</v>
          </cell>
          <cell r="D99">
            <v>4</v>
          </cell>
          <cell r="E99">
            <v>38321</v>
          </cell>
          <cell r="F99">
            <v>51.5</v>
          </cell>
          <cell r="G99">
            <v>51.25</v>
          </cell>
          <cell r="H99">
            <v>0</v>
          </cell>
          <cell r="I99">
            <v>0</v>
          </cell>
          <cell r="J99">
            <v>0</v>
          </cell>
        </row>
        <row r="100">
          <cell r="A100" t="str">
            <v>NG95</v>
          </cell>
          <cell r="B100" t="str">
            <v>KJ</v>
          </cell>
          <cell r="C100">
            <v>1</v>
          </cell>
          <cell r="D100">
            <v>3</v>
          </cell>
          <cell r="E100">
            <v>37621</v>
          </cell>
          <cell r="F100">
            <v>63.8</v>
          </cell>
          <cell r="G100">
            <v>63.15</v>
          </cell>
          <cell r="H100">
            <v>0</v>
          </cell>
          <cell r="I100">
            <v>0</v>
          </cell>
          <cell r="J100">
            <v>0</v>
          </cell>
        </row>
        <row r="101">
          <cell r="A101" t="str">
            <v>NG105</v>
          </cell>
          <cell r="B101" t="str">
            <v>KJ</v>
          </cell>
          <cell r="C101">
            <v>2</v>
          </cell>
          <cell r="D101">
            <v>3</v>
          </cell>
          <cell r="E101">
            <v>37652</v>
          </cell>
          <cell r="F101">
            <v>63.8</v>
          </cell>
          <cell r="G101">
            <v>63.15</v>
          </cell>
          <cell r="H101">
            <v>0</v>
          </cell>
          <cell r="I101">
            <v>0</v>
          </cell>
          <cell r="J101">
            <v>0</v>
          </cell>
        </row>
        <row r="102">
          <cell r="A102" t="str">
            <v>NG115</v>
          </cell>
          <cell r="B102" t="str">
            <v>KJ</v>
          </cell>
          <cell r="C102">
            <v>5</v>
          </cell>
          <cell r="D102">
            <v>3</v>
          </cell>
          <cell r="E102">
            <v>37741</v>
          </cell>
          <cell r="F102">
            <v>58.75</v>
          </cell>
          <cell r="G102">
            <v>57.87</v>
          </cell>
          <cell r="H102">
            <v>0</v>
          </cell>
          <cell r="I102">
            <v>0</v>
          </cell>
          <cell r="J102">
            <v>0</v>
          </cell>
        </row>
        <row r="103">
          <cell r="A103" t="str">
            <v>NG125</v>
          </cell>
          <cell r="B103" t="str">
            <v>KJ</v>
          </cell>
          <cell r="C103">
            <v>6</v>
          </cell>
          <cell r="D103">
            <v>3</v>
          </cell>
          <cell r="E103">
            <v>37771</v>
          </cell>
          <cell r="F103">
            <v>69.45</v>
          </cell>
          <cell r="G103">
            <v>68.63</v>
          </cell>
          <cell r="H103">
            <v>0</v>
          </cell>
          <cell r="I103">
            <v>0</v>
          </cell>
          <cell r="J103">
            <v>0</v>
          </cell>
        </row>
        <row r="104">
          <cell r="A104" t="str">
            <v>NG16</v>
          </cell>
          <cell r="B104" t="str">
            <v>NA</v>
          </cell>
          <cell r="C104">
            <v>4</v>
          </cell>
          <cell r="D104">
            <v>3</v>
          </cell>
          <cell r="E104">
            <v>37712</v>
          </cell>
          <cell r="F104">
            <v>-0.55500000000000005</v>
          </cell>
          <cell r="G104">
            <v>-0.5575</v>
          </cell>
          <cell r="H104">
            <v>120</v>
          </cell>
          <cell r="I104">
            <v>0</v>
          </cell>
          <cell r="J104">
            <v>0</v>
          </cell>
        </row>
        <row r="105">
          <cell r="A105" t="str">
            <v>NG26</v>
          </cell>
          <cell r="B105" t="str">
            <v>NA</v>
          </cell>
          <cell r="C105">
            <v>5</v>
          </cell>
          <cell r="D105">
            <v>3</v>
          </cell>
          <cell r="E105">
            <v>37742</v>
          </cell>
          <cell r="F105">
            <v>-0.55500000000000005</v>
          </cell>
          <cell r="G105">
            <v>-0.5575</v>
          </cell>
          <cell r="H105">
            <v>124</v>
          </cell>
          <cell r="I105">
            <v>0</v>
          </cell>
          <cell r="J105">
            <v>0</v>
          </cell>
        </row>
        <row r="106">
          <cell r="A106" t="str">
            <v>NG36</v>
          </cell>
          <cell r="B106" t="str">
            <v>NA</v>
          </cell>
          <cell r="C106">
            <v>6</v>
          </cell>
          <cell r="D106">
            <v>3</v>
          </cell>
          <cell r="E106">
            <v>37774</v>
          </cell>
          <cell r="F106">
            <v>-0.55500000000000005</v>
          </cell>
          <cell r="G106">
            <v>-0.5575</v>
          </cell>
          <cell r="H106">
            <v>120</v>
          </cell>
          <cell r="I106">
            <v>0</v>
          </cell>
          <cell r="J106">
            <v>0</v>
          </cell>
        </row>
        <row r="107">
          <cell r="A107" t="str">
            <v>NG46</v>
          </cell>
          <cell r="B107" t="str">
            <v>NA</v>
          </cell>
          <cell r="C107">
            <v>7</v>
          </cell>
          <cell r="D107">
            <v>3</v>
          </cell>
          <cell r="E107">
            <v>37803</v>
          </cell>
          <cell r="F107">
            <v>-0.55500000000000005</v>
          </cell>
          <cell r="G107">
            <v>-0.5575</v>
          </cell>
          <cell r="H107">
            <v>124</v>
          </cell>
          <cell r="I107">
            <v>0</v>
          </cell>
          <cell r="J107">
            <v>0</v>
          </cell>
        </row>
        <row r="108">
          <cell r="A108" t="str">
            <v>NG56</v>
          </cell>
          <cell r="B108" t="str">
            <v>NA</v>
          </cell>
          <cell r="C108">
            <v>8</v>
          </cell>
          <cell r="D108">
            <v>3</v>
          </cell>
          <cell r="E108">
            <v>37834</v>
          </cell>
          <cell r="F108">
            <v>-0.55500000000000005</v>
          </cell>
          <cell r="G108">
            <v>-0.5575</v>
          </cell>
          <cell r="H108">
            <v>124</v>
          </cell>
          <cell r="I108">
            <v>0</v>
          </cell>
          <cell r="J108">
            <v>0</v>
          </cell>
        </row>
        <row r="109">
          <cell r="A109" t="str">
            <v>NG66</v>
          </cell>
          <cell r="B109" t="str">
            <v>NA</v>
          </cell>
          <cell r="C109">
            <v>9</v>
          </cell>
          <cell r="D109">
            <v>3</v>
          </cell>
          <cell r="E109">
            <v>37866</v>
          </cell>
          <cell r="F109">
            <v>-0.55500000000000005</v>
          </cell>
          <cell r="G109">
            <v>-0.5575</v>
          </cell>
          <cell r="H109">
            <v>120</v>
          </cell>
          <cell r="I109">
            <v>0</v>
          </cell>
          <cell r="J109">
            <v>0</v>
          </cell>
        </row>
        <row r="110">
          <cell r="A110" t="str">
            <v>NG76</v>
          </cell>
          <cell r="B110" t="str">
            <v>NA</v>
          </cell>
          <cell r="C110">
            <v>10</v>
          </cell>
          <cell r="D110">
            <v>3</v>
          </cell>
          <cell r="E110">
            <v>37895</v>
          </cell>
          <cell r="F110">
            <v>-0.55500000000000005</v>
          </cell>
          <cell r="G110">
            <v>-0.5575</v>
          </cell>
          <cell r="H110">
            <v>124</v>
          </cell>
          <cell r="I110">
            <v>0</v>
          </cell>
          <cell r="J110">
            <v>0</v>
          </cell>
        </row>
        <row r="111">
          <cell r="A111" t="str">
            <v>NG86</v>
          </cell>
          <cell r="B111" t="str">
            <v>NA</v>
          </cell>
          <cell r="C111">
            <v>4</v>
          </cell>
          <cell r="D111">
            <v>4</v>
          </cell>
          <cell r="E111">
            <v>38078</v>
          </cell>
          <cell r="F111">
            <v>-0.5</v>
          </cell>
          <cell r="G111">
            <v>-0.495</v>
          </cell>
          <cell r="H111">
            <v>0</v>
          </cell>
          <cell r="I111">
            <v>0</v>
          </cell>
          <cell r="J111">
            <v>0</v>
          </cell>
        </row>
        <row r="112">
          <cell r="A112" t="str">
            <v>NG96</v>
          </cell>
          <cell r="B112" t="str">
            <v>NA</v>
          </cell>
          <cell r="C112">
            <v>5</v>
          </cell>
          <cell r="D112">
            <v>4</v>
          </cell>
          <cell r="E112">
            <v>38110</v>
          </cell>
          <cell r="F112">
            <v>-0.5</v>
          </cell>
          <cell r="G112">
            <v>-0.495</v>
          </cell>
          <cell r="H112">
            <v>0</v>
          </cell>
          <cell r="I112">
            <v>0</v>
          </cell>
          <cell r="J112">
            <v>0</v>
          </cell>
        </row>
        <row r="113">
          <cell r="A113" t="str">
            <v>NG106</v>
          </cell>
          <cell r="B113" t="str">
            <v>NA</v>
          </cell>
          <cell r="C113">
            <v>6</v>
          </cell>
          <cell r="D113">
            <v>4</v>
          </cell>
          <cell r="E113">
            <v>38139</v>
          </cell>
          <cell r="F113">
            <v>-0.5</v>
          </cell>
          <cell r="G113">
            <v>-0.495</v>
          </cell>
          <cell r="H113">
            <v>0</v>
          </cell>
          <cell r="I113">
            <v>0</v>
          </cell>
          <cell r="J113">
            <v>0</v>
          </cell>
        </row>
        <row r="114">
          <cell r="A114" t="str">
            <v>NG116</v>
          </cell>
          <cell r="B114" t="str">
            <v>NA</v>
          </cell>
          <cell r="C114">
            <v>7</v>
          </cell>
          <cell r="D114">
            <v>4</v>
          </cell>
          <cell r="E114">
            <v>38169</v>
          </cell>
          <cell r="F114">
            <v>-0.5</v>
          </cell>
          <cell r="G114">
            <v>-0.495</v>
          </cell>
          <cell r="H114">
            <v>0</v>
          </cell>
          <cell r="I114">
            <v>0</v>
          </cell>
          <cell r="J114">
            <v>0</v>
          </cell>
        </row>
        <row r="115">
          <cell r="A115" t="str">
            <v>NG126</v>
          </cell>
          <cell r="B115" t="str">
            <v>NA</v>
          </cell>
          <cell r="C115">
            <v>8</v>
          </cell>
          <cell r="D115">
            <v>4</v>
          </cell>
          <cell r="E115">
            <v>38201</v>
          </cell>
          <cell r="F115">
            <v>-0.5</v>
          </cell>
          <cell r="G115">
            <v>-0.495</v>
          </cell>
          <cell r="H115">
            <v>0</v>
          </cell>
          <cell r="I115">
            <v>0</v>
          </cell>
          <cell r="J115">
            <v>0</v>
          </cell>
        </row>
        <row r="116">
          <cell r="A116" t="str">
            <v>NG17</v>
          </cell>
          <cell r="B116" t="str">
            <v>NA</v>
          </cell>
          <cell r="C116">
            <v>9</v>
          </cell>
          <cell r="D116">
            <v>4</v>
          </cell>
          <cell r="E116">
            <v>38231</v>
          </cell>
          <cell r="F116">
            <v>-0.5</v>
          </cell>
          <cell r="G116">
            <v>-0.495</v>
          </cell>
          <cell r="H116">
            <v>0</v>
          </cell>
          <cell r="I116">
            <v>0</v>
          </cell>
          <cell r="J116">
            <v>0</v>
          </cell>
        </row>
        <row r="117">
          <cell r="A117" t="str">
            <v>NG27</v>
          </cell>
          <cell r="B117" t="str">
            <v>NA</v>
          </cell>
          <cell r="C117">
            <v>10</v>
          </cell>
          <cell r="D117">
            <v>4</v>
          </cell>
          <cell r="E117">
            <v>38261</v>
          </cell>
          <cell r="F117">
            <v>-0.5</v>
          </cell>
          <cell r="G117">
            <v>-0.495</v>
          </cell>
          <cell r="H117">
            <v>0</v>
          </cell>
          <cell r="I117">
            <v>0</v>
          </cell>
          <cell r="J117">
            <v>0</v>
          </cell>
        </row>
        <row r="118">
          <cell r="A118" t="str">
            <v>NG37</v>
          </cell>
          <cell r="B118" t="str">
            <v>NB</v>
          </cell>
          <cell r="C118">
            <v>1</v>
          </cell>
          <cell r="D118">
            <v>3</v>
          </cell>
          <cell r="E118">
            <v>37623</v>
          </cell>
          <cell r="F118">
            <v>8.5000000000000006E-2</v>
          </cell>
          <cell r="G118">
            <v>8.7499999999999994E-2</v>
          </cell>
          <cell r="H118">
            <v>62</v>
          </cell>
          <cell r="I118">
            <v>0</v>
          </cell>
          <cell r="J118">
            <v>0</v>
          </cell>
        </row>
        <row r="119">
          <cell r="A119" t="str">
            <v>NG47</v>
          </cell>
          <cell r="B119" t="str">
            <v>NB</v>
          </cell>
          <cell r="C119">
            <v>2</v>
          </cell>
          <cell r="D119">
            <v>3</v>
          </cell>
          <cell r="E119">
            <v>37655</v>
          </cell>
          <cell r="F119">
            <v>9.5000000000000001E-2</v>
          </cell>
          <cell r="G119">
            <v>9.7500000000000003E-2</v>
          </cell>
          <cell r="H119">
            <v>56</v>
          </cell>
          <cell r="I119">
            <v>0</v>
          </cell>
          <cell r="J119">
            <v>0</v>
          </cell>
        </row>
        <row r="120">
          <cell r="A120" t="str">
            <v>NG57</v>
          </cell>
          <cell r="B120" t="str">
            <v>NB</v>
          </cell>
          <cell r="C120">
            <v>3</v>
          </cell>
          <cell r="D120">
            <v>3</v>
          </cell>
          <cell r="E120">
            <v>37683</v>
          </cell>
          <cell r="F120">
            <v>9.2499999999999999E-2</v>
          </cell>
          <cell r="G120">
            <v>9.2499999999999999E-2</v>
          </cell>
          <cell r="H120">
            <v>62</v>
          </cell>
          <cell r="I120">
            <v>0</v>
          </cell>
          <cell r="J120">
            <v>0</v>
          </cell>
        </row>
        <row r="121">
          <cell r="A121" t="str">
            <v>NG67</v>
          </cell>
          <cell r="B121" t="str">
            <v>NB</v>
          </cell>
          <cell r="C121">
            <v>4</v>
          </cell>
          <cell r="D121">
            <v>3</v>
          </cell>
          <cell r="E121">
            <v>37712</v>
          </cell>
          <cell r="F121">
            <v>0.05</v>
          </cell>
          <cell r="G121">
            <v>4.7500000000000001E-2</v>
          </cell>
          <cell r="H121">
            <v>60</v>
          </cell>
          <cell r="I121">
            <v>0</v>
          </cell>
          <cell r="J121">
            <v>0</v>
          </cell>
        </row>
        <row r="122">
          <cell r="A122" t="str">
            <v>NG77</v>
          </cell>
          <cell r="B122" t="str">
            <v>NB</v>
          </cell>
          <cell r="C122">
            <v>5</v>
          </cell>
          <cell r="D122">
            <v>3</v>
          </cell>
          <cell r="E122">
            <v>37742</v>
          </cell>
          <cell r="F122">
            <v>0.05</v>
          </cell>
          <cell r="G122">
            <v>4.7500000000000001E-2</v>
          </cell>
          <cell r="H122">
            <v>62</v>
          </cell>
          <cell r="I122">
            <v>0</v>
          </cell>
          <cell r="J122">
            <v>0</v>
          </cell>
        </row>
        <row r="123">
          <cell r="A123" t="str">
            <v>NG87</v>
          </cell>
          <cell r="B123" t="str">
            <v>NB</v>
          </cell>
          <cell r="C123">
            <v>6</v>
          </cell>
          <cell r="D123">
            <v>3</v>
          </cell>
          <cell r="E123">
            <v>37774</v>
          </cell>
          <cell r="F123">
            <v>0.05</v>
          </cell>
          <cell r="G123">
            <v>4.7500000000000001E-2</v>
          </cell>
          <cell r="H123">
            <v>60</v>
          </cell>
          <cell r="I123">
            <v>0</v>
          </cell>
          <cell r="J123">
            <v>0</v>
          </cell>
        </row>
        <row r="124">
          <cell r="A124" t="str">
            <v>NG97</v>
          </cell>
          <cell r="B124" t="str">
            <v>NB</v>
          </cell>
          <cell r="C124">
            <v>7</v>
          </cell>
          <cell r="D124">
            <v>3</v>
          </cell>
          <cell r="E124">
            <v>37803</v>
          </cell>
          <cell r="F124">
            <v>0.05</v>
          </cell>
          <cell r="G124">
            <v>4.7500000000000001E-2</v>
          </cell>
          <cell r="H124">
            <v>62</v>
          </cell>
          <cell r="I124">
            <v>0</v>
          </cell>
          <cell r="J124">
            <v>0</v>
          </cell>
        </row>
        <row r="125">
          <cell r="A125" t="str">
            <v>NG107</v>
          </cell>
          <cell r="B125" t="str">
            <v>NB</v>
          </cell>
          <cell r="C125">
            <v>8</v>
          </cell>
          <cell r="D125">
            <v>3</v>
          </cell>
          <cell r="E125">
            <v>37834</v>
          </cell>
          <cell r="F125">
            <v>0.05</v>
          </cell>
          <cell r="G125">
            <v>4.7500000000000001E-2</v>
          </cell>
          <cell r="H125">
            <v>62</v>
          </cell>
          <cell r="I125">
            <v>0</v>
          </cell>
          <cell r="J125">
            <v>0</v>
          </cell>
        </row>
        <row r="126">
          <cell r="A126" t="str">
            <v>NG117</v>
          </cell>
          <cell r="B126" t="str">
            <v>NB</v>
          </cell>
          <cell r="C126">
            <v>9</v>
          </cell>
          <cell r="D126">
            <v>3</v>
          </cell>
          <cell r="E126">
            <v>37866</v>
          </cell>
          <cell r="F126">
            <v>0.05</v>
          </cell>
          <cell r="G126">
            <v>4.7500000000000001E-2</v>
          </cell>
          <cell r="H126">
            <v>60</v>
          </cell>
          <cell r="I126">
            <v>0</v>
          </cell>
          <cell r="J126">
            <v>0</v>
          </cell>
        </row>
        <row r="127">
          <cell r="A127" t="str">
            <v>NG127</v>
          </cell>
          <cell r="B127" t="str">
            <v>NB</v>
          </cell>
          <cell r="C127">
            <v>10</v>
          </cell>
          <cell r="D127">
            <v>3</v>
          </cell>
          <cell r="E127">
            <v>37895</v>
          </cell>
          <cell r="F127">
            <v>0.05</v>
          </cell>
          <cell r="G127">
            <v>4.7500000000000001E-2</v>
          </cell>
          <cell r="H127">
            <v>62</v>
          </cell>
          <cell r="I127">
            <v>0</v>
          </cell>
          <cell r="J127">
            <v>0</v>
          </cell>
        </row>
        <row r="128">
          <cell r="A128" t="str">
            <v>NG18</v>
          </cell>
          <cell r="B128" t="str">
            <v>NE</v>
          </cell>
          <cell r="C128">
            <v>4</v>
          </cell>
          <cell r="D128">
            <v>3</v>
          </cell>
          <cell r="E128">
            <v>37712</v>
          </cell>
          <cell r="F128">
            <v>-0.14499999999999999</v>
          </cell>
          <cell r="G128">
            <v>-0.14249999999999999</v>
          </cell>
          <cell r="H128">
            <v>0</v>
          </cell>
          <cell r="I128">
            <v>0</v>
          </cell>
          <cell r="J128">
            <v>0</v>
          </cell>
        </row>
        <row r="129">
          <cell r="A129" t="str">
            <v>NG28</v>
          </cell>
          <cell r="B129" t="str">
            <v>NE</v>
          </cell>
          <cell r="C129">
            <v>5</v>
          </cell>
          <cell r="D129">
            <v>3</v>
          </cell>
          <cell r="E129">
            <v>37742</v>
          </cell>
          <cell r="F129">
            <v>-0.14499999999999999</v>
          </cell>
          <cell r="G129">
            <v>-0.14249999999999999</v>
          </cell>
          <cell r="H129">
            <v>0</v>
          </cell>
          <cell r="I129">
            <v>0</v>
          </cell>
          <cell r="J129">
            <v>0</v>
          </cell>
        </row>
        <row r="130">
          <cell r="A130" t="str">
            <v>NG38</v>
          </cell>
          <cell r="B130" t="str">
            <v>NE</v>
          </cell>
          <cell r="C130">
            <v>6</v>
          </cell>
          <cell r="D130">
            <v>3</v>
          </cell>
          <cell r="E130">
            <v>37774</v>
          </cell>
          <cell r="F130">
            <v>-0.14499999999999999</v>
          </cell>
          <cell r="G130">
            <v>-0.14249999999999999</v>
          </cell>
          <cell r="H130">
            <v>0</v>
          </cell>
          <cell r="I130">
            <v>0</v>
          </cell>
          <cell r="J130">
            <v>0</v>
          </cell>
        </row>
        <row r="131">
          <cell r="A131" t="str">
            <v>NG48</v>
          </cell>
          <cell r="B131" t="str">
            <v>NE</v>
          </cell>
          <cell r="C131">
            <v>7</v>
          </cell>
          <cell r="D131">
            <v>3</v>
          </cell>
          <cell r="E131">
            <v>37803</v>
          </cell>
          <cell r="F131">
            <v>-0.14499999999999999</v>
          </cell>
          <cell r="G131">
            <v>-0.14249999999999999</v>
          </cell>
          <cell r="H131">
            <v>0</v>
          </cell>
          <cell r="I131">
            <v>0</v>
          </cell>
          <cell r="J131">
            <v>0</v>
          </cell>
        </row>
        <row r="132">
          <cell r="A132" t="str">
            <v>NG58</v>
          </cell>
          <cell r="B132" t="str">
            <v>NE</v>
          </cell>
          <cell r="C132">
            <v>8</v>
          </cell>
          <cell r="D132">
            <v>3</v>
          </cell>
          <cell r="E132">
            <v>37834</v>
          </cell>
          <cell r="F132">
            <v>-0.14499999999999999</v>
          </cell>
          <cell r="G132">
            <v>-0.14249999999999999</v>
          </cell>
          <cell r="H132">
            <v>0</v>
          </cell>
          <cell r="I132">
            <v>0</v>
          </cell>
          <cell r="J132">
            <v>0</v>
          </cell>
        </row>
        <row r="133">
          <cell r="A133" t="str">
            <v>NG68</v>
          </cell>
          <cell r="B133" t="str">
            <v>NE</v>
          </cell>
          <cell r="C133">
            <v>9</v>
          </cell>
          <cell r="D133">
            <v>3</v>
          </cell>
          <cell r="E133">
            <v>37866</v>
          </cell>
          <cell r="F133">
            <v>-0.14499999999999999</v>
          </cell>
          <cell r="G133">
            <v>-0.14249999999999999</v>
          </cell>
          <cell r="H133">
            <v>0</v>
          </cell>
          <cell r="I133">
            <v>0</v>
          </cell>
          <cell r="J133">
            <v>0</v>
          </cell>
        </row>
        <row r="134">
          <cell r="A134" t="str">
            <v>NG78</v>
          </cell>
          <cell r="B134" t="str">
            <v>NE</v>
          </cell>
          <cell r="C134">
            <v>10</v>
          </cell>
          <cell r="D134">
            <v>3</v>
          </cell>
          <cell r="E134">
            <v>37895</v>
          </cell>
          <cell r="F134">
            <v>-0.14499999999999999</v>
          </cell>
          <cell r="G134">
            <v>-0.14249999999999999</v>
          </cell>
          <cell r="H134">
            <v>0</v>
          </cell>
          <cell r="I134">
            <v>0</v>
          </cell>
          <cell r="J134">
            <v>0</v>
          </cell>
        </row>
        <row r="135">
          <cell r="A135" t="str">
            <v>NG88</v>
          </cell>
          <cell r="B135" t="str">
            <v>NG</v>
          </cell>
          <cell r="C135">
            <v>1</v>
          </cell>
          <cell r="D135">
            <v>3</v>
          </cell>
          <cell r="E135">
            <v>37617</v>
          </cell>
          <cell r="F135">
            <v>4.383</v>
          </cell>
          <cell r="G135">
            <v>4.4059999999999997</v>
          </cell>
          <cell r="H135">
            <v>40005</v>
          </cell>
          <cell r="I135">
            <v>4.41</v>
          </cell>
          <cell r="J135">
            <v>4.24</v>
          </cell>
        </row>
        <row r="136">
          <cell r="A136" t="str">
            <v>NG98</v>
          </cell>
          <cell r="B136" t="str">
            <v>NG</v>
          </cell>
          <cell r="C136">
            <v>2</v>
          </cell>
          <cell r="D136">
            <v>3</v>
          </cell>
          <cell r="E136">
            <v>37650</v>
          </cell>
          <cell r="F136">
            <v>4.351</v>
          </cell>
          <cell r="G136">
            <v>4.359</v>
          </cell>
          <cell r="H136">
            <v>9421</v>
          </cell>
          <cell r="I136">
            <v>4.3650000000000002</v>
          </cell>
          <cell r="J136">
            <v>4.2</v>
          </cell>
        </row>
        <row r="137">
          <cell r="A137" t="str">
            <v>NG108</v>
          </cell>
          <cell r="B137" t="str">
            <v>NG</v>
          </cell>
          <cell r="C137">
            <v>3</v>
          </cell>
          <cell r="D137">
            <v>3</v>
          </cell>
          <cell r="E137">
            <v>37678</v>
          </cell>
          <cell r="F137">
            <v>4.2759999999999998</v>
          </cell>
          <cell r="G137">
            <v>4.2629999999999999</v>
          </cell>
          <cell r="H137">
            <v>4955</v>
          </cell>
          <cell r="I137">
            <v>4.28</v>
          </cell>
          <cell r="J137">
            <v>4.12</v>
          </cell>
        </row>
        <row r="138">
          <cell r="A138" t="str">
            <v>NN112</v>
          </cell>
          <cell r="B138" t="str">
            <v>NG</v>
          </cell>
          <cell r="C138">
            <v>4</v>
          </cell>
          <cell r="D138">
            <v>3</v>
          </cell>
          <cell r="E138">
            <v>37707</v>
          </cell>
          <cell r="F138">
            <v>4.1310000000000002</v>
          </cell>
          <cell r="G138">
            <v>4.1150000000000002</v>
          </cell>
          <cell r="H138">
            <v>3700</v>
          </cell>
          <cell r="I138">
            <v>4.13</v>
          </cell>
          <cell r="J138">
            <v>3.96</v>
          </cell>
        </row>
        <row r="139">
          <cell r="A139" t="str">
            <v>NN122</v>
          </cell>
          <cell r="B139" t="str">
            <v>NG</v>
          </cell>
          <cell r="C139">
            <v>5</v>
          </cell>
          <cell r="D139">
            <v>3</v>
          </cell>
          <cell r="E139">
            <v>37739</v>
          </cell>
          <cell r="F139">
            <v>4.0659999999999998</v>
          </cell>
          <cell r="G139">
            <v>4.0549999999999997</v>
          </cell>
          <cell r="H139">
            <v>1828</v>
          </cell>
          <cell r="I139">
            <v>4.0750000000000002</v>
          </cell>
          <cell r="J139">
            <v>3.9649999999999999</v>
          </cell>
        </row>
        <row r="140">
          <cell r="A140" t="str">
            <v>NN13</v>
          </cell>
          <cell r="B140" t="str">
            <v>NG</v>
          </cell>
          <cell r="C140">
            <v>6</v>
          </cell>
          <cell r="D140">
            <v>3</v>
          </cell>
          <cell r="E140">
            <v>37769</v>
          </cell>
          <cell r="F140">
            <v>4.0659999999999998</v>
          </cell>
          <cell r="G140">
            <v>4.0599999999999996</v>
          </cell>
          <cell r="H140">
            <v>646</v>
          </cell>
          <cell r="I140">
            <v>4.05</v>
          </cell>
          <cell r="J140">
            <v>3.97</v>
          </cell>
        </row>
        <row r="141">
          <cell r="A141" t="str">
            <v>NN23</v>
          </cell>
          <cell r="B141" t="str">
            <v>NG</v>
          </cell>
          <cell r="C141">
            <v>7</v>
          </cell>
          <cell r="D141">
            <v>3</v>
          </cell>
          <cell r="E141">
            <v>37798</v>
          </cell>
          <cell r="F141">
            <v>4.0860000000000003</v>
          </cell>
          <cell r="G141">
            <v>4.08</v>
          </cell>
          <cell r="H141">
            <v>454</v>
          </cell>
          <cell r="I141">
            <v>4.07</v>
          </cell>
          <cell r="J141">
            <v>3.99</v>
          </cell>
        </row>
        <row r="142">
          <cell r="A142" t="str">
            <v>NN33</v>
          </cell>
          <cell r="B142" t="str">
            <v>NG</v>
          </cell>
          <cell r="C142">
            <v>8</v>
          </cell>
          <cell r="D142">
            <v>3</v>
          </cell>
          <cell r="E142">
            <v>37831</v>
          </cell>
          <cell r="F142">
            <v>4.0960000000000001</v>
          </cell>
          <cell r="G142">
            <v>4.0949999999999998</v>
          </cell>
          <cell r="H142">
            <v>621</v>
          </cell>
          <cell r="I142">
            <v>4.0599999999999996</v>
          </cell>
          <cell r="J142">
            <v>3.99</v>
          </cell>
        </row>
        <row r="143">
          <cell r="A143" t="str">
            <v>NN43</v>
          </cell>
          <cell r="B143" t="str">
            <v>NG</v>
          </cell>
          <cell r="C143">
            <v>9</v>
          </cell>
          <cell r="D143">
            <v>3</v>
          </cell>
          <cell r="E143">
            <v>37860</v>
          </cell>
          <cell r="F143">
            <v>4.0759999999999996</v>
          </cell>
          <cell r="G143">
            <v>4.0750000000000002</v>
          </cell>
          <cell r="H143">
            <v>787</v>
          </cell>
          <cell r="I143">
            <v>4.05</v>
          </cell>
          <cell r="J143">
            <v>3.9849999999999999</v>
          </cell>
        </row>
        <row r="144">
          <cell r="A144" t="str">
            <v>NN53</v>
          </cell>
          <cell r="B144" t="str">
            <v>NG</v>
          </cell>
          <cell r="C144">
            <v>10</v>
          </cell>
          <cell r="D144">
            <v>3</v>
          </cell>
          <cell r="E144">
            <v>37890</v>
          </cell>
          <cell r="F144">
            <v>4.0759999999999996</v>
          </cell>
          <cell r="G144">
            <v>4.07</v>
          </cell>
          <cell r="H144">
            <v>411</v>
          </cell>
          <cell r="I144">
            <v>4.05</v>
          </cell>
          <cell r="J144">
            <v>3.98</v>
          </cell>
        </row>
        <row r="145">
          <cell r="A145" t="str">
            <v>NN63</v>
          </cell>
          <cell r="B145" t="str">
            <v>NG</v>
          </cell>
          <cell r="C145">
            <v>11</v>
          </cell>
          <cell r="D145">
            <v>3</v>
          </cell>
          <cell r="E145">
            <v>37923</v>
          </cell>
          <cell r="F145">
            <v>4.2329999999999997</v>
          </cell>
          <cell r="G145">
            <v>4.2329999999999997</v>
          </cell>
          <cell r="H145">
            <v>290</v>
          </cell>
          <cell r="I145">
            <v>4.2</v>
          </cell>
          <cell r="J145">
            <v>4.1500000000000004</v>
          </cell>
        </row>
        <row r="146">
          <cell r="A146" t="str">
            <v>NN73</v>
          </cell>
          <cell r="B146" t="str">
            <v>NG</v>
          </cell>
          <cell r="C146">
            <v>12</v>
          </cell>
          <cell r="D146">
            <v>3</v>
          </cell>
          <cell r="E146">
            <v>37950</v>
          </cell>
          <cell r="F146">
            <v>4.3659999999999997</v>
          </cell>
          <cell r="G146">
            <v>4.3730000000000002</v>
          </cell>
          <cell r="H146">
            <v>75</v>
          </cell>
          <cell r="I146">
            <v>4.33</v>
          </cell>
          <cell r="J146">
            <v>4.2699999999999996</v>
          </cell>
        </row>
        <row r="147">
          <cell r="A147" t="str">
            <v>NN83</v>
          </cell>
          <cell r="B147" t="str">
            <v>NG</v>
          </cell>
          <cell r="C147">
            <v>1</v>
          </cell>
          <cell r="D147">
            <v>4</v>
          </cell>
          <cell r="E147">
            <v>37984</v>
          </cell>
          <cell r="F147">
            <v>4.4279999999999999</v>
          </cell>
          <cell r="G147">
            <v>4.4349999999999996</v>
          </cell>
          <cell r="H147">
            <v>129</v>
          </cell>
          <cell r="I147">
            <v>4.4000000000000004</v>
          </cell>
          <cell r="J147">
            <v>4.3440000000000003</v>
          </cell>
        </row>
        <row r="148">
          <cell r="A148" t="str">
            <v>NN93</v>
          </cell>
          <cell r="B148" t="str">
            <v>NG</v>
          </cell>
          <cell r="C148">
            <v>2</v>
          </cell>
          <cell r="D148">
            <v>4</v>
          </cell>
          <cell r="E148">
            <v>38014</v>
          </cell>
          <cell r="F148">
            <v>4.298</v>
          </cell>
          <cell r="G148">
            <v>4.3049999999999997</v>
          </cell>
          <cell r="H148">
            <v>65</v>
          </cell>
          <cell r="I148">
            <v>4.2169999999999996</v>
          </cell>
          <cell r="J148">
            <v>4.2169999999999996</v>
          </cell>
        </row>
        <row r="149">
          <cell r="A149" t="str">
            <v>NN103</v>
          </cell>
          <cell r="B149" t="str">
            <v>NG</v>
          </cell>
          <cell r="C149">
            <v>3</v>
          </cell>
          <cell r="D149">
            <v>4</v>
          </cell>
          <cell r="E149">
            <v>38042</v>
          </cell>
          <cell r="F149">
            <v>4.1130000000000004</v>
          </cell>
          <cell r="G149">
            <v>4.12</v>
          </cell>
          <cell r="H149">
            <v>25</v>
          </cell>
          <cell r="I149">
            <v>4.03</v>
          </cell>
          <cell r="J149">
            <v>4.03</v>
          </cell>
        </row>
        <row r="150">
          <cell r="A150" t="str">
            <v>NN113</v>
          </cell>
          <cell r="B150" t="str">
            <v>NG</v>
          </cell>
          <cell r="C150">
            <v>4</v>
          </cell>
          <cell r="D150">
            <v>4</v>
          </cell>
          <cell r="E150">
            <v>38075</v>
          </cell>
          <cell r="F150">
            <v>3.8530000000000002</v>
          </cell>
          <cell r="G150">
            <v>3.87</v>
          </cell>
          <cell r="H150">
            <v>46</v>
          </cell>
          <cell r="I150">
            <v>3.83</v>
          </cell>
          <cell r="J150">
            <v>3.82</v>
          </cell>
        </row>
        <row r="151">
          <cell r="A151" t="str">
            <v>NN123</v>
          </cell>
          <cell r="B151" t="str">
            <v>NG</v>
          </cell>
          <cell r="C151">
            <v>5</v>
          </cell>
          <cell r="D151">
            <v>4</v>
          </cell>
          <cell r="E151">
            <v>38105</v>
          </cell>
          <cell r="F151">
            <v>3.7930000000000001</v>
          </cell>
          <cell r="G151">
            <v>3.82</v>
          </cell>
          <cell r="H151">
            <v>19</v>
          </cell>
          <cell r="I151">
            <v>0</v>
          </cell>
          <cell r="J151">
            <v>0</v>
          </cell>
        </row>
        <row r="152">
          <cell r="A152" t="str">
            <v>NN14</v>
          </cell>
          <cell r="B152" t="str">
            <v>NG</v>
          </cell>
          <cell r="C152">
            <v>6</v>
          </cell>
          <cell r="D152">
            <v>4</v>
          </cell>
          <cell r="E152">
            <v>38133</v>
          </cell>
          <cell r="F152">
            <v>3.7930000000000001</v>
          </cell>
          <cell r="G152">
            <v>3.8330000000000002</v>
          </cell>
          <cell r="H152">
            <v>19</v>
          </cell>
          <cell r="I152">
            <v>0</v>
          </cell>
          <cell r="J152">
            <v>0</v>
          </cell>
        </row>
        <row r="153">
          <cell r="A153" t="str">
            <v>NN24</v>
          </cell>
          <cell r="B153" t="str">
            <v>NG</v>
          </cell>
          <cell r="C153">
            <v>7</v>
          </cell>
          <cell r="D153">
            <v>4</v>
          </cell>
          <cell r="E153">
            <v>38166</v>
          </cell>
          <cell r="F153">
            <v>3.8029999999999999</v>
          </cell>
          <cell r="G153">
            <v>3.843</v>
          </cell>
          <cell r="H153">
            <v>16</v>
          </cell>
          <cell r="I153">
            <v>0</v>
          </cell>
          <cell r="J153">
            <v>0</v>
          </cell>
        </row>
        <row r="154">
          <cell r="A154" t="str">
            <v>NN34</v>
          </cell>
          <cell r="B154" t="str">
            <v>NG</v>
          </cell>
          <cell r="C154">
            <v>8</v>
          </cell>
          <cell r="D154">
            <v>4</v>
          </cell>
          <cell r="E154">
            <v>38196</v>
          </cell>
          <cell r="F154">
            <v>3.8130000000000002</v>
          </cell>
          <cell r="G154">
            <v>3.85</v>
          </cell>
          <cell r="H154">
            <v>16</v>
          </cell>
          <cell r="I154">
            <v>0</v>
          </cell>
          <cell r="J154">
            <v>0</v>
          </cell>
        </row>
        <row r="155">
          <cell r="A155" t="str">
            <v>NN44</v>
          </cell>
          <cell r="B155" t="str">
            <v>NG</v>
          </cell>
          <cell r="C155">
            <v>9</v>
          </cell>
          <cell r="D155">
            <v>4</v>
          </cell>
          <cell r="E155">
            <v>38226</v>
          </cell>
          <cell r="F155">
            <v>3.798</v>
          </cell>
          <cell r="G155">
            <v>3.84</v>
          </cell>
          <cell r="H155">
            <v>20</v>
          </cell>
          <cell r="I155">
            <v>3.7450000000000001</v>
          </cell>
          <cell r="J155">
            <v>3.7450000000000001</v>
          </cell>
        </row>
        <row r="156">
          <cell r="A156" t="str">
            <v>NN54</v>
          </cell>
          <cell r="B156" t="str">
            <v>NG</v>
          </cell>
          <cell r="C156">
            <v>10</v>
          </cell>
          <cell r="D156">
            <v>4</v>
          </cell>
          <cell r="E156">
            <v>38258</v>
          </cell>
          <cell r="F156">
            <v>3.823</v>
          </cell>
          <cell r="G156">
            <v>3.8620000000000001</v>
          </cell>
          <cell r="H156">
            <v>17</v>
          </cell>
          <cell r="I156">
            <v>3.76</v>
          </cell>
          <cell r="J156">
            <v>3.76</v>
          </cell>
        </row>
        <row r="157">
          <cell r="A157" t="str">
            <v>NN64</v>
          </cell>
          <cell r="B157" t="str">
            <v>NG</v>
          </cell>
          <cell r="C157">
            <v>11</v>
          </cell>
          <cell r="D157">
            <v>4</v>
          </cell>
          <cell r="E157">
            <v>38287</v>
          </cell>
          <cell r="F157">
            <v>3.9809999999999999</v>
          </cell>
          <cell r="G157">
            <v>4.0199999999999996</v>
          </cell>
          <cell r="H157">
            <v>217</v>
          </cell>
          <cell r="I157">
            <v>3.93</v>
          </cell>
          <cell r="J157">
            <v>3.93</v>
          </cell>
        </row>
        <row r="158">
          <cell r="A158" t="str">
            <v>NN74</v>
          </cell>
          <cell r="B158" t="str">
            <v>NG</v>
          </cell>
          <cell r="C158">
            <v>12</v>
          </cell>
          <cell r="D158">
            <v>4</v>
          </cell>
          <cell r="E158">
            <v>38315</v>
          </cell>
          <cell r="F158">
            <v>4.1550000000000002</v>
          </cell>
          <cell r="G158">
            <v>4.194</v>
          </cell>
          <cell r="H158">
            <v>16</v>
          </cell>
          <cell r="I158">
            <v>0</v>
          </cell>
          <cell r="J158">
            <v>0</v>
          </cell>
        </row>
        <row r="159">
          <cell r="A159" t="str">
            <v>NN84</v>
          </cell>
          <cell r="B159" t="str">
            <v>NG</v>
          </cell>
          <cell r="C159">
            <v>1</v>
          </cell>
          <cell r="D159">
            <v>5</v>
          </cell>
          <cell r="E159">
            <v>38349</v>
          </cell>
          <cell r="F159">
            <v>4.2149999999999999</v>
          </cell>
          <cell r="G159">
            <v>4.2539999999999996</v>
          </cell>
          <cell r="H159">
            <v>3</v>
          </cell>
          <cell r="I159">
            <v>4.1950000000000003</v>
          </cell>
          <cell r="J159">
            <v>4.1900000000000004</v>
          </cell>
        </row>
        <row r="160">
          <cell r="A160" t="str">
            <v>NN94</v>
          </cell>
          <cell r="B160" t="str">
            <v>NG</v>
          </cell>
          <cell r="C160">
            <v>2</v>
          </cell>
          <cell r="D160">
            <v>5</v>
          </cell>
          <cell r="E160">
            <v>38379</v>
          </cell>
          <cell r="F160">
            <v>4.1050000000000004</v>
          </cell>
          <cell r="G160">
            <v>4.1440000000000001</v>
          </cell>
          <cell r="H160">
            <v>1</v>
          </cell>
          <cell r="I160">
            <v>0</v>
          </cell>
          <cell r="J160">
            <v>0</v>
          </cell>
        </row>
        <row r="161">
          <cell r="A161" t="str">
            <v>NN104</v>
          </cell>
          <cell r="B161" t="str">
            <v>NG</v>
          </cell>
          <cell r="C161">
            <v>3</v>
          </cell>
          <cell r="D161">
            <v>5</v>
          </cell>
          <cell r="E161">
            <v>38407</v>
          </cell>
          <cell r="F161">
            <v>3.9350000000000001</v>
          </cell>
          <cell r="G161">
            <v>3.9780000000000002</v>
          </cell>
          <cell r="H161">
            <v>202</v>
          </cell>
          <cell r="I161">
            <v>3.89</v>
          </cell>
          <cell r="J161">
            <v>3.89</v>
          </cell>
        </row>
        <row r="162">
          <cell r="A162" t="str">
            <v>NN114</v>
          </cell>
          <cell r="B162" t="str">
            <v>NG</v>
          </cell>
          <cell r="C162">
            <v>4</v>
          </cell>
          <cell r="D162">
            <v>5</v>
          </cell>
          <cell r="E162">
            <v>38440</v>
          </cell>
          <cell r="F162">
            <v>3.6749999999999998</v>
          </cell>
          <cell r="G162">
            <v>3.7280000000000002</v>
          </cell>
          <cell r="H162">
            <v>1</v>
          </cell>
          <cell r="I162">
            <v>0</v>
          </cell>
          <cell r="J162">
            <v>0</v>
          </cell>
        </row>
        <row r="163">
          <cell r="A163" t="str">
            <v>NN124</v>
          </cell>
          <cell r="B163" t="str">
            <v>NG</v>
          </cell>
          <cell r="C163">
            <v>5</v>
          </cell>
          <cell r="D163">
            <v>5</v>
          </cell>
          <cell r="E163">
            <v>38469</v>
          </cell>
          <cell r="F163">
            <v>3.61</v>
          </cell>
          <cell r="G163">
            <v>3.6629999999999998</v>
          </cell>
          <cell r="H163">
            <v>1</v>
          </cell>
          <cell r="I163">
            <v>0</v>
          </cell>
          <cell r="J163">
            <v>0</v>
          </cell>
        </row>
        <row r="164">
          <cell r="A164" t="str">
            <v>NR112</v>
          </cell>
          <cell r="B164" t="str">
            <v>NG</v>
          </cell>
          <cell r="C164">
            <v>6</v>
          </cell>
          <cell r="D164">
            <v>5</v>
          </cell>
          <cell r="E164">
            <v>38498</v>
          </cell>
          <cell r="F164">
            <v>3.625</v>
          </cell>
          <cell r="G164">
            <v>3.6779999999999999</v>
          </cell>
          <cell r="H164">
            <v>1</v>
          </cell>
          <cell r="I164">
            <v>0</v>
          </cell>
          <cell r="J164">
            <v>0</v>
          </cell>
        </row>
        <row r="165">
          <cell r="A165" t="str">
            <v>NR122</v>
          </cell>
          <cell r="B165" t="str">
            <v>NG</v>
          </cell>
          <cell r="C165">
            <v>7</v>
          </cell>
          <cell r="D165">
            <v>5</v>
          </cell>
          <cell r="E165">
            <v>38531</v>
          </cell>
          <cell r="F165">
            <v>3.66</v>
          </cell>
          <cell r="G165">
            <v>3.7130000000000001</v>
          </cell>
          <cell r="H165">
            <v>1</v>
          </cell>
          <cell r="I165">
            <v>0</v>
          </cell>
          <cell r="J165">
            <v>0</v>
          </cell>
        </row>
        <row r="166">
          <cell r="A166" t="str">
            <v>NR13</v>
          </cell>
          <cell r="B166" t="str">
            <v>NG</v>
          </cell>
          <cell r="C166">
            <v>8</v>
          </cell>
          <cell r="D166">
            <v>5</v>
          </cell>
          <cell r="E166">
            <v>38560</v>
          </cell>
          <cell r="F166">
            <v>3.67</v>
          </cell>
          <cell r="G166">
            <v>3.7229999999999999</v>
          </cell>
          <cell r="H166">
            <v>1</v>
          </cell>
          <cell r="I166">
            <v>0</v>
          </cell>
          <cell r="J166">
            <v>0</v>
          </cell>
        </row>
        <row r="167">
          <cell r="A167" t="str">
            <v>NR23</v>
          </cell>
          <cell r="B167" t="str">
            <v>NG</v>
          </cell>
          <cell r="C167">
            <v>9</v>
          </cell>
          <cell r="D167">
            <v>5</v>
          </cell>
          <cell r="E167">
            <v>38593</v>
          </cell>
          <cell r="F167">
            <v>3.65</v>
          </cell>
          <cell r="G167">
            <v>3.7029999999999998</v>
          </cell>
          <cell r="H167">
            <v>1</v>
          </cell>
          <cell r="I167">
            <v>0</v>
          </cell>
          <cell r="J167">
            <v>0</v>
          </cell>
        </row>
        <row r="168">
          <cell r="A168" t="str">
            <v>NR33</v>
          </cell>
          <cell r="B168" t="str">
            <v>NG</v>
          </cell>
          <cell r="C168">
            <v>10</v>
          </cell>
          <cell r="D168">
            <v>5</v>
          </cell>
          <cell r="E168">
            <v>38623</v>
          </cell>
          <cell r="F168">
            <v>3.6720000000000002</v>
          </cell>
          <cell r="G168">
            <v>3.7250000000000001</v>
          </cell>
          <cell r="H168">
            <v>1</v>
          </cell>
          <cell r="I168">
            <v>0</v>
          </cell>
          <cell r="J168">
            <v>0</v>
          </cell>
        </row>
        <row r="169">
          <cell r="A169" t="str">
            <v>NS112</v>
          </cell>
          <cell r="B169" t="str">
            <v>NG</v>
          </cell>
          <cell r="C169">
            <v>11</v>
          </cell>
          <cell r="D169">
            <v>5</v>
          </cell>
          <cell r="E169">
            <v>38652</v>
          </cell>
          <cell r="F169">
            <v>3.8340000000000001</v>
          </cell>
          <cell r="G169">
            <v>3.887</v>
          </cell>
          <cell r="H169">
            <v>2</v>
          </cell>
          <cell r="I169">
            <v>3.8</v>
          </cell>
          <cell r="J169">
            <v>3.8</v>
          </cell>
        </row>
        <row r="170">
          <cell r="A170" t="str">
            <v>NS122</v>
          </cell>
          <cell r="B170" t="str">
            <v>NG</v>
          </cell>
          <cell r="C170">
            <v>12</v>
          </cell>
          <cell r="D170">
            <v>5</v>
          </cell>
          <cell r="E170">
            <v>38684</v>
          </cell>
          <cell r="F170">
            <v>4.0039999999999996</v>
          </cell>
          <cell r="G170">
            <v>4.0570000000000004</v>
          </cell>
          <cell r="H170">
            <v>1</v>
          </cell>
          <cell r="I170">
            <v>0</v>
          </cell>
          <cell r="J170">
            <v>0</v>
          </cell>
        </row>
        <row r="171">
          <cell r="A171" t="str">
            <v>NS13</v>
          </cell>
          <cell r="B171" t="str">
            <v>NG</v>
          </cell>
          <cell r="C171">
            <v>1</v>
          </cell>
          <cell r="D171">
            <v>6</v>
          </cell>
          <cell r="E171">
            <v>38714</v>
          </cell>
          <cell r="F171">
            <v>4.0590000000000002</v>
          </cell>
          <cell r="G171">
            <v>4.1120000000000001</v>
          </cell>
          <cell r="H171">
            <v>0</v>
          </cell>
          <cell r="I171">
            <v>0</v>
          </cell>
          <cell r="J171">
            <v>0</v>
          </cell>
        </row>
        <row r="172">
          <cell r="A172" t="str">
            <v>NS23</v>
          </cell>
          <cell r="B172" t="str">
            <v>NG</v>
          </cell>
          <cell r="C172">
            <v>2</v>
          </cell>
          <cell r="D172">
            <v>6</v>
          </cell>
          <cell r="E172">
            <v>38744</v>
          </cell>
          <cell r="F172">
            <v>3.9590000000000001</v>
          </cell>
          <cell r="G172">
            <v>4.0119999999999996</v>
          </cell>
          <cell r="H172">
            <v>0</v>
          </cell>
          <cell r="I172">
            <v>0</v>
          </cell>
          <cell r="J172">
            <v>0</v>
          </cell>
        </row>
        <row r="173">
          <cell r="A173" t="str">
            <v>NS33</v>
          </cell>
          <cell r="B173" t="str">
            <v>NG</v>
          </cell>
          <cell r="C173">
            <v>3</v>
          </cell>
          <cell r="D173">
            <v>6</v>
          </cell>
          <cell r="E173">
            <v>38772</v>
          </cell>
          <cell r="F173">
            <v>3.8330000000000002</v>
          </cell>
          <cell r="G173">
            <v>3.8860000000000001</v>
          </cell>
          <cell r="H173">
            <v>0</v>
          </cell>
          <cell r="I173">
            <v>0</v>
          </cell>
          <cell r="J173">
            <v>0</v>
          </cell>
        </row>
        <row r="174">
          <cell r="A174" t="str">
            <v>NS43</v>
          </cell>
          <cell r="B174" t="str">
            <v>NG</v>
          </cell>
          <cell r="C174">
            <v>4</v>
          </cell>
          <cell r="D174">
            <v>6</v>
          </cell>
          <cell r="E174">
            <v>38805</v>
          </cell>
          <cell r="F174">
            <v>3.6379999999999999</v>
          </cell>
          <cell r="G174">
            <v>3.6909999999999998</v>
          </cell>
          <cell r="H174">
            <v>0</v>
          </cell>
          <cell r="I174">
            <v>0</v>
          </cell>
          <cell r="J174">
            <v>0</v>
          </cell>
        </row>
        <row r="175">
          <cell r="A175" t="str">
            <v>NS113</v>
          </cell>
          <cell r="B175" t="str">
            <v>NG</v>
          </cell>
          <cell r="C175">
            <v>5</v>
          </cell>
          <cell r="D175">
            <v>6</v>
          </cell>
          <cell r="E175">
            <v>38833</v>
          </cell>
          <cell r="F175">
            <v>3.6230000000000002</v>
          </cell>
          <cell r="G175">
            <v>3.6760000000000002</v>
          </cell>
          <cell r="H175">
            <v>0</v>
          </cell>
          <cell r="I175">
            <v>0</v>
          </cell>
          <cell r="J175">
            <v>0</v>
          </cell>
        </row>
        <row r="176">
          <cell r="A176" t="str">
            <v>NS123</v>
          </cell>
          <cell r="B176" t="str">
            <v>NG</v>
          </cell>
          <cell r="C176">
            <v>6</v>
          </cell>
          <cell r="D176">
            <v>6</v>
          </cell>
          <cell r="E176">
            <v>38863</v>
          </cell>
          <cell r="F176">
            <v>3.6549999999999998</v>
          </cell>
          <cell r="G176">
            <v>3.7080000000000002</v>
          </cell>
          <cell r="H176">
            <v>0</v>
          </cell>
          <cell r="I176">
            <v>0</v>
          </cell>
          <cell r="J176">
            <v>0</v>
          </cell>
        </row>
        <row r="177">
          <cell r="A177" t="str">
            <v>NS14</v>
          </cell>
          <cell r="B177" t="str">
            <v>NG</v>
          </cell>
          <cell r="C177">
            <v>7</v>
          </cell>
          <cell r="D177">
            <v>6</v>
          </cell>
          <cell r="E177">
            <v>38896</v>
          </cell>
          <cell r="F177">
            <v>3.6869999999999998</v>
          </cell>
          <cell r="G177">
            <v>3.74</v>
          </cell>
          <cell r="H177">
            <v>0</v>
          </cell>
          <cell r="I177">
            <v>0</v>
          </cell>
          <cell r="J177">
            <v>0</v>
          </cell>
        </row>
        <row r="178">
          <cell r="A178" t="str">
            <v>NS24</v>
          </cell>
          <cell r="B178" t="str">
            <v>NG</v>
          </cell>
          <cell r="C178">
            <v>8</v>
          </cell>
          <cell r="D178">
            <v>6</v>
          </cell>
          <cell r="E178">
            <v>38925</v>
          </cell>
          <cell r="F178">
            <v>3.722</v>
          </cell>
          <cell r="G178">
            <v>3.7749999999999999</v>
          </cell>
          <cell r="H178">
            <v>0</v>
          </cell>
          <cell r="I178">
            <v>0</v>
          </cell>
          <cell r="J178">
            <v>0</v>
          </cell>
        </row>
        <row r="179">
          <cell r="A179" t="str">
            <v>NS34</v>
          </cell>
          <cell r="B179" t="str">
            <v>NG</v>
          </cell>
          <cell r="C179">
            <v>9</v>
          </cell>
          <cell r="D179">
            <v>6</v>
          </cell>
          <cell r="E179">
            <v>38958</v>
          </cell>
          <cell r="F179">
            <v>3.7269999999999999</v>
          </cell>
          <cell r="G179">
            <v>3.78</v>
          </cell>
          <cell r="H179">
            <v>0</v>
          </cell>
          <cell r="I179">
            <v>0</v>
          </cell>
          <cell r="J179">
            <v>0</v>
          </cell>
        </row>
        <row r="180">
          <cell r="A180" t="str">
            <v>NZ112</v>
          </cell>
          <cell r="B180" t="str">
            <v>NG</v>
          </cell>
          <cell r="C180">
            <v>10</v>
          </cell>
          <cell r="D180">
            <v>6</v>
          </cell>
          <cell r="E180">
            <v>38987</v>
          </cell>
          <cell r="F180">
            <v>3.7519999999999998</v>
          </cell>
          <cell r="G180">
            <v>3.8050000000000002</v>
          </cell>
          <cell r="H180">
            <v>0</v>
          </cell>
          <cell r="I180">
            <v>0</v>
          </cell>
          <cell r="J180">
            <v>0</v>
          </cell>
        </row>
        <row r="181">
          <cell r="A181" t="str">
            <v>NZ122</v>
          </cell>
          <cell r="B181" t="str">
            <v>NG</v>
          </cell>
          <cell r="C181">
            <v>11</v>
          </cell>
          <cell r="D181">
            <v>6</v>
          </cell>
          <cell r="E181">
            <v>39017</v>
          </cell>
          <cell r="F181">
            <v>3.9369999999999998</v>
          </cell>
          <cell r="G181">
            <v>3.98</v>
          </cell>
          <cell r="H181">
            <v>0</v>
          </cell>
          <cell r="I181">
            <v>0</v>
          </cell>
          <cell r="J181">
            <v>0</v>
          </cell>
        </row>
        <row r="182">
          <cell r="A182" t="str">
            <v>NZ13</v>
          </cell>
          <cell r="B182" t="str">
            <v>NG</v>
          </cell>
          <cell r="C182">
            <v>12</v>
          </cell>
          <cell r="D182">
            <v>6</v>
          </cell>
          <cell r="E182">
            <v>39049</v>
          </cell>
          <cell r="F182">
            <v>4.1020000000000003</v>
          </cell>
          <cell r="G182">
            <v>4.1399999999999997</v>
          </cell>
          <cell r="H182">
            <v>0</v>
          </cell>
          <cell r="I182">
            <v>0</v>
          </cell>
          <cell r="J182">
            <v>0</v>
          </cell>
        </row>
        <row r="183">
          <cell r="A183" t="str">
            <v>NZ23</v>
          </cell>
          <cell r="B183" t="str">
            <v>NG</v>
          </cell>
          <cell r="C183">
            <v>1</v>
          </cell>
          <cell r="D183">
            <v>7</v>
          </cell>
          <cell r="E183">
            <v>39078</v>
          </cell>
          <cell r="F183">
            <v>4.1719999999999997</v>
          </cell>
          <cell r="G183">
            <v>4.21</v>
          </cell>
          <cell r="H183">
            <v>0</v>
          </cell>
          <cell r="I183">
            <v>0</v>
          </cell>
          <cell r="J183">
            <v>0</v>
          </cell>
        </row>
        <row r="184">
          <cell r="A184" t="str">
            <v>NZ33</v>
          </cell>
          <cell r="B184" t="str">
            <v>NG</v>
          </cell>
          <cell r="C184">
            <v>2</v>
          </cell>
          <cell r="D184">
            <v>7</v>
          </cell>
          <cell r="E184">
            <v>39111</v>
          </cell>
          <cell r="F184">
            <v>4.0620000000000003</v>
          </cell>
          <cell r="G184">
            <v>4.0999999999999996</v>
          </cell>
          <cell r="H184">
            <v>0</v>
          </cell>
          <cell r="I184">
            <v>0</v>
          </cell>
          <cell r="J184">
            <v>0</v>
          </cell>
        </row>
        <row r="185">
          <cell r="A185" t="str">
            <v>NZ43</v>
          </cell>
          <cell r="B185" t="str">
            <v>NG</v>
          </cell>
          <cell r="C185">
            <v>3</v>
          </cell>
          <cell r="D185">
            <v>7</v>
          </cell>
          <cell r="E185">
            <v>39139</v>
          </cell>
          <cell r="F185">
            <v>3.9169999999999998</v>
          </cell>
          <cell r="G185">
            <v>3.9550000000000001</v>
          </cell>
          <cell r="H185">
            <v>0</v>
          </cell>
          <cell r="I185">
            <v>0</v>
          </cell>
          <cell r="J185">
            <v>0</v>
          </cell>
        </row>
        <row r="186">
          <cell r="A186" t="str">
            <v>NZ113</v>
          </cell>
          <cell r="B186" t="str">
            <v>NG</v>
          </cell>
          <cell r="C186">
            <v>4</v>
          </cell>
          <cell r="D186">
            <v>7</v>
          </cell>
          <cell r="E186">
            <v>39169</v>
          </cell>
          <cell r="F186">
            <v>3.7370000000000001</v>
          </cell>
          <cell r="G186">
            <v>3.7749999999999999</v>
          </cell>
          <cell r="H186">
            <v>0</v>
          </cell>
          <cell r="I186">
            <v>0</v>
          </cell>
          <cell r="J186">
            <v>0</v>
          </cell>
        </row>
        <row r="187">
          <cell r="A187" t="str">
            <v>NZ123</v>
          </cell>
          <cell r="B187" t="str">
            <v>NG</v>
          </cell>
          <cell r="C187">
            <v>5</v>
          </cell>
          <cell r="D187">
            <v>7</v>
          </cell>
          <cell r="E187">
            <v>39198</v>
          </cell>
          <cell r="F187">
            <v>3.7269999999999999</v>
          </cell>
          <cell r="G187">
            <v>3.7650000000000001</v>
          </cell>
          <cell r="H187">
            <v>0</v>
          </cell>
          <cell r="I187">
            <v>0</v>
          </cell>
          <cell r="J187">
            <v>0</v>
          </cell>
        </row>
        <row r="188">
          <cell r="A188" t="str">
            <v>NZ14</v>
          </cell>
          <cell r="B188" t="str">
            <v>NG</v>
          </cell>
          <cell r="C188">
            <v>6</v>
          </cell>
          <cell r="D188">
            <v>7</v>
          </cell>
          <cell r="E188">
            <v>39231</v>
          </cell>
          <cell r="F188">
            <v>3.7570000000000001</v>
          </cell>
          <cell r="G188">
            <v>3.7949999999999999</v>
          </cell>
          <cell r="H188">
            <v>0</v>
          </cell>
          <cell r="I188">
            <v>0</v>
          </cell>
          <cell r="J188">
            <v>0</v>
          </cell>
        </row>
        <row r="189">
          <cell r="A189" t="str">
            <v>NZ24</v>
          </cell>
          <cell r="B189" t="str">
            <v>NG</v>
          </cell>
          <cell r="C189">
            <v>7</v>
          </cell>
          <cell r="D189">
            <v>7</v>
          </cell>
          <cell r="E189">
            <v>39260</v>
          </cell>
          <cell r="F189">
            <v>3.7869999999999999</v>
          </cell>
          <cell r="G189">
            <v>3.8250000000000002</v>
          </cell>
          <cell r="H189">
            <v>0</v>
          </cell>
          <cell r="I189">
            <v>0</v>
          </cell>
          <cell r="J189">
            <v>0</v>
          </cell>
        </row>
        <row r="190">
          <cell r="A190" t="str">
            <v>NZ34</v>
          </cell>
          <cell r="B190" t="str">
            <v>NG</v>
          </cell>
          <cell r="C190">
            <v>8</v>
          </cell>
          <cell r="D190">
            <v>7</v>
          </cell>
          <cell r="E190">
            <v>39290</v>
          </cell>
          <cell r="F190">
            <v>3.8220000000000001</v>
          </cell>
          <cell r="G190">
            <v>3.86</v>
          </cell>
          <cell r="H190">
            <v>0</v>
          </cell>
          <cell r="I190">
            <v>0</v>
          </cell>
          <cell r="J190">
            <v>0</v>
          </cell>
        </row>
        <row r="191">
          <cell r="A191" t="str">
            <v>PA122</v>
          </cell>
          <cell r="B191" t="str">
            <v>NG</v>
          </cell>
          <cell r="C191">
            <v>9</v>
          </cell>
          <cell r="D191">
            <v>7</v>
          </cell>
          <cell r="E191">
            <v>39323</v>
          </cell>
          <cell r="F191">
            <v>3.8220000000000001</v>
          </cell>
          <cell r="G191">
            <v>3.86</v>
          </cell>
          <cell r="H191">
            <v>0</v>
          </cell>
          <cell r="I191">
            <v>0</v>
          </cell>
          <cell r="J191">
            <v>0</v>
          </cell>
        </row>
        <row r="192">
          <cell r="A192" t="str">
            <v>PA33</v>
          </cell>
          <cell r="B192" t="str">
            <v>NG</v>
          </cell>
          <cell r="C192">
            <v>10</v>
          </cell>
          <cell r="D192">
            <v>7</v>
          </cell>
          <cell r="E192">
            <v>39351</v>
          </cell>
          <cell r="F192">
            <v>3.847</v>
          </cell>
          <cell r="G192">
            <v>3.8849999999999998</v>
          </cell>
          <cell r="H192">
            <v>0</v>
          </cell>
          <cell r="I192">
            <v>0</v>
          </cell>
          <cell r="J192">
            <v>0</v>
          </cell>
        </row>
        <row r="193">
          <cell r="A193" t="str">
            <v>PL102</v>
          </cell>
          <cell r="B193" t="str">
            <v>NG</v>
          </cell>
          <cell r="C193">
            <v>11</v>
          </cell>
          <cell r="D193">
            <v>7</v>
          </cell>
          <cell r="E193">
            <v>39384</v>
          </cell>
          <cell r="F193">
            <v>3.9969999999999999</v>
          </cell>
          <cell r="G193">
            <v>4.0350000000000001</v>
          </cell>
          <cell r="H193">
            <v>0</v>
          </cell>
          <cell r="I193">
            <v>0</v>
          </cell>
          <cell r="J193">
            <v>0</v>
          </cell>
        </row>
        <row r="194">
          <cell r="A194" t="str">
            <v>PL13</v>
          </cell>
          <cell r="B194" t="str">
            <v>NG</v>
          </cell>
          <cell r="C194">
            <v>12</v>
          </cell>
          <cell r="D194">
            <v>7</v>
          </cell>
          <cell r="E194">
            <v>39414</v>
          </cell>
          <cell r="F194">
            <v>4.1470000000000002</v>
          </cell>
          <cell r="G194">
            <v>4.1849999999999996</v>
          </cell>
          <cell r="H194">
            <v>0</v>
          </cell>
          <cell r="I194">
            <v>0</v>
          </cell>
          <cell r="J194">
            <v>0</v>
          </cell>
        </row>
        <row r="195">
          <cell r="A195" t="str">
            <v>PL43</v>
          </cell>
          <cell r="B195" t="str">
            <v>NG</v>
          </cell>
          <cell r="C195">
            <v>1</v>
          </cell>
          <cell r="D195">
            <v>8</v>
          </cell>
          <cell r="E195">
            <v>39443</v>
          </cell>
          <cell r="F195">
            <v>4.1970000000000001</v>
          </cell>
          <cell r="G195">
            <v>4.2350000000000003</v>
          </cell>
          <cell r="H195">
            <v>0</v>
          </cell>
          <cell r="I195">
            <v>0</v>
          </cell>
          <cell r="J195">
            <v>0</v>
          </cell>
        </row>
        <row r="196">
          <cell r="A196" t="str">
            <v>PL73</v>
          </cell>
          <cell r="B196" t="str">
            <v>NG</v>
          </cell>
          <cell r="C196">
            <v>2</v>
          </cell>
          <cell r="D196">
            <v>8</v>
          </cell>
          <cell r="E196">
            <v>39476</v>
          </cell>
          <cell r="F196">
            <v>4.0970000000000004</v>
          </cell>
          <cell r="G196">
            <v>4.1349999999999998</v>
          </cell>
          <cell r="H196">
            <v>0</v>
          </cell>
          <cell r="I196">
            <v>0</v>
          </cell>
          <cell r="J196">
            <v>0</v>
          </cell>
        </row>
        <row r="197">
          <cell r="A197" t="str">
            <v>PN112</v>
          </cell>
          <cell r="B197" t="str">
            <v>NG</v>
          </cell>
          <cell r="C197">
            <v>3</v>
          </cell>
          <cell r="D197">
            <v>8</v>
          </cell>
          <cell r="E197">
            <v>39505</v>
          </cell>
          <cell r="F197">
            <v>3.9470000000000001</v>
          </cell>
          <cell r="G197">
            <v>3.9849999999999999</v>
          </cell>
          <cell r="H197">
            <v>0</v>
          </cell>
          <cell r="I197">
            <v>0</v>
          </cell>
          <cell r="J197">
            <v>0</v>
          </cell>
        </row>
        <row r="198">
          <cell r="A198" t="str">
            <v>PN122</v>
          </cell>
          <cell r="B198" t="str">
            <v>NG</v>
          </cell>
          <cell r="C198">
            <v>4</v>
          </cell>
          <cell r="D198">
            <v>8</v>
          </cell>
          <cell r="E198">
            <v>39534</v>
          </cell>
          <cell r="F198">
            <v>3.7970000000000002</v>
          </cell>
          <cell r="G198">
            <v>3.835</v>
          </cell>
          <cell r="H198">
            <v>0</v>
          </cell>
          <cell r="I198">
            <v>0</v>
          </cell>
          <cell r="J198">
            <v>0</v>
          </cell>
        </row>
        <row r="199">
          <cell r="A199" t="str">
            <v>PN13</v>
          </cell>
          <cell r="B199" t="str">
            <v>NG</v>
          </cell>
          <cell r="C199">
            <v>5</v>
          </cell>
          <cell r="D199">
            <v>8</v>
          </cell>
          <cell r="E199">
            <v>39566</v>
          </cell>
          <cell r="F199">
            <v>3.7669999999999999</v>
          </cell>
          <cell r="G199">
            <v>3.8050000000000002</v>
          </cell>
          <cell r="H199">
            <v>0</v>
          </cell>
          <cell r="I199">
            <v>0</v>
          </cell>
          <cell r="J199">
            <v>0</v>
          </cell>
        </row>
        <row r="200">
          <cell r="A200" t="str">
            <v>PN23</v>
          </cell>
          <cell r="B200" t="str">
            <v>NG</v>
          </cell>
          <cell r="C200">
            <v>6</v>
          </cell>
          <cell r="D200">
            <v>8</v>
          </cell>
          <cell r="E200">
            <v>39596</v>
          </cell>
          <cell r="F200">
            <v>3.7970000000000002</v>
          </cell>
          <cell r="G200">
            <v>3.835</v>
          </cell>
          <cell r="H200">
            <v>0</v>
          </cell>
          <cell r="I200">
            <v>0</v>
          </cell>
          <cell r="J200">
            <v>0</v>
          </cell>
        </row>
        <row r="201">
          <cell r="A201" t="str">
            <v>PN33</v>
          </cell>
          <cell r="B201" t="str">
            <v>NG</v>
          </cell>
          <cell r="C201">
            <v>7</v>
          </cell>
          <cell r="D201">
            <v>8</v>
          </cell>
          <cell r="E201">
            <v>39625</v>
          </cell>
          <cell r="F201">
            <v>3.827</v>
          </cell>
          <cell r="G201">
            <v>3.8650000000000002</v>
          </cell>
          <cell r="H201">
            <v>0</v>
          </cell>
          <cell r="I201">
            <v>0</v>
          </cell>
          <cell r="J201">
            <v>0</v>
          </cell>
        </row>
        <row r="202">
          <cell r="A202" t="str">
            <v>PN43</v>
          </cell>
          <cell r="B202" t="str">
            <v>NG</v>
          </cell>
          <cell r="C202">
            <v>8</v>
          </cell>
          <cell r="D202">
            <v>8</v>
          </cell>
          <cell r="E202">
            <v>39658</v>
          </cell>
          <cell r="F202">
            <v>3.8570000000000002</v>
          </cell>
          <cell r="G202">
            <v>3.895</v>
          </cell>
          <cell r="H202">
            <v>0</v>
          </cell>
          <cell r="I202">
            <v>0</v>
          </cell>
          <cell r="J202">
            <v>0</v>
          </cell>
        </row>
        <row r="203">
          <cell r="A203" t="str">
            <v>PN53</v>
          </cell>
          <cell r="B203" t="str">
            <v>NG</v>
          </cell>
          <cell r="C203">
            <v>9</v>
          </cell>
          <cell r="D203">
            <v>8</v>
          </cell>
          <cell r="E203">
            <v>39687</v>
          </cell>
          <cell r="F203">
            <v>3.8570000000000002</v>
          </cell>
          <cell r="G203">
            <v>3.895</v>
          </cell>
          <cell r="H203">
            <v>0</v>
          </cell>
          <cell r="I203">
            <v>0</v>
          </cell>
          <cell r="J203">
            <v>0</v>
          </cell>
        </row>
        <row r="204">
          <cell r="A204" t="str">
            <v>PN63</v>
          </cell>
          <cell r="B204" t="str">
            <v>NG</v>
          </cell>
          <cell r="C204">
            <v>10</v>
          </cell>
          <cell r="D204">
            <v>8</v>
          </cell>
          <cell r="E204">
            <v>39717</v>
          </cell>
          <cell r="F204">
            <v>3.8820000000000001</v>
          </cell>
          <cell r="G204">
            <v>3.92</v>
          </cell>
          <cell r="H204">
            <v>0</v>
          </cell>
          <cell r="I204">
            <v>0</v>
          </cell>
          <cell r="J204">
            <v>0</v>
          </cell>
        </row>
        <row r="205">
          <cell r="A205" t="str">
            <v>PN73</v>
          </cell>
          <cell r="B205" t="str">
            <v>NG</v>
          </cell>
          <cell r="C205">
            <v>11</v>
          </cell>
          <cell r="D205">
            <v>8</v>
          </cell>
          <cell r="E205">
            <v>39750</v>
          </cell>
          <cell r="F205">
            <v>4.032</v>
          </cell>
          <cell r="G205">
            <v>4.07</v>
          </cell>
          <cell r="H205">
            <v>0</v>
          </cell>
          <cell r="I205">
            <v>0</v>
          </cell>
          <cell r="J205">
            <v>0</v>
          </cell>
        </row>
        <row r="206">
          <cell r="A206" t="str">
            <v>PN83</v>
          </cell>
          <cell r="B206" t="str">
            <v>NG</v>
          </cell>
          <cell r="C206">
            <v>12</v>
          </cell>
          <cell r="D206">
            <v>8</v>
          </cell>
          <cell r="E206">
            <v>39776</v>
          </cell>
          <cell r="F206">
            <v>4.1820000000000004</v>
          </cell>
          <cell r="G206">
            <v>4.22</v>
          </cell>
          <cell r="H206">
            <v>0</v>
          </cell>
          <cell r="I206">
            <v>0</v>
          </cell>
          <cell r="J206">
            <v>0</v>
          </cell>
        </row>
        <row r="207">
          <cell r="A207" t="str">
            <v>PN93</v>
          </cell>
          <cell r="B207" t="str">
            <v>NH</v>
          </cell>
          <cell r="C207">
            <v>1</v>
          </cell>
          <cell r="D207">
            <v>3</v>
          </cell>
          <cell r="E207">
            <v>37623</v>
          </cell>
          <cell r="F207">
            <v>-8.7499999999999994E-2</v>
          </cell>
          <cell r="G207">
            <v>-0.09</v>
          </cell>
          <cell r="H207">
            <v>0</v>
          </cell>
          <cell r="I207">
            <v>0</v>
          </cell>
          <cell r="J207">
            <v>0</v>
          </cell>
        </row>
        <row r="208">
          <cell r="A208" t="str">
            <v>PN103</v>
          </cell>
          <cell r="B208" t="str">
            <v>NH</v>
          </cell>
          <cell r="C208">
            <v>2</v>
          </cell>
          <cell r="D208">
            <v>3</v>
          </cell>
          <cell r="E208">
            <v>37655</v>
          </cell>
          <cell r="F208">
            <v>-7.0000000000000007E-2</v>
          </cell>
          <cell r="G208">
            <v>-6.7500000000000004E-2</v>
          </cell>
          <cell r="H208">
            <v>0</v>
          </cell>
          <cell r="I208">
            <v>0</v>
          </cell>
          <cell r="J208">
            <v>0</v>
          </cell>
        </row>
        <row r="209">
          <cell r="A209" t="str">
            <v>PN113</v>
          </cell>
          <cell r="B209" t="str">
            <v>NH</v>
          </cell>
          <cell r="C209">
            <v>3</v>
          </cell>
          <cell r="D209">
            <v>3</v>
          </cell>
          <cell r="E209">
            <v>37683</v>
          </cell>
          <cell r="F209">
            <v>-5.7500000000000002E-2</v>
          </cell>
          <cell r="G209">
            <v>-5.7500000000000002E-2</v>
          </cell>
          <cell r="H209">
            <v>0</v>
          </cell>
          <cell r="I209">
            <v>0</v>
          </cell>
          <cell r="J209">
            <v>0</v>
          </cell>
        </row>
        <row r="210">
          <cell r="A210" t="str">
            <v>PN123</v>
          </cell>
          <cell r="B210" t="str">
            <v>NJ</v>
          </cell>
          <cell r="C210">
            <v>1</v>
          </cell>
          <cell r="D210">
            <v>3</v>
          </cell>
          <cell r="E210">
            <v>37623</v>
          </cell>
          <cell r="F210">
            <v>-0.55000000000000004</v>
          </cell>
          <cell r="G210">
            <v>-0.51500000000000001</v>
          </cell>
          <cell r="H210">
            <v>0</v>
          </cell>
          <cell r="I210">
            <v>0</v>
          </cell>
          <cell r="J210">
            <v>0</v>
          </cell>
        </row>
        <row r="211">
          <cell r="A211" t="str">
            <v>PN14</v>
          </cell>
          <cell r="B211" t="str">
            <v>NJ</v>
          </cell>
          <cell r="C211">
            <v>2</v>
          </cell>
          <cell r="D211">
            <v>3</v>
          </cell>
          <cell r="E211">
            <v>37655</v>
          </cell>
          <cell r="F211">
            <v>-0.55500000000000005</v>
          </cell>
          <cell r="G211">
            <v>-0.51500000000000001</v>
          </cell>
          <cell r="H211">
            <v>0</v>
          </cell>
          <cell r="I211">
            <v>0</v>
          </cell>
          <cell r="J211">
            <v>0</v>
          </cell>
        </row>
        <row r="212">
          <cell r="A212" t="str">
            <v>QG112</v>
          </cell>
          <cell r="B212" t="str">
            <v>NJ</v>
          </cell>
          <cell r="C212">
            <v>3</v>
          </cell>
          <cell r="D212">
            <v>3</v>
          </cell>
          <cell r="E212">
            <v>37683</v>
          </cell>
          <cell r="F212">
            <v>-0.51</v>
          </cell>
          <cell r="G212">
            <v>-0.54</v>
          </cell>
          <cell r="H212">
            <v>0</v>
          </cell>
          <cell r="I212">
            <v>0</v>
          </cell>
          <cell r="J212">
            <v>0</v>
          </cell>
        </row>
        <row r="213">
          <cell r="A213" t="str">
            <v>QJ112</v>
          </cell>
          <cell r="B213" t="str">
            <v>NJ</v>
          </cell>
          <cell r="C213">
            <v>4</v>
          </cell>
          <cell r="D213">
            <v>3</v>
          </cell>
          <cell r="E213">
            <v>37712</v>
          </cell>
          <cell r="F213">
            <v>-0.5</v>
          </cell>
          <cell r="G213">
            <v>-0.53</v>
          </cell>
          <cell r="H213">
            <v>0</v>
          </cell>
          <cell r="I213">
            <v>0</v>
          </cell>
          <cell r="J213">
            <v>0</v>
          </cell>
        </row>
        <row r="214">
          <cell r="A214" t="str">
            <v>QJ122</v>
          </cell>
          <cell r="B214" t="str">
            <v>NJ</v>
          </cell>
          <cell r="C214">
            <v>5</v>
          </cell>
          <cell r="D214">
            <v>3</v>
          </cell>
          <cell r="E214">
            <v>37742</v>
          </cell>
          <cell r="F214">
            <v>-0.5</v>
          </cell>
          <cell r="G214">
            <v>-0.53</v>
          </cell>
          <cell r="H214">
            <v>0</v>
          </cell>
          <cell r="I214">
            <v>0</v>
          </cell>
          <cell r="J214">
            <v>0</v>
          </cell>
        </row>
        <row r="215">
          <cell r="A215" t="str">
            <v>QL112</v>
          </cell>
          <cell r="B215" t="str">
            <v>NJ</v>
          </cell>
          <cell r="C215">
            <v>6</v>
          </cell>
          <cell r="D215">
            <v>3</v>
          </cell>
          <cell r="E215">
            <v>37774</v>
          </cell>
          <cell r="F215">
            <v>-0.5</v>
          </cell>
          <cell r="G215">
            <v>-0.53</v>
          </cell>
          <cell r="H215">
            <v>0</v>
          </cell>
          <cell r="I215">
            <v>0</v>
          </cell>
          <cell r="J215">
            <v>0</v>
          </cell>
        </row>
        <row r="216">
          <cell r="A216" t="str">
            <v>QL122</v>
          </cell>
          <cell r="B216" t="str">
            <v>NJ</v>
          </cell>
          <cell r="C216">
            <v>7</v>
          </cell>
          <cell r="D216">
            <v>3</v>
          </cell>
          <cell r="E216">
            <v>37803</v>
          </cell>
          <cell r="F216">
            <v>-0.49</v>
          </cell>
          <cell r="G216">
            <v>-0.51249999999999996</v>
          </cell>
          <cell r="H216">
            <v>0</v>
          </cell>
          <cell r="I216">
            <v>0</v>
          </cell>
          <cell r="J216">
            <v>0</v>
          </cell>
        </row>
        <row r="217">
          <cell r="A217" t="str">
            <v>QL13</v>
          </cell>
          <cell r="B217" t="str">
            <v>NJ</v>
          </cell>
          <cell r="C217">
            <v>8</v>
          </cell>
          <cell r="D217">
            <v>3</v>
          </cell>
          <cell r="E217">
            <v>37834</v>
          </cell>
          <cell r="F217">
            <v>-0.49</v>
          </cell>
          <cell r="G217">
            <v>-0.51249999999999996</v>
          </cell>
          <cell r="H217">
            <v>0</v>
          </cell>
          <cell r="I217">
            <v>0</v>
          </cell>
          <cell r="J217">
            <v>0</v>
          </cell>
        </row>
        <row r="218">
          <cell r="A218" t="str">
            <v>QL23</v>
          </cell>
          <cell r="B218" t="str">
            <v>NJ</v>
          </cell>
          <cell r="C218">
            <v>9</v>
          </cell>
          <cell r="D218">
            <v>3</v>
          </cell>
          <cell r="E218">
            <v>37866</v>
          </cell>
          <cell r="F218">
            <v>-0.49</v>
          </cell>
          <cell r="G218">
            <v>-0.51249999999999996</v>
          </cell>
          <cell r="H218">
            <v>0</v>
          </cell>
          <cell r="I218">
            <v>0</v>
          </cell>
          <cell r="J218">
            <v>0</v>
          </cell>
        </row>
        <row r="219">
          <cell r="A219" t="str">
            <v>QL33</v>
          </cell>
          <cell r="B219" t="str">
            <v>NJ</v>
          </cell>
          <cell r="C219">
            <v>10</v>
          </cell>
          <cell r="D219">
            <v>3</v>
          </cell>
          <cell r="E219">
            <v>37895</v>
          </cell>
          <cell r="F219">
            <v>-0.49</v>
          </cell>
          <cell r="G219">
            <v>-0.51249999999999996</v>
          </cell>
          <cell r="H219">
            <v>0</v>
          </cell>
          <cell r="I219">
            <v>0</v>
          </cell>
          <cell r="J219">
            <v>0</v>
          </cell>
        </row>
        <row r="220">
          <cell r="A220" t="str">
            <v>QL43</v>
          </cell>
          <cell r="B220" t="str">
            <v>NJ</v>
          </cell>
          <cell r="C220">
            <v>11</v>
          </cell>
          <cell r="D220">
            <v>3</v>
          </cell>
          <cell r="E220">
            <v>37928</v>
          </cell>
          <cell r="F220">
            <v>-0.4</v>
          </cell>
          <cell r="G220">
            <v>-0.38</v>
          </cell>
          <cell r="H220">
            <v>0</v>
          </cell>
          <cell r="I220">
            <v>0</v>
          </cell>
          <cell r="J220">
            <v>0</v>
          </cell>
        </row>
        <row r="221">
          <cell r="A221" t="str">
            <v>QL53</v>
          </cell>
          <cell r="B221" t="str">
            <v>NJ</v>
          </cell>
          <cell r="C221">
            <v>12</v>
          </cell>
          <cell r="D221">
            <v>3</v>
          </cell>
          <cell r="E221">
            <v>37956</v>
          </cell>
          <cell r="F221">
            <v>-0.4</v>
          </cell>
          <cell r="G221">
            <v>-0.38</v>
          </cell>
          <cell r="H221">
            <v>0</v>
          </cell>
          <cell r="I221">
            <v>0</v>
          </cell>
          <cell r="J221">
            <v>0</v>
          </cell>
        </row>
        <row r="222">
          <cell r="A222" t="str">
            <v>QL63</v>
          </cell>
          <cell r="B222" t="str">
            <v>NJ</v>
          </cell>
          <cell r="C222">
            <v>1</v>
          </cell>
          <cell r="D222">
            <v>4</v>
          </cell>
          <cell r="E222">
            <v>37988</v>
          </cell>
          <cell r="F222">
            <v>-0.36</v>
          </cell>
          <cell r="G222">
            <v>-0.36</v>
          </cell>
          <cell r="H222">
            <v>0</v>
          </cell>
          <cell r="I222">
            <v>0</v>
          </cell>
          <cell r="J222">
            <v>0</v>
          </cell>
        </row>
        <row r="223">
          <cell r="A223" t="str">
            <v>QL73</v>
          </cell>
          <cell r="B223" t="str">
            <v>NJ</v>
          </cell>
          <cell r="C223">
            <v>2</v>
          </cell>
          <cell r="D223">
            <v>4</v>
          </cell>
          <cell r="E223">
            <v>38019</v>
          </cell>
          <cell r="F223">
            <v>-0.36</v>
          </cell>
          <cell r="G223">
            <v>-0.36</v>
          </cell>
          <cell r="H223">
            <v>0</v>
          </cell>
          <cell r="I223">
            <v>0</v>
          </cell>
          <cell r="J223">
            <v>0</v>
          </cell>
        </row>
        <row r="224">
          <cell r="A224" t="str">
            <v>QL83</v>
          </cell>
          <cell r="B224" t="str">
            <v>NJ</v>
          </cell>
          <cell r="C224">
            <v>3</v>
          </cell>
          <cell r="D224">
            <v>4</v>
          </cell>
          <cell r="E224">
            <v>38047</v>
          </cell>
          <cell r="F224">
            <v>-0.36</v>
          </cell>
          <cell r="G224">
            <v>-0.36</v>
          </cell>
          <cell r="H224">
            <v>0</v>
          </cell>
          <cell r="I224">
            <v>0</v>
          </cell>
          <cell r="J224">
            <v>0</v>
          </cell>
        </row>
        <row r="225">
          <cell r="A225" t="str">
            <v>QL93</v>
          </cell>
          <cell r="B225" t="str">
            <v>NK</v>
          </cell>
          <cell r="C225">
            <v>1</v>
          </cell>
          <cell r="D225">
            <v>3</v>
          </cell>
          <cell r="E225">
            <v>37623</v>
          </cell>
          <cell r="F225">
            <v>-0.33</v>
          </cell>
          <cell r="G225">
            <v>-0.3</v>
          </cell>
          <cell r="H225">
            <v>0</v>
          </cell>
          <cell r="I225">
            <v>0</v>
          </cell>
          <cell r="J225">
            <v>0</v>
          </cell>
        </row>
        <row r="226">
          <cell r="A226" t="str">
            <v>QL103</v>
          </cell>
          <cell r="B226" t="str">
            <v>NK</v>
          </cell>
          <cell r="C226">
            <v>2</v>
          </cell>
          <cell r="D226">
            <v>3</v>
          </cell>
          <cell r="E226">
            <v>37655</v>
          </cell>
          <cell r="F226">
            <v>-0.33</v>
          </cell>
          <cell r="G226">
            <v>-0.3</v>
          </cell>
          <cell r="H226">
            <v>0</v>
          </cell>
          <cell r="I226">
            <v>0</v>
          </cell>
          <cell r="J226">
            <v>0</v>
          </cell>
        </row>
        <row r="227">
          <cell r="A227" t="str">
            <v>QL113</v>
          </cell>
          <cell r="B227" t="str">
            <v>NK</v>
          </cell>
          <cell r="C227">
            <v>3</v>
          </cell>
          <cell r="D227">
            <v>3</v>
          </cell>
          <cell r="E227">
            <v>37683</v>
          </cell>
          <cell r="F227">
            <v>-0.33</v>
          </cell>
          <cell r="G227">
            <v>-0.3</v>
          </cell>
          <cell r="H227">
            <v>0</v>
          </cell>
          <cell r="I227">
            <v>0</v>
          </cell>
          <cell r="J227">
            <v>0</v>
          </cell>
        </row>
        <row r="228">
          <cell r="A228" t="str">
            <v>QL123</v>
          </cell>
          <cell r="B228" t="str">
            <v>NK</v>
          </cell>
          <cell r="C228">
            <v>4</v>
          </cell>
          <cell r="D228">
            <v>3</v>
          </cell>
          <cell r="E228">
            <v>37712</v>
          </cell>
          <cell r="F228">
            <v>-0.46</v>
          </cell>
          <cell r="G228">
            <v>-0.46</v>
          </cell>
          <cell r="H228">
            <v>0</v>
          </cell>
          <cell r="I228">
            <v>0</v>
          </cell>
          <cell r="J228">
            <v>0</v>
          </cell>
        </row>
        <row r="229">
          <cell r="A229" t="str">
            <v>QL14</v>
          </cell>
          <cell r="B229" t="str">
            <v>NK</v>
          </cell>
          <cell r="C229">
            <v>5</v>
          </cell>
          <cell r="D229">
            <v>3</v>
          </cell>
          <cell r="E229">
            <v>37742</v>
          </cell>
          <cell r="F229">
            <v>-0.46</v>
          </cell>
          <cell r="G229">
            <v>-0.46</v>
          </cell>
          <cell r="H229">
            <v>0</v>
          </cell>
          <cell r="I229">
            <v>0</v>
          </cell>
          <cell r="J229">
            <v>0</v>
          </cell>
        </row>
        <row r="230">
          <cell r="A230" t="str">
            <v>QL24</v>
          </cell>
          <cell r="B230" t="str">
            <v>NK</v>
          </cell>
          <cell r="C230">
            <v>6</v>
          </cell>
          <cell r="D230">
            <v>3</v>
          </cell>
          <cell r="E230">
            <v>37774</v>
          </cell>
          <cell r="F230">
            <v>-0.46</v>
          </cell>
          <cell r="G230">
            <v>-0.46</v>
          </cell>
          <cell r="H230">
            <v>0</v>
          </cell>
          <cell r="I230">
            <v>0</v>
          </cell>
          <cell r="J230">
            <v>0</v>
          </cell>
        </row>
        <row r="231">
          <cell r="A231" t="str">
            <v>QL34</v>
          </cell>
          <cell r="B231" t="str">
            <v>NK</v>
          </cell>
          <cell r="C231">
            <v>7</v>
          </cell>
          <cell r="D231">
            <v>3</v>
          </cell>
          <cell r="E231">
            <v>37803</v>
          </cell>
          <cell r="F231">
            <v>-0.46</v>
          </cell>
          <cell r="G231">
            <v>-0.46</v>
          </cell>
          <cell r="H231">
            <v>0</v>
          </cell>
          <cell r="I231">
            <v>0</v>
          </cell>
          <cell r="J231">
            <v>0</v>
          </cell>
        </row>
        <row r="232">
          <cell r="A232" t="str">
            <v>QL44</v>
          </cell>
          <cell r="B232" t="str">
            <v>NK</v>
          </cell>
          <cell r="C232">
            <v>8</v>
          </cell>
          <cell r="D232">
            <v>3</v>
          </cell>
          <cell r="E232">
            <v>37834</v>
          </cell>
          <cell r="F232">
            <v>-0.46</v>
          </cell>
          <cell r="G232">
            <v>-0.46</v>
          </cell>
          <cell r="H232">
            <v>0</v>
          </cell>
          <cell r="I232">
            <v>0</v>
          </cell>
          <cell r="J232">
            <v>0</v>
          </cell>
        </row>
        <row r="233">
          <cell r="A233" t="str">
            <v>QL54</v>
          </cell>
          <cell r="B233" t="str">
            <v>NK</v>
          </cell>
          <cell r="C233">
            <v>9</v>
          </cell>
          <cell r="D233">
            <v>3</v>
          </cell>
          <cell r="E233">
            <v>37866</v>
          </cell>
          <cell r="F233">
            <v>-0.46</v>
          </cell>
          <cell r="G233">
            <v>-0.46</v>
          </cell>
          <cell r="H233">
            <v>0</v>
          </cell>
          <cell r="I233">
            <v>0</v>
          </cell>
          <cell r="J233">
            <v>0</v>
          </cell>
        </row>
        <row r="234">
          <cell r="A234" t="str">
            <v>QL64</v>
          </cell>
          <cell r="B234" t="str">
            <v>NK</v>
          </cell>
          <cell r="C234">
            <v>10</v>
          </cell>
          <cell r="D234">
            <v>3</v>
          </cell>
          <cell r="E234">
            <v>37895</v>
          </cell>
          <cell r="F234">
            <v>-0.46</v>
          </cell>
          <cell r="G234">
            <v>-0.46</v>
          </cell>
          <cell r="H234">
            <v>0</v>
          </cell>
          <cell r="I234">
            <v>0</v>
          </cell>
          <cell r="J234">
            <v>0</v>
          </cell>
        </row>
        <row r="235">
          <cell r="A235" t="str">
            <v>QL74</v>
          </cell>
          <cell r="B235" t="str">
            <v>NK</v>
          </cell>
          <cell r="C235">
            <v>11</v>
          </cell>
          <cell r="D235">
            <v>3</v>
          </cell>
          <cell r="E235">
            <v>37928</v>
          </cell>
          <cell r="F235">
            <v>-0.02</v>
          </cell>
          <cell r="G235">
            <v>-0.04</v>
          </cell>
          <cell r="H235">
            <v>0</v>
          </cell>
          <cell r="I235">
            <v>0</v>
          </cell>
          <cell r="J235">
            <v>0</v>
          </cell>
        </row>
        <row r="236">
          <cell r="A236" t="str">
            <v>QL84</v>
          </cell>
          <cell r="B236" t="str">
            <v>NK</v>
          </cell>
          <cell r="C236">
            <v>12</v>
          </cell>
          <cell r="D236">
            <v>3</v>
          </cell>
          <cell r="E236">
            <v>37956</v>
          </cell>
          <cell r="F236">
            <v>-0.02</v>
          </cell>
          <cell r="G236">
            <v>-0.04</v>
          </cell>
          <cell r="H236">
            <v>0</v>
          </cell>
          <cell r="I236">
            <v>0</v>
          </cell>
          <cell r="J236">
            <v>0</v>
          </cell>
        </row>
        <row r="237">
          <cell r="A237" t="str">
            <v>QL94</v>
          </cell>
          <cell r="B237" t="str">
            <v>NK</v>
          </cell>
          <cell r="C237">
            <v>1</v>
          </cell>
          <cell r="D237">
            <v>4</v>
          </cell>
          <cell r="E237">
            <v>37988</v>
          </cell>
          <cell r="F237">
            <v>-0.02</v>
          </cell>
          <cell r="G237">
            <v>-0.04</v>
          </cell>
          <cell r="H237">
            <v>0</v>
          </cell>
          <cell r="I237">
            <v>0</v>
          </cell>
          <cell r="J237">
            <v>0</v>
          </cell>
        </row>
        <row r="238">
          <cell r="A238" t="str">
            <v>QL104</v>
          </cell>
          <cell r="B238" t="str">
            <v>NK</v>
          </cell>
          <cell r="C238">
            <v>2</v>
          </cell>
          <cell r="D238">
            <v>4</v>
          </cell>
          <cell r="E238">
            <v>38019</v>
          </cell>
          <cell r="F238">
            <v>-0.02</v>
          </cell>
          <cell r="G238">
            <v>-0.04</v>
          </cell>
          <cell r="H238">
            <v>0</v>
          </cell>
          <cell r="I238">
            <v>0</v>
          </cell>
          <cell r="J238">
            <v>0</v>
          </cell>
        </row>
        <row r="239">
          <cell r="A239" t="str">
            <v>QL114</v>
          </cell>
          <cell r="B239" t="str">
            <v>NK</v>
          </cell>
          <cell r="C239">
            <v>3</v>
          </cell>
          <cell r="D239">
            <v>4</v>
          </cell>
          <cell r="E239">
            <v>38047</v>
          </cell>
          <cell r="F239">
            <v>-0.02</v>
          </cell>
          <cell r="G239">
            <v>-0.04</v>
          </cell>
          <cell r="H239">
            <v>0</v>
          </cell>
          <cell r="I239">
            <v>0</v>
          </cell>
          <cell r="J239">
            <v>0</v>
          </cell>
        </row>
        <row r="240">
          <cell r="A240" t="str">
            <v>QL124</v>
          </cell>
          <cell r="B240" t="str">
            <v>NN</v>
          </cell>
          <cell r="C240">
            <v>1</v>
          </cell>
          <cell r="D240">
            <v>3</v>
          </cell>
          <cell r="E240">
            <v>37617</v>
          </cell>
          <cell r="F240">
            <v>4.4059999999999997</v>
          </cell>
          <cell r="G240">
            <v>4.298</v>
          </cell>
          <cell r="H240">
            <v>620</v>
          </cell>
          <cell r="I240">
            <v>0</v>
          </cell>
          <cell r="J240">
            <v>0</v>
          </cell>
        </row>
        <row r="241">
          <cell r="A241" t="str">
            <v>QM112</v>
          </cell>
          <cell r="B241" t="str">
            <v>NN</v>
          </cell>
          <cell r="C241">
            <v>2</v>
          </cell>
          <cell r="D241">
            <v>3</v>
          </cell>
          <cell r="E241">
            <v>37650</v>
          </cell>
          <cell r="F241">
            <v>4.359</v>
          </cell>
          <cell r="G241">
            <v>4.2430000000000003</v>
          </cell>
          <cell r="H241">
            <v>168</v>
          </cell>
          <cell r="I241">
            <v>0</v>
          </cell>
          <cell r="J241">
            <v>0</v>
          </cell>
        </row>
        <row r="242">
          <cell r="A242" t="str">
            <v>QM122</v>
          </cell>
          <cell r="B242" t="str">
            <v>NN</v>
          </cell>
          <cell r="C242">
            <v>3</v>
          </cell>
          <cell r="D242">
            <v>3</v>
          </cell>
          <cell r="E242">
            <v>37678</v>
          </cell>
          <cell r="F242">
            <v>4.2629999999999999</v>
          </cell>
          <cell r="G242">
            <v>4.1440000000000001</v>
          </cell>
          <cell r="H242">
            <v>186</v>
          </cell>
          <cell r="I242">
            <v>0</v>
          </cell>
          <cell r="J242">
            <v>0</v>
          </cell>
        </row>
        <row r="243">
          <cell r="A243" t="str">
            <v>SC122</v>
          </cell>
          <cell r="B243" t="str">
            <v>NN</v>
          </cell>
          <cell r="C243">
            <v>4</v>
          </cell>
          <cell r="D243">
            <v>3</v>
          </cell>
          <cell r="E243">
            <v>37707</v>
          </cell>
          <cell r="F243">
            <v>4.1150000000000002</v>
          </cell>
          <cell r="G243">
            <v>3.9990000000000001</v>
          </cell>
          <cell r="H243">
            <v>360</v>
          </cell>
          <cell r="I243">
            <v>0</v>
          </cell>
          <cell r="J243">
            <v>0</v>
          </cell>
        </row>
        <row r="244">
          <cell r="A244" t="str">
            <v>SC13</v>
          </cell>
          <cell r="B244" t="str">
            <v>NN</v>
          </cell>
          <cell r="C244">
            <v>5</v>
          </cell>
          <cell r="D244">
            <v>3</v>
          </cell>
          <cell r="E244">
            <v>37739</v>
          </cell>
          <cell r="F244">
            <v>4.0549999999999997</v>
          </cell>
          <cell r="G244">
            <v>3.9489999999999998</v>
          </cell>
          <cell r="H244">
            <v>372</v>
          </cell>
          <cell r="I244">
            <v>0</v>
          </cell>
          <cell r="J244">
            <v>0</v>
          </cell>
        </row>
        <row r="245">
          <cell r="A245" t="str">
            <v>SC23</v>
          </cell>
          <cell r="B245" t="str">
            <v>NN</v>
          </cell>
          <cell r="C245">
            <v>6</v>
          </cell>
          <cell r="D245">
            <v>3</v>
          </cell>
          <cell r="E245">
            <v>37769</v>
          </cell>
          <cell r="F245">
            <v>4.0599999999999996</v>
          </cell>
          <cell r="G245">
            <v>3.9540000000000002</v>
          </cell>
          <cell r="H245">
            <v>360</v>
          </cell>
          <cell r="I245">
            <v>0</v>
          </cell>
          <cell r="J245">
            <v>0</v>
          </cell>
        </row>
        <row r="246">
          <cell r="A246" t="str">
            <v>SC33</v>
          </cell>
          <cell r="B246" t="str">
            <v>NN</v>
          </cell>
          <cell r="C246">
            <v>7</v>
          </cell>
          <cell r="D246">
            <v>3</v>
          </cell>
          <cell r="E246">
            <v>37798</v>
          </cell>
          <cell r="F246">
            <v>4.08</v>
          </cell>
          <cell r="G246">
            <v>3.9769999999999999</v>
          </cell>
          <cell r="H246">
            <v>372</v>
          </cell>
          <cell r="I246">
            <v>0</v>
          </cell>
          <cell r="J246">
            <v>0</v>
          </cell>
        </row>
        <row r="247">
          <cell r="A247" t="str">
            <v>SC43</v>
          </cell>
          <cell r="B247" t="str">
            <v>NN</v>
          </cell>
          <cell r="C247">
            <v>8</v>
          </cell>
          <cell r="D247">
            <v>3</v>
          </cell>
          <cell r="E247">
            <v>37831</v>
          </cell>
          <cell r="F247">
            <v>4.0949999999999998</v>
          </cell>
          <cell r="G247">
            <v>3.9940000000000002</v>
          </cell>
          <cell r="H247">
            <v>372</v>
          </cell>
          <cell r="I247">
            <v>0</v>
          </cell>
          <cell r="J247">
            <v>0</v>
          </cell>
        </row>
        <row r="248">
          <cell r="A248" t="str">
            <v>SC53</v>
          </cell>
          <cell r="B248" t="str">
            <v>NN</v>
          </cell>
          <cell r="C248">
            <v>9</v>
          </cell>
          <cell r="D248">
            <v>3</v>
          </cell>
          <cell r="E248">
            <v>37860</v>
          </cell>
          <cell r="F248">
            <v>4.0750000000000002</v>
          </cell>
          <cell r="G248">
            <v>3.9740000000000002</v>
          </cell>
          <cell r="H248">
            <v>360</v>
          </cell>
          <cell r="I248">
            <v>0</v>
          </cell>
          <cell r="J248">
            <v>0</v>
          </cell>
        </row>
        <row r="249">
          <cell r="A249" t="str">
            <v>SC63</v>
          </cell>
          <cell r="B249" t="str">
            <v>NN</v>
          </cell>
          <cell r="C249">
            <v>10</v>
          </cell>
          <cell r="D249">
            <v>3</v>
          </cell>
          <cell r="E249">
            <v>37890</v>
          </cell>
          <cell r="F249">
            <v>4.07</v>
          </cell>
          <cell r="G249">
            <v>3.9740000000000002</v>
          </cell>
          <cell r="H249">
            <v>372</v>
          </cell>
          <cell r="I249">
            <v>0</v>
          </cell>
          <cell r="J249">
            <v>0</v>
          </cell>
        </row>
        <row r="250">
          <cell r="A250" t="str">
            <v>SC73</v>
          </cell>
          <cell r="B250" t="str">
            <v>NN</v>
          </cell>
          <cell r="C250">
            <v>11</v>
          </cell>
          <cell r="D250">
            <v>3</v>
          </cell>
          <cell r="E250">
            <v>37923</v>
          </cell>
          <cell r="F250">
            <v>4.2329999999999997</v>
          </cell>
          <cell r="G250">
            <v>4.1369999999999996</v>
          </cell>
          <cell r="H250">
            <v>150</v>
          </cell>
          <cell r="I250">
            <v>0</v>
          </cell>
          <cell r="J250">
            <v>0</v>
          </cell>
        </row>
        <row r="251">
          <cell r="A251" t="str">
            <v>SC83</v>
          </cell>
          <cell r="B251" t="str">
            <v>NN</v>
          </cell>
          <cell r="C251">
            <v>12</v>
          </cell>
          <cell r="D251">
            <v>3</v>
          </cell>
          <cell r="E251">
            <v>37949</v>
          </cell>
          <cell r="F251">
            <v>4.3730000000000002</v>
          </cell>
          <cell r="G251">
            <v>4.2770000000000001</v>
          </cell>
          <cell r="H251">
            <v>155</v>
          </cell>
          <cell r="I251">
            <v>0</v>
          </cell>
          <cell r="J251">
            <v>0</v>
          </cell>
        </row>
        <row r="252">
          <cell r="A252" t="str">
            <v>SC93</v>
          </cell>
          <cell r="B252" t="str">
            <v>NN</v>
          </cell>
          <cell r="C252">
            <v>1</v>
          </cell>
          <cell r="D252">
            <v>4</v>
          </cell>
          <cell r="E252">
            <v>37984</v>
          </cell>
          <cell r="F252">
            <v>4.4349999999999996</v>
          </cell>
          <cell r="G252">
            <v>4.3440000000000003</v>
          </cell>
          <cell r="H252">
            <v>62</v>
          </cell>
          <cell r="I252">
            <v>0</v>
          </cell>
          <cell r="J252">
            <v>0</v>
          </cell>
        </row>
        <row r="253">
          <cell r="A253" t="str">
            <v/>
          </cell>
          <cell r="B253" t="str">
            <v>NN</v>
          </cell>
          <cell r="C253">
            <v>2</v>
          </cell>
          <cell r="D253">
            <v>4</v>
          </cell>
          <cell r="E253">
            <v>38014</v>
          </cell>
          <cell r="F253">
            <v>4.3049999999999997</v>
          </cell>
          <cell r="G253">
            <v>4.2169999999999996</v>
          </cell>
          <cell r="H253">
            <v>58</v>
          </cell>
          <cell r="I253">
            <v>0</v>
          </cell>
          <cell r="J253">
            <v>0</v>
          </cell>
        </row>
        <row r="254">
          <cell r="A254" t="str">
            <v/>
          </cell>
          <cell r="B254" t="str">
            <v>NN</v>
          </cell>
          <cell r="C254">
            <v>3</v>
          </cell>
          <cell r="D254">
            <v>4</v>
          </cell>
          <cell r="E254">
            <v>38042</v>
          </cell>
          <cell r="F254">
            <v>4.12</v>
          </cell>
          <cell r="G254">
            <v>4.0339999999999998</v>
          </cell>
          <cell r="H254">
            <v>62</v>
          </cell>
          <cell r="I254">
            <v>0</v>
          </cell>
          <cell r="J254">
            <v>0</v>
          </cell>
        </row>
        <row r="255">
          <cell r="A255" t="str">
            <v/>
          </cell>
          <cell r="B255" t="str">
            <v>NN</v>
          </cell>
          <cell r="C255">
            <v>4</v>
          </cell>
          <cell r="D255">
            <v>4</v>
          </cell>
          <cell r="E255">
            <v>38075</v>
          </cell>
          <cell r="F255">
            <v>3.87</v>
          </cell>
          <cell r="G255">
            <v>3.794</v>
          </cell>
          <cell r="H255">
            <v>0</v>
          </cell>
          <cell r="I255">
            <v>0</v>
          </cell>
          <cell r="J255">
            <v>0</v>
          </cell>
        </row>
        <row r="256">
          <cell r="A256" t="str">
            <v/>
          </cell>
          <cell r="B256" t="str">
            <v>NN</v>
          </cell>
          <cell r="C256">
            <v>5</v>
          </cell>
          <cell r="D256">
            <v>4</v>
          </cell>
          <cell r="E256">
            <v>38105</v>
          </cell>
          <cell r="F256">
            <v>3.82</v>
          </cell>
          <cell r="G256">
            <v>3.7440000000000002</v>
          </cell>
          <cell r="H256">
            <v>0</v>
          </cell>
          <cell r="I256">
            <v>0</v>
          </cell>
          <cell r="J256">
            <v>0</v>
          </cell>
        </row>
        <row r="257">
          <cell r="A257" t="str">
            <v/>
          </cell>
          <cell r="B257" t="str">
            <v>NN</v>
          </cell>
          <cell r="C257">
            <v>6</v>
          </cell>
          <cell r="D257">
            <v>4</v>
          </cell>
          <cell r="E257">
            <v>38133</v>
          </cell>
          <cell r="F257">
            <v>3.8330000000000002</v>
          </cell>
          <cell r="G257">
            <v>3.7570000000000001</v>
          </cell>
          <cell r="H257">
            <v>0</v>
          </cell>
          <cell r="I257">
            <v>0</v>
          </cell>
          <cell r="J257">
            <v>0</v>
          </cell>
        </row>
        <row r="258">
          <cell r="A258" t="str">
            <v/>
          </cell>
          <cell r="B258" t="str">
            <v>NN</v>
          </cell>
          <cell r="C258">
            <v>7</v>
          </cell>
          <cell r="D258">
            <v>4</v>
          </cell>
          <cell r="E258">
            <v>38166</v>
          </cell>
          <cell r="F258">
            <v>3.843</v>
          </cell>
          <cell r="G258">
            <v>3.7669999999999999</v>
          </cell>
          <cell r="H258">
            <v>0</v>
          </cell>
          <cell r="I258">
            <v>0</v>
          </cell>
          <cell r="J258">
            <v>0</v>
          </cell>
        </row>
        <row r="259">
          <cell r="A259" t="str">
            <v/>
          </cell>
          <cell r="B259" t="str">
            <v>NN</v>
          </cell>
          <cell r="C259">
            <v>8</v>
          </cell>
          <cell r="D259">
            <v>4</v>
          </cell>
          <cell r="E259">
            <v>38196</v>
          </cell>
          <cell r="F259">
            <v>3.85</v>
          </cell>
          <cell r="G259">
            <v>3.774</v>
          </cell>
          <cell r="H259">
            <v>0</v>
          </cell>
          <cell r="I259">
            <v>0</v>
          </cell>
          <cell r="J259">
            <v>0</v>
          </cell>
        </row>
        <row r="260">
          <cell r="A260" t="str">
            <v/>
          </cell>
          <cell r="B260" t="str">
            <v>NN</v>
          </cell>
          <cell r="C260">
            <v>9</v>
          </cell>
          <cell r="D260">
            <v>4</v>
          </cell>
          <cell r="E260">
            <v>38226</v>
          </cell>
          <cell r="F260">
            <v>3.84</v>
          </cell>
          <cell r="G260">
            <v>3.7639999999999998</v>
          </cell>
          <cell r="H260">
            <v>0</v>
          </cell>
          <cell r="I260">
            <v>0</v>
          </cell>
          <cell r="J260">
            <v>0</v>
          </cell>
        </row>
        <row r="261">
          <cell r="A261" t="str">
            <v/>
          </cell>
          <cell r="B261" t="str">
            <v>NN</v>
          </cell>
          <cell r="C261">
            <v>10</v>
          </cell>
          <cell r="D261">
            <v>4</v>
          </cell>
          <cell r="E261">
            <v>38258</v>
          </cell>
          <cell r="F261">
            <v>3.8620000000000001</v>
          </cell>
          <cell r="G261">
            <v>3.786</v>
          </cell>
          <cell r="H261">
            <v>0</v>
          </cell>
          <cell r="I261">
            <v>0</v>
          </cell>
          <cell r="J261">
            <v>0</v>
          </cell>
        </row>
        <row r="262">
          <cell r="A262" t="str">
            <v/>
          </cell>
          <cell r="B262" t="str">
            <v>NN</v>
          </cell>
          <cell r="C262">
            <v>11</v>
          </cell>
          <cell r="D262">
            <v>4</v>
          </cell>
          <cell r="E262">
            <v>38287</v>
          </cell>
          <cell r="F262">
            <v>4.0199999999999996</v>
          </cell>
          <cell r="G262">
            <v>3.944</v>
          </cell>
          <cell r="H262">
            <v>0</v>
          </cell>
          <cell r="I262">
            <v>0</v>
          </cell>
          <cell r="J262">
            <v>0</v>
          </cell>
        </row>
        <row r="263">
          <cell r="A263" t="str">
            <v/>
          </cell>
          <cell r="B263" t="str">
            <v>NN</v>
          </cell>
          <cell r="C263">
            <v>12</v>
          </cell>
          <cell r="D263">
            <v>4</v>
          </cell>
          <cell r="E263">
            <v>38315</v>
          </cell>
          <cell r="F263">
            <v>4.194</v>
          </cell>
          <cell r="G263">
            <v>4.1180000000000003</v>
          </cell>
          <cell r="H263">
            <v>0</v>
          </cell>
          <cell r="I263">
            <v>0</v>
          </cell>
          <cell r="J263">
            <v>0</v>
          </cell>
        </row>
        <row r="264">
          <cell r="A264" t="str">
            <v/>
          </cell>
          <cell r="B264" t="str">
            <v>NN</v>
          </cell>
          <cell r="C264">
            <v>1</v>
          </cell>
          <cell r="D264">
            <v>5</v>
          </cell>
          <cell r="E264">
            <v>38349</v>
          </cell>
          <cell r="F264">
            <v>4.2539999999999996</v>
          </cell>
          <cell r="G264">
            <v>4.1779999999999999</v>
          </cell>
          <cell r="H264">
            <v>0</v>
          </cell>
          <cell r="I264">
            <v>0</v>
          </cell>
          <cell r="J264">
            <v>0</v>
          </cell>
        </row>
        <row r="265">
          <cell r="A265" t="str">
            <v/>
          </cell>
          <cell r="B265" t="str">
            <v>NN</v>
          </cell>
          <cell r="C265">
            <v>2</v>
          </cell>
          <cell r="D265">
            <v>5</v>
          </cell>
          <cell r="E265">
            <v>38379</v>
          </cell>
          <cell r="F265">
            <v>4.1440000000000001</v>
          </cell>
          <cell r="G265">
            <v>4.0739999999999998</v>
          </cell>
          <cell r="H265">
            <v>0</v>
          </cell>
          <cell r="I265">
            <v>0</v>
          </cell>
          <cell r="J265">
            <v>0</v>
          </cell>
        </row>
        <row r="266">
          <cell r="A266" t="str">
            <v/>
          </cell>
          <cell r="B266" t="str">
            <v>NN</v>
          </cell>
          <cell r="C266">
            <v>3</v>
          </cell>
          <cell r="D266">
            <v>5</v>
          </cell>
          <cell r="E266">
            <v>38407</v>
          </cell>
          <cell r="F266">
            <v>3.9780000000000002</v>
          </cell>
          <cell r="G266">
            <v>3.9119999999999999</v>
          </cell>
          <cell r="H266">
            <v>0</v>
          </cell>
          <cell r="I266">
            <v>0</v>
          </cell>
          <cell r="J266">
            <v>0</v>
          </cell>
        </row>
        <row r="267">
          <cell r="A267" t="str">
            <v/>
          </cell>
          <cell r="B267" t="str">
            <v>NN</v>
          </cell>
          <cell r="C267">
            <v>4</v>
          </cell>
          <cell r="D267">
            <v>5</v>
          </cell>
          <cell r="E267">
            <v>38440</v>
          </cell>
          <cell r="F267">
            <v>3.7280000000000002</v>
          </cell>
          <cell r="G267">
            <v>3.6669999999999998</v>
          </cell>
          <cell r="H267">
            <v>0</v>
          </cell>
          <cell r="I267">
            <v>0</v>
          </cell>
          <cell r="J267">
            <v>0</v>
          </cell>
        </row>
        <row r="268">
          <cell r="A268" t="str">
            <v/>
          </cell>
          <cell r="B268" t="str">
            <v>NN</v>
          </cell>
          <cell r="C268">
            <v>5</v>
          </cell>
          <cell r="D268">
            <v>5</v>
          </cell>
          <cell r="E268">
            <v>38469</v>
          </cell>
          <cell r="F268">
            <v>3.6629999999999998</v>
          </cell>
          <cell r="G268">
            <v>3.6019999999999999</v>
          </cell>
          <cell r="H268">
            <v>0</v>
          </cell>
          <cell r="I268">
            <v>0</v>
          </cell>
          <cell r="J268">
            <v>0</v>
          </cell>
        </row>
        <row r="269">
          <cell r="A269" t="str">
            <v/>
          </cell>
          <cell r="B269" t="str">
            <v>NN</v>
          </cell>
          <cell r="C269">
            <v>6</v>
          </cell>
          <cell r="D269">
            <v>5</v>
          </cell>
          <cell r="E269">
            <v>38498</v>
          </cell>
          <cell r="F269">
            <v>3.6779999999999999</v>
          </cell>
          <cell r="G269">
            <v>3.617</v>
          </cell>
          <cell r="H269">
            <v>0</v>
          </cell>
          <cell r="I269">
            <v>0</v>
          </cell>
          <cell r="J269">
            <v>0</v>
          </cell>
        </row>
        <row r="270">
          <cell r="A270" t="str">
            <v/>
          </cell>
          <cell r="B270" t="str">
            <v>NN</v>
          </cell>
          <cell r="C270">
            <v>7</v>
          </cell>
          <cell r="D270">
            <v>5</v>
          </cell>
          <cell r="E270">
            <v>38531</v>
          </cell>
          <cell r="F270">
            <v>3.7130000000000001</v>
          </cell>
          <cell r="G270">
            <v>3.6520000000000001</v>
          </cell>
          <cell r="H270">
            <v>0</v>
          </cell>
          <cell r="I270">
            <v>0</v>
          </cell>
          <cell r="J270">
            <v>0</v>
          </cell>
        </row>
        <row r="271">
          <cell r="A271" t="str">
            <v/>
          </cell>
          <cell r="B271" t="str">
            <v>NN</v>
          </cell>
          <cell r="C271">
            <v>8</v>
          </cell>
          <cell r="D271">
            <v>5</v>
          </cell>
          <cell r="E271">
            <v>38560</v>
          </cell>
          <cell r="F271">
            <v>3.7229999999999999</v>
          </cell>
          <cell r="G271">
            <v>3.6619999999999999</v>
          </cell>
          <cell r="H271">
            <v>0</v>
          </cell>
          <cell r="I271">
            <v>0</v>
          </cell>
          <cell r="J271">
            <v>0</v>
          </cell>
        </row>
        <row r="272">
          <cell r="A272" t="str">
            <v/>
          </cell>
          <cell r="B272" t="str">
            <v>NN</v>
          </cell>
          <cell r="C272">
            <v>9</v>
          </cell>
          <cell r="D272">
            <v>5</v>
          </cell>
          <cell r="E272">
            <v>38593</v>
          </cell>
          <cell r="F272">
            <v>3.7029999999999998</v>
          </cell>
          <cell r="G272">
            <v>3.6419999999999999</v>
          </cell>
          <cell r="H272">
            <v>0</v>
          </cell>
          <cell r="I272">
            <v>0</v>
          </cell>
          <cell r="J272">
            <v>0</v>
          </cell>
        </row>
        <row r="273">
          <cell r="A273" t="str">
            <v/>
          </cell>
          <cell r="B273" t="str">
            <v>NN</v>
          </cell>
          <cell r="C273">
            <v>10</v>
          </cell>
          <cell r="D273">
            <v>5</v>
          </cell>
          <cell r="E273">
            <v>38623</v>
          </cell>
          <cell r="F273">
            <v>3.7250000000000001</v>
          </cell>
          <cell r="G273">
            <v>3.6640000000000001</v>
          </cell>
          <cell r="H273">
            <v>0</v>
          </cell>
          <cell r="I273">
            <v>0</v>
          </cell>
          <cell r="J273">
            <v>0</v>
          </cell>
        </row>
        <row r="274">
          <cell r="A274" t="str">
            <v/>
          </cell>
          <cell r="B274" t="str">
            <v>NN</v>
          </cell>
          <cell r="C274">
            <v>11</v>
          </cell>
          <cell r="D274">
            <v>5</v>
          </cell>
          <cell r="E274">
            <v>38652</v>
          </cell>
          <cell r="F274">
            <v>3.887</v>
          </cell>
          <cell r="G274">
            <v>3.8260000000000001</v>
          </cell>
          <cell r="H274">
            <v>0</v>
          </cell>
          <cell r="I274">
            <v>0</v>
          </cell>
          <cell r="J274">
            <v>0</v>
          </cell>
        </row>
        <row r="275">
          <cell r="A275" t="str">
            <v/>
          </cell>
          <cell r="B275" t="str">
            <v>NN</v>
          </cell>
          <cell r="C275">
            <v>12</v>
          </cell>
          <cell r="D275">
            <v>5</v>
          </cell>
          <cell r="E275">
            <v>38684</v>
          </cell>
          <cell r="F275">
            <v>4.0570000000000004</v>
          </cell>
          <cell r="G275">
            <v>3.996</v>
          </cell>
          <cell r="H275">
            <v>0</v>
          </cell>
          <cell r="I275">
            <v>0</v>
          </cell>
          <cell r="J275">
            <v>0</v>
          </cell>
        </row>
        <row r="276">
          <cell r="A276" t="str">
            <v/>
          </cell>
          <cell r="B276" t="str">
            <v>NN</v>
          </cell>
          <cell r="C276">
            <v>1</v>
          </cell>
          <cell r="D276">
            <v>6</v>
          </cell>
          <cell r="E276">
            <v>38714</v>
          </cell>
          <cell r="F276">
            <v>4.1120000000000001</v>
          </cell>
          <cell r="G276">
            <v>4.0510000000000002</v>
          </cell>
          <cell r="H276">
            <v>0</v>
          </cell>
          <cell r="I276">
            <v>0</v>
          </cell>
          <cell r="J276">
            <v>0</v>
          </cell>
        </row>
        <row r="277">
          <cell r="A277" t="str">
            <v/>
          </cell>
          <cell r="B277" t="str">
            <v>NN</v>
          </cell>
          <cell r="C277">
            <v>2</v>
          </cell>
          <cell r="D277">
            <v>6</v>
          </cell>
          <cell r="E277">
            <v>38744</v>
          </cell>
          <cell r="F277">
            <v>4.0119999999999996</v>
          </cell>
          <cell r="G277">
            <v>3.9510000000000001</v>
          </cell>
          <cell r="H277">
            <v>0</v>
          </cell>
          <cell r="I277">
            <v>0</v>
          </cell>
          <cell r="J277">
            <v>0</v>
          </cell>
        </row>
        <row r="278">
          <cell r="A278" t="str">
            <v/>
          </cell>
          <cell r="B278" t="str">
            <v>NN</v>
          </cell>
          <cell r="C278">
            <v>3</v>
          </cell>
          <cell r="D278">
            <v>6</v>
          </cell>
          <cell r="E278">
            <v>38772</v>
          </cell>
          <cell r="F278">
            <v>3.8860000000000001</v>
          </cell>
          <cell r="G278">
            <v>3.8250000000000002</v>
          </cell>
          <cell r="H278">
            <v>0</v>
          </cell>
          <cell r="I278">
            <v>0</v>
          </cell>
          <cell r="J278">
            <v>0</v>
          </cell>
        </row>
        <row r="279">
          <cell r="A279" t="str">
            <v/>
          </cell>
          <cell r="B279" t="str">
            <v>NN</v>
          </cell>
          <cell r="C279">
            <v>4</v>
          </cell>
          <cell r="D279">
            <v>6</v>
          </cell>
          <cell r="E279">
            <v>38805</v>
          </cell>
          <cell r="F279">
            <v>3.6909999999999998</v>
          </cell>
          <cell r="G279">
            <v>3.63</v>
          </cell>
          <cell r="H279">
            <v>0</v>
          </cell>
          <cell r="I279">
            <v>0</v>
          </cell>
          <cell r="J279">
            <v>0</v>
          </cell>
        </row>
        <row r="280">
          <cell r="A280" t="str">
            <v/>
          </cell>
          <cell r="B280" t="str">
            <v>NN</v>
          </cell>
          <cell r="C280">
            <v>5</v>
          </cell>
          <cell r="D280">
            <v>6</v>
          </cell>
          <cell r="E280">
            <v>38833</v>
          </cell>
          <cell r="F280">
            <v>3.6760000000000002</v>
          </cell>
          <cell r="G280">
            <v>3.6150000000000002</v>
          </cell>
          <cell r="H280">
            <v>0</v>
          </cell>
          <cell r="I280">
            <v>0</v>
          </cell>
          <cell r="J280">
            <v>0</v>
          </cell>
        </row>
        <row r="281">
          <cell r="A281" t="str">
            <v/>
          </cell>
          <cell r="B281" t="str">
            <v>NN</v>
          </cell>
          <cell r="C281">
            <v>6</v>
          </cell>
          <cell r="D281">
            <v>6</v>
          </cell>
          <cell r="E281">
            <v>38863</v>
          </cell>
          <cell r="F281">
            <v>3.7080000000000002</v>
          </cell>
          <cell r="G281">
            <v>3.6469999999999998</v>
          </cell>
          <cell r="H281">
            <v>0</v>
          </cell>
          <cell r="I281">
            <v>0</v>
          </cell>
          <cell r="J281">
            <v>0</v>
          </cell>
        </row>
        <row r="282">
          <cell r="A282" t="str">
            <v/>
          </cell>
          <cell r="B282" t="str">
            <v>NN</v>
          </cell>
          <cell r="C282">
            <v>7</v>
          </cell>
          <cell r="D282">
            <v>6</v>
          </cell>
          <cell r="E282">
            <v>38896</v>
          </cell>
          <cell r="F282">
            <v>3.74</v>
          </cell>
          <cell r="G282">
            <v>3.6789999999999998</v>
          </cell>
          <cell r="H282">
            <v>0</v>
          </cell>
          <cell r="I282">
            <v>0</v>
          </cell>
          <cell r="J282">
            <v>0</v>
          </cell>
        </row>
        <row r="283">
          <cell r="A283" t="str">
            <v/>
          </cell>
          <cell r="B283" t="str">
            <v>NN</v>
          </cell>
          <cell r="C283">
            <v>8</v>
          </cell>
          <cell r="D283">
            <v>6</v>
          </cell>
          <cell r="E283">
            <v>38925</v>
          </cell>
          <cell r="F283">
            <v>3.7749999999999999</v>
          </cell>
          <cell r="G283">
            <v>3.714</v>
          </cell>
          <cell r="H283">
            <v>0</v>
          </cell>
          <cell r="I283">
            <v>0</v>
          </cell>
          <cell r="J283">
            <v>0</v>
          </cell>
        </row>
        <row r="284">
          <cell r="A284" t="str">
            <v/>
          </cell>
          <cell r="B284" t="str">
            <v>NN</v>
          </cell>
          <cell r="C284">
            <v>9</v>
          </cell>
          <cell r="D284">
            <v>6</v>
          </cell>
          <cell r="E284">
            <v>38958</v>
          </cell>
          <cell r="F284">
            <v>3.78</v>
          </cell>
          <cell r="G284">
            <v>3.7189999999999999</v>
          </cell>
          <cell r="H284">
            <v>0</v>
          </cell>
          <cell r="I284">
            <v>0</v>
          </cell>
          <cell r="J284">
            <v>0</v>
          </cell>
        </row>
        <row r="285">
          <cell r="A285" t="str">
            <v/>
          </cell>
          <cell r="B285" t="str">
            <v>NN</v>
          </cell>
          <cell r="C285">
            <v>10</v>
          </cell>
          <cell r="D285">
            <v>6</v>
          </cell>
          <cell r="E285">
            <v>38987</v>
          </cell>
          <cell r="F285">
            <v>3.8050000000000002</v>
          </cell>
          <cell r="G285">
            <v>3.7440000000000002</v>
          </cell>
          <cell r="H285">
            <v>0</v>
          </cell>
          <cell r="I285">
            <v>0</v>
          </cell>
          <cell r="J285">
            <v>0</v>
          </cell>
        </row>
        <row r="286">
          <cell r="A286" t="str">
            <v/>
          </cell>
          <cell r="B286" t="str">
            <v>NN</v>
          </cell>
          <cell r="C286">
            <v>11</v>
          </cell>
          <cell r="D286">
            <v>6</v>
          </cell>
          <cell r="E286">
            <v>39017</v>
          </cell>
          <cell r="F286">
            <v>3.98</v>
          </cell>
          <cell r="G286">
            <v>3.919</v>
          </cell>
          <cell r="H286">
            <v>0</v>
          </cell>
          <cell r="I286">
            <v>0</v>
          </cell>
          <cell r="J286">
            <v>0</v>
          </cell>
        </row>
        <row r="287">
          <cell r="A287" t="str">
            <v/>
          </cell>
          <cell r="B287" t="str">
            <v>NN</v>
          </cell>
          <cell r="C287">
            <v>12</v>
          </cell>
          <cell r="D287">
            <v>6</v>
          </cell>
          <cell r="E287">
            <v>39049</v>
          </cell>
          <cell r="F287">
            <v>4.1399999999999997</v>
          </cell>
          <cell r="G287">
            <v>4.0789999999999997</v>
          </cell>
          <cell r="H287">
            <v>0</v>
          </cell>
          <cell r="I287">
            <v>0</v>
          </cell>
          <cell r="J287">
            <v>0</v>
          </cell>
        </row>
        <row r="288">
          <cell r="A288" t="str">
            <v/>
          </cell>
          <cell r="B288" t="str">
            <v>NN</v>
          </cell>
          <cell r="C288">
            <v>1</v>
          </cell>
          <cell r="D288">
            <v>7</v>
          </cell>
          <cell r="E288">
            <v>39078</v>
          </cell>
          <cell r="F288">
            <v>4.21</v>
          </cell>
          <cell r="G288">
            <v>4.149</v>
          </cell>
          <cell r="H288">
            <v>0</v>
          </cell>
          <cell r="I288">
            <v>0</v>
          </cell>
          <cell r="J288">
            <v>0</v>
          </cell>
        </row>
        <row r="289">
          <cell r="A289" t="str">
            <v/>
          </cell>
          <cell r="B289" t="str">
            <v>NN</v>
          </cell>
          <cell r="C289">
            <v>2</v>
          </cell>
          <cell r="D289">
            <v>7</v>
          </cell>
          <cell r="E289">
            <v>39111</v>
          </cell>
          <cell r="F289">
            <v>4.0999999999999996</v>
          </cell>
          <cell r="G289">
            <v>4.0389999999999997</v>
          </cell>
          <cell r="H289">
            <v>0</v>
          </cell>
          <cell r="I289">
            <v>0</v>
          </cell>
          <cell r="J289">
            <v>0</v>
          </cell>
        </row>
        <row r="290">
          <cell r="A290" t="str">
            <v/>
          </cell>
          <cell r="B290" t="str">
            <v>NN</v>
          </cell>
          <cell r="C290">
            <v>3</v>
          </cell>
          <cell r="D290">
            <v>7</v>
          </cell>
          <cell r="E290">
            <v>39139</v>
          </cell>
          <cell r="F290">
            <v>3.9550000000000001</v>
          </cell>
          <cell r="G290">
            <v>3.8940000000000001</v>
          </cell>
          <cell r="H290">
            <v>0</v>
          </cell>
          <cell r="I290">
            <v>0</v>
          </cell>
          <cell r="J290">
            <v>0</v>
          </cell>
        </row>
        <row r="291">
          <cell r="A291" t="str">
            <v/>
          </cell>
          <cell r="B291" t="str">
            <v>NN</v>
          </cell>
          <cell r="C291">
            <v>4</v>
          </cell>
          <cell r="D291">
            <v>7</v>
          </cell>
          <cell r="E291">
            <v>39169</v>
          </cell>
          <cell r="F291">
            <v>3.7749999999999999</v>
          </cell>
          <cell r="G291">
            <v>3.714</v>
          </cell>
          <cell r="H291">
            <v>0</v>
          </cell>
          <cell r="I291">
            <v>0</v>
          </cell>
          <cell r="J291">
            <v>0</v>
          </cell>
        </row>
        <row r="292">
          <cell r="A292" t="str">
            <v/>
          </cell>
          <cell r="B292" t="str">
            <v>NN</v>
          </cell>
          <cell r="C292">
            <v>5</v>
          </cell>
          <cell r="D292">
            <v>7</v>
          </cell>
          <cell r="E292">
            <v>39198</v>
          </cell>
          <cell r="F292">
            <v>3.7650000000000001</v>
          </cell>
          <cell r="G292">
            <v>3.7040000000000002</v>
          </cell>
          <cell r="H292">
            <v>0</v>
          </cell>
          <cell r="I292">
            <v>0</v>
          </cell>
          <cell r="J292">
            <v>0</v>
          </cell>
        </row>
        <row r="293">
          <cell r="A293" t="str">
            <v/>
          </cell>
          <cell r="B293" t="str">
            <v>NN</v>
          </cell>
          <cell r="C293">
            <v>6</v>
          </cell>
          <cell r="D293">
            <v>7</v>
          </cell>
          <cell r="E293">
            <v>39231</v>
          </cell>
          <cell r="F293">
            <v>3.7949999999999999</v>
          </cell>
          <cell r="G293">
            <v>3.734</v>
          </cell>
          <cell r="H293">
            <v>0</v>
          </cell>
          <cell r="I293">
            <v>0</v>
          </cell>
          <cell r="J293">
            <v>0</v>
          </cell>
        </row>
        <row r="294">
          <cell r="A294" t="str">
            <v/>
          </cell>
          <cell r="B294" t="str">
            <v>NN</v>
          </cell>
          <cell r="C294">
            <v>7</v>
          </cell>
          <cell r="D294">
            <v>7</v>
          </cell>
          <cell r="E294">
            <v>39260</v>
          </cell>
          <cell r="F294">
            <v>3.8250000000000002</v>
          </cell>
          <cell r="G294">
            <v>3.7639999999999998</v>
          </cell>
          <cell r="H294">
            <v>0</v>
          </cell>
          <cell r="I294">
            <v>0</v>
          </cell>
          <cell r="J294">
            <v>0</v>
          </cell>
        </row>
        <row r="295">
          <cell r="A295" t="str">
            <v/>
          </cell>
          <cell r="B295" t="str">
            <v>NN</v>
          </cell>
          <cell r="C295">
            <v>8</v>
          </cell>
          <cell r="D295">
            <v>7</v>
          </cell>
          <cell r="E295">
            <v>39290</v>
          </cell>
          <cell r="F295">
            <v>3.86</v>
          </cell>
          <cell r="G295">
            <v>3.7989999999999999</v>
          </cell>
          <cell r="H295">
            <v>0</v>
          </cell>
          <cell r="I295">
            <v>0</v>
          </cell>
          <cell r="J295">
            <v>0</v>
          </cell>
        </row>
        <row r="296">
          <cell r="A296" t="str">
            <v/>
          </cell>
          <cell r="B296" t="str">
            <v>NN</v>
          </cell>
          <cell r="C296">
            <v>9</v>
          </cell>
          <cell r="D296">
            <v>7</v>
          </cell>
          <cell r="E296">
            <v>39323</v>
          </cell>
          <cell r="F296">
            <v>3.86</v>
          </cell>
          <cell r="G296">
            <v>3.7989999999999999</v>
          </cell>
          <cell r="H296">
            <v>0</v>
          </cell>
          <cell r="I296">
            <v>0</v>
          </cell>
          <cell r="J296">
            <v>0</v>
          </cell>
        </row>
        <row r="297">
          <cell r="A297" t="str">
            <v/>
          </cell>
          <cell r="B297" t="str">
            <v>NN</v>
          </cell>
          <cell r="C297">
            <v>10</v>
          </cell>
          <cell r="D297">
            <v>7</v>
          </cell>
          <cell r="E297">
            <v>39351</v>
          </cell>
          <cell r="F297">
            <v>3.8849999999999998</v>
          </cell>
          <cell r="G297">
            <v>3.8239999999999998</v>
          </cell>
          <cell r="H297">
            <v>0</v>
          </cell>
          <cell r="I297">
            <v>0</v>
          </cell>
          <cell r="J297">
            <v>0</v>
          </cell>
        </row>
        <row r="298">
          <cell r="A298" t="str">
            <v/>
          </cell>
          <cell r="B298" t="str">
            <v>NN</v>
          </cell>
          <cell r="C298">
            <v>11</v>
          </cell>
          <cell r="D298">
            <v>7</v>
          </cell>
          <cell r="E298">
            <v>39384</v>
          </cell>
          <cell r="F298">
            <v>4.0350000000000001</v>
          </cell>
          <cell r="G298">
            <v>3.9740000000000002</v>
          </cell>
          <cell r="H298">
            <v>0</v>
          </cell>
          <cell r="I298">
            <v>0</v>
          </cell>
          <cell r="J298">
            <v>0</v>
          </cell>
        </row>
        <row r="299">
          <cell r="A299" t="str">
            <v/>
          </cell>
          <cell r="B299" t="str">
            <v>NN</v>
          </cell>
          <cell r="C299">
            <v>12</v>
          </cell>
          <cell r="D299">
            <v>7</v>
          </cell>
          <cell r="E299">
            <v>39414</v>
          </cell>
          <cell r="F299">
            <v>4.1849999999999996</v>
          </cell>
          <cell r="G299">
            <v>4.1239999999999997</v>
          </cell>
          <cell r="H299">
            <v>0</v>
          </cell>
          <cell r="I299">
            <v>0</v>
          </cell>
          <cell r="J299">
            <v>0</v>
          </cell>
        </row>
        <row r="300">
          <cell r="A300" t="str">
            <v/>
          </cell>
          <cell r="B300" t="str">
            <v>NN</v>
          </cell>
          <cell r="C300">
            <v>1</v>
          </cell>
          <cell r="D300">
            <v>8</v>
          </cell>
          <cell r="E300">
            <v>39443</v>
          </cell>
          <cell r="F300">
            <v>4.2350000000000003</v>
          </cell>
          <cell r="G300">
            <v>4.1740000000000004</v>
          </cell>
          <cell r="H300">
            <v>0</v>
          </cell>
          <cell r="I300">
            <v>0</v>
          </cell>
          <cell r="J300">
            <v>0</v>
          </cell>
        </row>
        <row r="301">
          <cell r="A301" t="str">
            <v/>
          </cell>
          <cell r="B301" t="str">
            <v>NN</v>
          </cell>
          <cell r="C301">
            <v>2</v>
          </cell>
          <cell r="D301">
            <v>8</v>
          </cell>
          <cell r="E301">
            <v>39476</v>
          </cell>
          <cell r="F301">
            <v>4.1349999999999998</v>
          </cell>
          <cell r="G301">
            <v>4.0739999999999998</v>
          </cell>
          <cell r="H301">
            <v>0</v>
          </cell>
          <cell r="I301">
            <v>0</v>
          </cell>
          <cell r="J301">
            <v>0</v>
          </cell>
        </row>
        <row r="302">
          <cell r="A302" t="str">
            <v/>
          </cell>
          <cell r="B302" t="str">
            <v>NN</v>
          </cell>
          <cell r="C302">
            <v>3</v>
          </cell>
          <cell r="D302">
            <v>8</v>
          </cell>
          <cell r="E302">
            <v>39505</v>
          </cell>
          <cell r="F302">
            <v>3.9849999999999999</v>
          </cell>
          <cell r="G302">
            <v>3.9239999999999999</v>
          </cell>
          <cell r="H302">
            <v>0</v>
          </cell>
          <cell r="I302">
            <v>0</v>
          </cell>
          <cell r="J302">
            <v>0</v>
          </cell>
        </row>
        <row r="303">
          <cell r="A303" t="str">
            <v/>
          </cell>
          <cell r="B303" t="str">
            <v>NN</v>
          </cell>
          <cell r="C303">
            <v>4</v>
          </cell>
          <cell r="D303">
            <v>8</v>
          </cell>
          <cell r="E303">
            <v>39534</v>
          </cell>
          <cell r="F303">
            <v>3.835</v>
          </cell>
          <cell r="G303">
            <v>3.774</v>
          </cell>
          <cell r="H303">
            <v>0</v>
          </cell>
          <cell r="I303">
            <v>0</v>
          </cell>
          <cell r="J303">
            <v>0</v>
          </cell>
        </row>
        <row r="304">
          <cell r="A304" t="str">
            <v/>
          </cell>
          <cell r="B304" t="str">
            <v>NN</v>
          </cell>
          <cell r="C304">
            <v>5</v>
          </cell>
          <cell r="D304">
            <v>8</v>
          </cell>
          <cell r="E304">
            <v>39566</v>
          </cell>
          <cell r="F304">
            <v>3.8050000000000002</v>
          </cell>
          <cell r="G304">
            <v>3.7440000000000002</v>
          </cell>
          <cell r="H304">
            <v>0</v>
          </cell>
          <cell r="I304">
            <v>0</v>
          </cell>
          <cell r="J304">
            <v>0</v>
          </cell>
        </row>
        <row r="305">
          <cell r="A305" t="str">
            <v/>
          </cell>
          <cell r="B305" t="str">
            <v>NN</v>
          </cell>
          <cell r="C305">
            <v>6</v>
          </cell>
          <cell r="D305">
            <v>8</v>
          </cell>
          <cell r="E305">
            <v>39596</v>
          </cell>
          <cell r="F305">
            <v>3.835</v>
          </cell>
          <cell r="G305">
            <v>3.774</v>
          </cell>
          <cell r="H305">
            <v>0</v>
          </cell>
          <cell r="I305">
            <v>0</v>
          </cell>
          <cell r="J305">
            <v>0</v>
          </cell>
        </row>
        <row r="306">
          <cell r="A306" t="str">
            <v/>
          </cell>
          <cell r="B306" t="str">
            <v>NN</v>
          </cell>
          <cell r="C306">
            <v>7</v>
          </cell>
          <cell r="D306">
            <v>8</v>
          </cell>
          <cell r="E306">
            <v>39625</v>
          </cell>
          <cell r="F306">
            <v>3.8650000000000002</v>
          </cell>
          <cell r="G306">
            <v>3.8039999999999998</v>
          </cell>
          <cell r="H306">
            <v>0</v>
          </cell>
          <cell r="I306">
            <v>0</v>
          </cell>
          <cell r="J306">
            <v>0</v>
          </cell>
        </row>
        <row r="307">
          <cell r="A307" t="str">
            <v/>
          </cell>
          <cell r="B307" t="str">
            <v>NN</v>
          </cell>
          <cell r="C307">
            <v>8</v>
          </cell>
          <cell r="D307">
            <v>8</v>
          </cell>
          <cell r="E307">
            <v>39658</v>
          </cell>
          <cell r="F307">
            <v>3.895</v>
          </cell>
          <cell r="G307">
            <v>3.8340000000000001</v>
          </cell>
          <cell r="H307">
            <v>0</v>
          </cell>
          <cell r="I307">
            <v>0</v>
          </cell>
          <cell r="J307">
            <v>0</v>
          </cell>
        </row>
        <row r="308">
          <cell r="A308" t="str">
            <v/>
          </cell>
          <cell r="B308" t="str">
            <v>NN</v>
          </cell>
          <cell r="C308">
            <v>9</v>
          </cell>
          <cell r="D308">
            <v>8</v>
          </cell>
          <cell r="E308">
            <v>39687</v>
          </cell>
          <cell r="F308">
            <v>3.895</v>
          </cell>
          <cell r="G308">
            <v>3.8340000000000001</v>
          </cell>
          <cell r="H308">
            <v>0</v>
          </cell>
          <cell r="I308">
            <v>0</v>
          </cell>
          <cell r="J308">
            <v>0</v>
          </cell>
        </row>
        <row r="309">
          <cell r="A309" t="str">
            <v/>
          </cell>
          <cell r="B309" t="str">
            <v>NN</v>
          </cell>
          <cell r="C309">
            <v>10</v>
          </cell>
          <cell r="D309">
            <v>8</v>
          </cell>
          <cell r="E309">
            <v>39717</v>
          </cell>
          <cell r="F309">
            <v>3.92</v>
          </cell>
          <cell r="G309">
            <v>3.859</v>
          </cell>
          <cell r="H309">
            <v>0</v>
          </cell>
          <cell r="I309">
            <v>0</v>
          </cell>
          <cell r="J309">
            <v>0</v>
          </cell>
        </row>
        <row r="310">
          <cell r="A310" t="str">
            <v/>
          </cell>
          <cell r="B310" t="str">
            <v>NN</v>
          </cell>
          <cell r="C310">
            <v>11</v>
          </cell>
          <cell r="D310">
            <v>8</v>
          </cell>
          <cell r="E310">
            <v>39750</v>
          </cell>
          <cell r="F310">
            <v>4.07</v>
          </cell>
          <cell r="G310">
            <v>4.0090000000000003</v>
          </cell>
          <cell r="H310">
            <v>0</v>
          </cell>
          <cell r="I310">
            <v>0</v>
          </cell>
          <cell r="J310">
            <v>0</v>
          </cell>
        </row>
        <row r="311">
          <cell r="A311" t="str">
            <v/>
          </cell>
          <cell r="B311" t="str">
            <v>NN</v>
          </cell>
          <cell r="C311">
            <v>12</v>
          </cell>
          <cell r="D311">
            <v>8</v>
          </cell>
          <cell r="E311">
            <v>39776</v>
          </cell>
          <cell r="F311">
            <v>4.22</v>
          </cell>
          <cell r="G311">
            <v>4.1589999999999998</v>
          </cell>
          <cell r="H311">
            <v>0</v>
          </cell>
          <cell r="I311">
            <v>0</v>
          </cell>
          <cell r="J311">
            <v>0</v>
          </cell>
        </row>
        <row r="312">
          <cell r="A312" t="str">
            <v/>
          </cell>
          <cell r="B312" t="str">
            <v>NR</v>
          </cell>
          <cell r="C312">
            <v>1</v>
          </cell>
          <cell r="D312">
            <v>3</v>
          </cell>
          <cell r="E312">
            <v>37623</v>
          </cell>
          <cell r="F312">
            <v>-0.95499999999999996</v>
          </cell>
          <cell r="G312">
            <v>-0.91</v>
          </cell>
          <cell r="H312">
            <v>0</v>
          </cell>
          <cell r="I312">
            <v>0</v>
          </cell>
          <cell r="J312">
            <v>0</v>
          </cell>
        </row>
        <row r="313">
          <cell r="A313" t="str">
            <v/>
          </cell>
          <cell r="B313" t="str">
            <v>NR</v>
          </cell>
          <cell r="C313">
            <v>2</v>
          </cell>
          <cell r="D313">
            <v>3</v>
          </cell>
          <cell r="E313">
            <v>37655</v>
          </cell>
          <cell r="F313">
            <v>-0.94499999999999995</v>
          </cell>
          <cell r="G313">
            <v>-0.94499999999999995</v>
          </cell>
          <cell r="H313">
            <v>0</v>
          </cell>
          <cell r="I313">
            <v>0</v>
          </cell>
          <cell r="J313">
            <v>0</v>
          </cell>
        </row>
        <row r="314">
          <cell r="A314" t="str">
            <v/>
          </cell>
          <cell r="B314" t="str">
            <v>NR</v>
          </cell>
          <cell r="C314">
            <v>3</v>
          </cell>
          <cell r="D314">
            <v>3</v>
          </cell>
          <cell r="E314">
            <v>37683</v>
          </cell>
          <cell r="F314">
            <v>-0.96499999999999997</v>
          </cell>
          <cell r="G314">
            <v>-0.96499999999999997</v>
          </cell>
          <cell r="H314">
            <v>0</v>
          </cell>
          <cell r="I314">
            <v>0</v>
          </cell>
          <cell r="J314">
            <v>0</v>
          </cell>
        </row>
        <row r="315">
          <cell r="A315" t="str">
            <v/>
          </cell>
          <cell r="B315" t="str">
            <v>NR</v>
          </cell>
          <cell r="C315">
            <v>4</v>
          </cell>
          <cell r="D315">
            <v>3</v>
          </cell>
          <cell r="E315">
            <v>37712</v>
          </cell>
          <cell r="F315">
            <v>-0.96</v>
          </cell>
          <cell r="G315">
            <v>-0.94499999999999995</v>
          </cell>
          <cell r="H315">
            <v>120</v>
          </cell>
          <cell r="I315">
            <v>0</v>
          </cell>
          <cell r="J315">
            <v>0</v>
          </cell>
        </row>
        <row r="316">
          <cell r="A316" t="str">
            <v/>
          </cell>
          <cell r="B316" t="str">
            <v>NR</v>
          </cell>
          <cell r="C316">
            <v>5</v>
          </cell>
          <cell r="D316">
            <v>3</v>
          </cell>
          <cell r="E316">
            <v>37742</v>
          </cell>
          <cell r="F316">
            <v>-0.92</v>
          </cell>
          <cell r="G316">
            <v>-0.86499999999999999</v>
          </cell>
          <cell r="H316">
            <v>124</v>
          </cell>
          <cell r="I316">
            <v>0</v>
          </cell>
          <cell r="J316">
            <v>0</v>
          </cell>
        </row>
        <row r="317">
          <cell r="A317" t="str">
            <v/>
          </cell>
          <cell r="B317" t="str">
            <v>NR</v>
          </cell>
          <cell r="C317">
            <v>6</v>
          </cell>
          <cell r="D317">
            <v>3</v>
          </cell>
          <cell r="E317">
            <v>37774</v>
          </cell>
          <cell r="F317">
            <v>-0.87</v>
          </cell>
          <cell r="G317">
            <v>-0.83499999999999996</v>
          </cell>
          <cell r="H317">
            <v>120</v>
          </cell>
          <cell r="I317">
            <v>0</v>
          </cell>
          <cell r="J317">
            <v>0</v>
          </cell>
        </row>
        <row r="318">
          <cell r="A318" t="str">
            <v/>
          </cell>
          <cell r="B318" t="str">
            <v>NR</v>
          </cell>
          <cell r="C318">
            <v>7</v>
          </cell>
          <cell r="D318">
            <v>3</v>
          </cell>
          <cell r="E318">
            <v>37803</v>
          </cell>
          <cell r="F318">
            <v>-0.81</v>
          </cell>
          <cell r="G318">
            <v>-0.83499999999999996</v>
          </cell>
          <cell r="H318">
            <v>186</v>
          </cell>
          <cell r="I318">
            <v>0</v>
          </cell>
          <cell r="J318">
            <v>0</v>
          </cell>
        </row>
        <row r="319">
          <cell r="A319" t="str">
            <v/>
          </cell>
          <cell r="B319" t="str">
            <v>NR</v>
          </cell>
          <cell r="C319">
            <v>8</v>
          </cell>
          <cell r="D319">
            <v>3</v>
          </cell>
          <cell r="E319">
            <v>37834</v>
          </cell>
          <cell r="F319">
            <v>-0.81</v>
          </cell>
          <cell r="G319">
            <v>-0.83499999999999996</v>
          </cell>
          <cell r="H319">
            <v>186</v>
          </cell>
          <cell r="I319">
            <v>0</v>
          </cell>
          <cell r="J319">
            <v>0</v>
          </cell>
        </row>
        <row r="320">
          <cell r="A320" t="str">
            <v/>
          </cell>
          <cell r="B320" t="str">
            <v>NR</v>
          </cell>
          <cell r="C320">
            <v>9</v>
          </cell>
          <cell r="D320">
            <v>3</v>
          </cell>
          <cell r="E320">
            <v>37866</v>
          </cell>
          <cell r="F320">
            <v>-0.81</v>
          </cell>
          <cell r="G320">
            <v>-0.83499999999999996</v>
          </cell>
          <cell r="H320">
            <v>180</v>
          </cell>
          <cell r="I320">
            <v>0</v>
          </cell>
          <cell r="J320">
            <v>0</v>
          </cell>
        </row>
        <row r="321">
          <cell r="A321" t="str">
            <v/>
          </cell>
          <cell r="B321" t="str">
            <v>NR</v>
          </cell>
          <cell r="C321">
            <v>10</v>
          </cell>
          <cell r="D321">
            <v>3</v>
          </cell>
          <cell r="E321">
            <v>37895</v>
          </cell>
          <cell r="F321">
            <v>-0.85</v>
          </cell>
          <cell r="G321">
            <v>-0.83499999999999996</v>
          </cell>
          <cell r="H321">
            <v>124</v>
          </cell>
          <cell r="I321">
            <v>0</v>
          </cell>
          <cell r="J321">
            <v>0</v>
          </cell>
        </row>
        <row r="322">
          <cell r="A322" t="str">
            <v/>
          </cell>
          <cell r="B322" t="str">
            <v>NR</v>
          </cell>
          <cell r="C322">
            <v>1</v>
          </cell>
          <cell r="D322">
            <v>4</v>
          </cell>
          <cell r="E322">
            <v>37988</v>
          </cell>
          <cell r="F322">
            <v>-0.65500000000000003</v>
          </cell>
          <cell r="G322">
            <v>-0.67</v>
          </cell>
          <cell r="H322">
            <v>0</v>
          </cell>
          <cell r="I322">
            <v>0</v>
          </cell>
          <cell r="J322">
            <v>0</v>
          </cell>
        </row>
        <row r="323">
          <cell r="A323" t="str">
            <v/>
          </cell>
          <cell r="B323" t="str">
            <v>NR</v>
          </cell>
          <cell r="C323">
            <v>2</v>
          </cell>
          <cell r="D323">
            <v>4</v>
          </cell>
          <cell r="E323">
            <v>38019</v>
          </cell>
          <cell r="F323">
            <v>-0.65500000000000003</v>
          </cell>
          <cell r="G323">
            <v>-0.67</v>
          </cell>
          <cell r="H323">
            <v>0</v>
          </cell>
          <cell r="I323">
            <v>0</v>
          </cell>
          <cell r="J323">
            <v>0</v>
          </cell>
        </row>
        <row r="324">
          <cell r="A324" t="str">
            <v/>
          </cell>
          <cell r="B324" t="str">
            <v>NR</v>
          </cell>
          <cell r="C324">
            <v>3</v>
          </cell>
          <cell r="D324">
            <v>4</v>
          </cell>
          <cell r="E324">
            <v>38047</v>
          </cell>
          <cell r="F324">
            <v>-0.65500000000000003</v>
          </cell>
          <cell r="G324">
            <v>-0.67</v>
          </cell>
          <cell r="H324">
            <v>0</v>
          </cell>
          <cell r="I324">
            <v>0</v>
          </cell>
          <cell r="J324">
            <v>0</v>
          </cell>
        </row>
        <row r="325">
          <cell r="A325" t="str">
            <v/>
          </cell>
          <cell r="B325" t="str">
            <v>NR</v>
          </cell>
          <cell r="C325">
            <v>4</v>
          </cell>
          <cell r="D325">
            <v>4</v>
          </cell>
          <cell r="E325">
            <v>38078</v>
          </cell>
          <cell r="F325">
            <v>-0.73</v>
          </cell>
          <cell r="G325">
            <v>-0.745</v>
          </cell>
          <cell r="H325">
            <v>0</v>
          </cell>
          <cell r="I325">
            <v>0</v>
          </cell>
          <cell r="J325">
            <v>0</v>
          </cell>
        </row>
        <row r="326">
          <cell r="A326" t="str">
            <v/>
          </cell>
          <cell r="B326" t="str">
            <v>NR</v>
          </cell>
          <cell r="C326">
            <v>5</v>
          </cell>
          <cell r="D326">
            <v>4</v>
          </cell>
          <cell r="E326">
            <v>38110</v>
          </cell>
          <cell r="F326">
            <v>-0.73</v>
          </cell>
          <cell r="G326">
            <v>-0.745</v>
          </cell>
          <cell r="H326">
            <v>0</v>
          </cell>
          <cell r="I326">
            <v>0</v>
          </cell>
          <cell r="J326">
            <v>0</v>
          </cell>
        </row>
        <row r="327">
          <cell r="A327" t="str">
            <v/>
          </cell>
          <cell r="B327" t="str">
            <v>NR</v>
          </cell>
          <cell r="C327">
            <v>6</v>
          </cell>
          <cell r="D327">
            <v>4</v>
          </cell>
          <cell r="E327">
            <v>38139</v>
          </cell>
          <cell r="F327">
            <v>-0.73</v>
          </cell>
          <cell r="G327">
            <v>-0.745</v>
          </cell>
          <cell r="H327">
            <v>0</v>
          </cell>
          <cell r="I327">
            <v>0</v>
          </cell>
          <cell r="J327">
            <v>0</v>
          </cell>
        </row>
        <row r="328">
          <cell r="A328" t="str">
            <v/>
          </cell>
          <cell r="B328" t="str">
            <v>NR</v>
          </cell>
          <cell r="C328">
            <v>7</v>
          </cell>
          <cell r="D328">
            <v>4</v>
          </cell>
          <cell r="E328">
            <v>38169</v>
          </cell>
          <cell r="F328">
            <v>-0.73</v>
          </cell>
          <cell r="G328">
            <v>-0.745</v>
          </cell>
          <cell r="H328">
            <v>0</v>
          </cell>
          <cell r="I328">
            <v>0</v>
          </cell>
          <cell r="J328">
            <v>0</v>
          </cell>
        </row>
        <row r="329">
          <cell r="A329" t="str">
            <v/>
          </cell>
          <cell r="B329" t="str">
            <v>NR</v>
          </cell>
          <cell r="C329">
            <v>8</v>
          </cell>
          <cell r="D329">
            <v>4</v>
          </cell>
          <cell r="E329">
            <v>38201</v>
          </cell>
          <cell r="F329">
            <v>-0.73</v>
          </cell>
          <cell r="G329">
            <v>-0.745</v>
          </cell>
          <cell r="H329">
            <v>0</v>
          </cell>
          <cell r="I329">
            <v>0</v>
          </cell>
          <cell r="J329">
            <v>0</v>
          </cell>
        </row>
        <row r="330">
          <cell r="A330" t="str">
            <v/>
          </cell>
          <cell r="B330" t="str">
            <v>NR</v>
          </cell>
          <cell r="C330">
            <v>9</v>
          </cell>
          <cell r="D330">
            <v>4</v>
          </cell>
          <cell r="E330">
            <v>38231</v>
          </cell>
          <cell r="F330">
            <v>-0.73</v>
          </cell>
          <cell r="G330">
            <v>-0.745</v>
          </cell>
          <cell r="H330">
            <v>0</v>
          </cell>
          <cell r="I330">
            <v>0</v>
          </cell>
          <cell r="J330">
            <v>0</v>
          </cell>
        </row>
        <row r="331">
          <cell r="A331" t="str">
            <v/>
          </cell>
          <cell r="B331" t="str">
            <v>NR</v>
          </cell>
          <cell r="C331">
            <v>10</v>
          </cell>
          <cell r="D331">
            <v>4</v>
          </cell>
          <cell r="E331">
            <v>38261</v>
          </cell>
          <cell r="F331">
            <v>-0.73</v>
          </cell>
          <cell r="G331">
            <v>-0.745</v>
          </cell>
          <cell r="H331">
            <v>0</v>
          </cell>
          <cell r="I331">
            <v>0</v>
          </cell>
          <cell r="J331">
            <v>0</v>
          </cell>
        </row>
        <row r="332">
          <cell r="A332" t="str">
            <v/>
          </cell>
          <cell r="B332" t="str">
            <v>NR</v>
          </cell>
          <cell r="C332">
            <v>11</v>
          </cell>
          <cell r="D332">
            <v>4</v>
          </cell>
          <cell r="E332">
            <v>38292</v>
          </cell>
          <cell r="F332">
            <v>-0.56000000000000005</v>
          </cell>
          <cell r="G332">
            <v>-0.57499999999999996</v>
          </cell>
          <cell r="H332">
            <v>0</v>
          </cell>
          <cell r="I332">
            <v>0</v>
          </cell>
          <cell r="J332">
            <v>0</v>
          </cell>
        </row>
        <row r="333">
          <cell r="A333" t="str">
            <v/>
          </cell>
          <cell r="B333" t="str">
            <v>NR</v>
          </cell>
          <cell r="C333">
            <v>12</v>
          </cell>
          <cell r="D333">
            <v>4</v>
          </cell>
          <cell r="E333">
            <v>38322</v>
          </cell>
          <cell r="F333">
            <v>-0.56000000000000005</v>
          </cell>
          <cell r="G333">
            <v>-0.57499999999999996</v>
          </cell>
          <cell r="H333">
            <v>0</v>
          </cell>
          <cell r="I333">
            <v>0</v>
          </cell>
          <cell r="J333">
            <v>0</v>
          </cell>
        </row>
        <row r="334">
          <cell r="A334" t="str">
            <v/>
          </cell>
          <cell r="B334" t="str">
            <v>NS</v>
          </cell>
          <cell r="C334">
            <v>1</v>
          </cell>
          <cell r="D334">
            <v>3</v>
          </cell>
          <cell r="E334">
            <v>37623</v>
          </cell>
          <cell r="F334">
            <v>-0.18</v>
          </cell>
          <cell r="G334">
            <v>-0.18</v>
          </cell>
          <cell r="H334">
            <v>0</v>
          </cell>
          <cell r="I334">
            <v>0</v>
          </cell>
          <cell r="J334">
            <v>0</v>
          </cell>
        </row>
        <row r="335">
          <cell r="A335" t="str">
            <v/>
          </cell>
          <cell r="B335" t="str">
            <v>NS</v>
          </cell>
          <cell r="C335">
            <v>2</v>
          </cell>
          <cell r="D335">
            <v>3</v>
          </cell>
          <cell r="E335">
            <v>37655</v>
          </cell>
          <cell r="F335">
            <v>-0.19</v>
          </cell>
          <cell r="G335">
            <v>-0.19</v>
          </cell>
          <cell r="H335">
            <v>0</v>
          </cell>
          <cell r="I335">
            <v>0</v>
          </cell>
          <cell r="J335">
            <v>0</v>
          </cell>
        </row>
        <row r="336">
          <cell r="A336" t="str">
            <v/>
          </cell>
          <cell r="B336" t="str">
            <v>NS</v>
          </cell>
          <cell r="C336">
            <v>3</v>
          </cell>
          <cell r="D336">
            <v>3</v>
          </cell>
          <cell r="E336">
            <v>37683</v>
          </cell>
          <cell r="F336">
            <v>-0.21</v>
          </cell>
          <cell r="G336">
            <v>-0.21</v>
          </cell>
          <cell r="H336">
            <v>0</v>
          </cell>
          <cell r="I336">
            <v>0</v>
          </cell>
          <cell r="J336">
            <v>0</v>
          </cell>
        </row>
        <row r="337">
          <cell r="A337" t="str">
            <v/>
          </cell>
          <cell r="B337" t="str">
            <v>NS</v>
          </cell>
          <cell r="C337">
            <v>4</v>
          </cell>
          <cell r="D337">
            <v>3</v>
          </cell>
          <cell r="E337">
            <v>37712</v>
          </cell>
          <cell r="F337">
            <v>-0.16</v>
          </cell>
          <cell r="G337">
            <v>-0.16</v>
          </cell>
          <cell r="H337">
            <v>0</v>
          </cell>
          <cell r="I337">
            <v>0</v>
          </cell>
          <cell r="J337">
            <v>0</v>
          </cell>
        </row>
        <row r="338">
          <cell r="A338" t="str">
            <v/>
          </cell>
          <cell r="B338" t="str">
            <v>NS</v>
          </cell>
          <cell r="C338">
            <v>5</v>
          </cell>
          <cell r="D338">
            <v>3</v>
          </cell>
          <cell r="E338">
            <v>37742</v>
          </cell>
          <cell r="F338">
            <v>-0.16</v>
          </cell>
          <cell r="G338">
            <v>-0.16</v>
          </cell>
          <cell r="H338">
            <v>0</v>
          </cell>
          <cell r="I338">
            <v>0</v>
          </cell>
          <cell r="J338">
            <v>0</v>
          </cell>
        </row>
        <row r="339">
          <cell r="A339" t="str">
            <v/>
          </cell>
          <cell r="B339" t="str">
            <v>NS</v>
          </cell>
          <cell r="C339">
            <v>6</v>
          </cell>
          <cell r="D339">
            <v>3</v>
          </cell>
          <cell r="E339">
            <v>37774</v>
          </cell>
          <cell r="F339">
            <v>-0.16</v>
          </cell>
          <cell r="G339">
            <v>-0.16</v>
          </cell>
          <cell r="H339">
            <v>0</v>
          </cell>
          <cell r="I339">
            <v>0</v>
          </cell>
          <cell r="J339">
            <v>0</v>
          </cell>
        </row>
        <row r="340">
          <cell r="A340" t="str">
            <v/>
          </cell>
          <cell r="B340" t="str">
            <v>NS</v>
          </cell>
          <cell r="C340">
            <v>7</v>
          </cell>
          <cell r="D340">
            <v>3</v>
          </cell>
          <cell r="E340">
            <v>37803</v>
          </cell>
          <cell r="F340">
            <v>-0.16</v>
          </cell>
          <cell r="G340">
            <v>-0.16</v>
          </cell>
          <cell r="H340">
            <v>0</v>
          </cell>
          <cell r="I340">
            <v>0</v>
          </cell>
          <cell r="J340">
            <v>0</v>
          </cell>
        </row>
        <row r="341">
          <cell r="A341" t="str">
            <v/>
          </cell>
          <cell r="B341" t="str">
            <v>NS</v>
          </cell>
          <cell r="C341">
            <v>8</v>
          </cell>
          <cell r="D341">
            <v>3</v>
          </cell>
          <cell r="E341">
            <v>37834</v>
          </cell>
          <cell r="F341">
            <v>-0.16</v>
          </cell>
          <cell r="G341">
            <v>-0.16</v>
          </cell>
          <cell r="H341">
            <v>0</v>
          </cell>
          <cell r="I341">
            <v>0</v>
          </cell>
          <cell r="J341">
            <v>0</v>
          </cell>
        </row>
        <row r="342">
          <cell r="A342" t="str">
            <v/>
          </cell>
          <cell r="B342" t="str">
            <v>NS</v>
          </cell>
          <cell r="C342">
            <v>9</v>
          </cell>
          <cell r="D342">
            <v>3</v>
          </cell>
          <cell r="E342">
            <v>37866</v>
          </cell>
          <cell r="F342">
            <v>-0.16</v>
          </cell>
          <cell r="G342">
            <v>-0.16</v>
          </cell>
          <cell r="H342">
            <v>0</v>
          </cell>
          <cell r="I342">
            <v>0</v>
          </cell>
          <cell r="J342">
            <v>0</v>
          </cell>
        </row>
        <row r="343">
          <cell r="A343" t="str">
            <v/>
          </cell>
          <cell r="B343" t="str">
            <v>NS</v>
          </cell>
          <cell r="C343">
            <v>10</v>
          </cell>
          <cell r="D343">
            <v>3</v>
          </cell>
          <cell r="E343">
            <v>37895</v>
          </cell>
          <cell r="F343">
            <v>-0.16</v>
          </cell>
          <cell r="G343">
            <v>-0.16</v>
          </cell>
          <cell r="H343">
            <v>0</v>
          </cell>
          <cell r="I343">
            <v>0</v>
          </cell>
          <cell r="J343">
            <v>0</v>
          </cell>
        </row>
        <row r="344">
          <cell r="A344" t="str">
            <v/>
          </cell>
          <cell r="B344" t="str">
            <v>NS</v>
          </cell>
          <cell r="C344">
            <v>11</v>
          </cell>
          <cell r="D344">
            <v>3</v>
          </cell>
          <cell r="E344">
            <v>37928</v>
          </cell>
          <cell r="F344">
            <v>0</v>
          </cell>
          <cell r="G344">
            <v>0</v>
          </cell>
          <cell r="H344">
            <v>0</v>
          </cell>
          <cell r="I344">
            <v>0</v>
          </cell>
          <cell r="J344">
            <v>0</v>
          </cell>
        </row>
        <row r="345">
          <cell r="A345" t="str">
            <v/>
          </cell>
          <cell r="B345" t="str">
            <v>NS</v>
          </cell>
          <cell r="C345">
            <v>12</v>
          </cell>
          <cell r="D345">
            <v>3</v>
          </cell>
          <cell r="E345">
            <v>37956</v>
          </cell>
          <cell r="F345">
            <v>0</v>
          </cell>
          <cell r="G345">
            <v>0</v>
          </cell>
          <cell r="H345">
            <v>0</v>
          </cell>
          <cell r="I345">
            <v>0</v>
          </cell>
          <cell r="J345">
            <v>0</v>
          </cell>
        </row>
        <row r="346">
          <cell r="A346" t="str">
            <v/>
          </cell>
          <cell r="B346" t="str">
            <v>NS</v>
          </cell>
          <cell r="C346">
            <v>1</v>
          </cell>
          <cell r="D346">
            <v>4</v>
          </cell>
          <cell r="E346">
            <v>37988</v>
          </cell>
          <cell r="F346">
            <v>0</v>
          </cell>
          <cell r="G346">
            <v>0</v>
          </cell>
          <cell r="H346">
            <v>0</v>
          </cell>
          <cell r="I346">
            <v>0</v>
          </cell>
          <cell r="J346">
            <v>0</v>
          </cell>
        </row>
        <row r="347">
          <cell r="A347" t="str">
            <v/>
          </cell>
          <cell r="B347" t="str">
            <v>NS</v>
          </cell>
          <cell r="C347">
            <v>2</v>
          </cell>
          <cell r="D347">
            <v>4</v>
          </cell>
          <cell r="E347">
            <v>38019</v>
          </cell>
          <cell r="F347">
            <v>0</v>
          </cell>
          <cell r="G347">
            <v>0</v>
          </cell>
          <cell r="H347">
            <v>0</v>
          </cell>
          <cell r="I347">
            <v>0</v>
          </cell>
          <cell r="J347">
            <v>0</v>
          </cell>
        </row>
        <row r="348">
          <cell r="A348" t="str">
            <v/>
          </cell>
          <cell r="B348" t="str">
            <v>NS</v>
          </cell>
          <cell r="C348">
            <v>3</v>
          </cell>
          <cell r="D348">
            <v>4</v>
          </cell>
          <cell r="E348">
            <v>38047</v>
          </cell>
          <cell r="F348">
            <v>0</v>
          </cell>
          <cell r="G348">
            <v>0</v>
          </cell>
          <cell r="H348">
            <v>0</v>
          </cell>
          <cell r="I348">
            <v>0</v>
          </cell>
          <cell r="J348">
            <v>0</v>
          </cell>
        </row>
        <row r="349">
          <cell r="A349" t="str">
            <v/>
          </cell>
          <cell r="B349" t="str">
            <v>NS</v>
          </cell>
          <cell r="C349">
            <v>4</v>
          </cell>
          <cell r="D349">
            <v>4</v>
          </cell>
          <cell r="E349">
            <v>38078</v>
          </cell>
          <cell r="F349">
            <v>-7.0000000000000007E-2</v>
          </cell>
          <cell r="G349">
            <v>-7.0000000000000007E-2</v>
          </cell>
          <cell r="H349">
            <v>0</v>
          </cell>
          <cell r="I349">
            <v>0</v>
          </cell>
          <cell r="J349">
            <v>0</v>
          </cell>
        </row>
        <row r="350">
          <cell r="A350" t="str">
            <v/>
          </cell>
          <cell r="B350" t="str">
            <v>NS</v>
          </cell>
          <cell r="C350">
            <v>5</v>
          </cell>
          <cell r="D350">
            <v>4</v>
          </cell>
          <cell r="E350">
            <v>38110</v>
          </cell>
          <cell r="F350">
            <v>-7.0000000000000007E-2</v>
          </cell>
          <cell r="G350">
            <v>-7.0000000000000007E-2</v>
          </cell>
          <cell r="H350">
            <v>0</v>
          </cell>
          <cell r="I350">
            <v>0</v>
          </cell>
          <cell r="J350">
            <v>0</v>
          </cell>
        </row>
        <row r="351">
          <cell r="A351" t="str">
            <v/>
          </cell>
          <cell r="B351" t="str">
            <v>NS</v>
          </cell>
          <cell r="C351">
            <v>6</v>
          </cell>
          <cell r="D351">
            <v>4</v>
          </cell>
          <cell r="E351">
            <v>38139</v>
          </cell>
          <cell r="F351">
            <v>-7.0000000000000007E-2</v>
          </cell>
          <cell r="G351">
            <v>-7.0000000000000007E-2</v>
          </cell>
          <cell r="H351">
            <v>0</v>
          </cell>
          <cell r="I351">
            <v>0</v>
          </cell>
          <cell r="J351">
            <v>0</v>
          </cell>
        </row>
        <row r="352">
          <cell r="A352" t="str">
            <v/>
          </cell>
          <cell r="B352" t="str">
            <v>NS</v>
          </cell>
          <cell r="C352">
            <v>7</v>
          </cell>
          <cell r="D352">
            <v>4</v>
          </cell>
          <cell r="E352">
            <v>38169</v>
          </cell>
          <cell r="F352">
            <v>-7.0000000000000007E-2</v>
          </cell>
          <cell r="G352">
            <v>-7.0000000000000007E-2</v>
          </cell>
          <cell r="H352">
            <v>0</v>
          </cell>
          <cell r="I352">
            <v>0</v>
          </cell>
          <cell r="J352">
            <v>0</v>
          </cell>
        </row>
        <row r="353">
          <cell r="A353" t="str">
            <v/>
          </cell>
          <cell r="B353" t="str">
            <v>NS</v>
          </cell>
          <cell r="C353">
            <v>8</v>
          </cell>
          <cell r="D353">
            <v>4</v>
          </cell>
          <cell r="E353">
            <v>38201</v>
          </cell>
          <cell r="F353">
            <v>-7.0000000000000007E-2</v>
          </cell>
          <cell r="G353">
            <v>-7.0000000000000007E-2</v>
          </cell>
          <cell r="H353">
            <v>0</v>
          </cell>
          <cell r="I353">
            <v>0</v>
          </cell>
          <cell r="J353">
            <v>0</v>
          </cell>
        </row>
        <row r="354">
          <cell r="A354" t="str">
            <v/>
          </cell>
          <cell r="B354" t="str">
            <v>NS</v>
          </cell>
          <cell r="C354">
            <v>9</v>
          </cell>
          <cell r="D354">
            <v>4</v>
          </cell>
          <cell r="E354">
            <v>38231</v>
          </cell>
          <cell r="F354">
            <v>-7.0000000000000007E-2</v>
          </cell>
          <cell r="G354">
            <v>-7.0000000000000007E-2</v>
          </cell>
          <cell r="H354">
            <v>0</v>
          </cell>
          <cell r="I354">
            <v>0</v>
          </cell>
          <cell r="J354">
            <v>0</v>
          </cell>
        </row>
        <row r="355">
          <cell r="A355" t="str">
            <v/>
          </cell>
          <cell r="B355" t="str">
            <v>NS</v>
          </cell>
          <cell r="C355">
            <v>10</v>
          </cell>
          <cell r="D355">
            <v>4</v>
          </cell>
          <cell r="E355">
            <v>38261</v>
          </cell>
          <cell r="F355">
            <v>-7.0000000000000007E-2</v>
          </cell>
          <cell r="G355">
            <v>-7.0000000000000007E-2</v>
          </cell>
          <cell r="H355">
            <v>0</v>
          </cell>
          <cell r="I355">
            <v>0</v>
          </cell>
          <cell r="J355">
            <v>0</v>
          </cell>
        </row>
        <row r="356">
          <cell r="A356" t="str">
            <v/>
          </cell>
          <cell r="B356" t="str">
            <v>NX</v>
          </cell>
          <cell r="C356">
            <v>1</v>
          </cell>
          <cell r="D356">
            <v>3</v>
          </cell>
          <cell r="E356">
            <v>37623</v>
          </cell>
          <cell r="F356">
            <v>0.90500000000000003</v>
          </cell>
          <cell r="G356">
            <v>0.88</v>
          </cell>
          <cell r="H356">
            <v>62</v>
          </cell>
          <cell r="I356">
            <v>0</v>
          </cell>
          <cell r="J356">
            <v>0</v>
          </cell>
        </row>
        <row r="357">
          <cell r="A357" t="str">
            <v/>
          </cell>
          <cell r="B357" t="str">
            <v>NX</v>
          </cell>
          <cell r="C357">
            <v>2</v>
          </cell>
          <cell r="D357">
            <v>3</v>
          </cell>
          <cell r="E357">
            <v>37655</v>
          </cell>
          <cell r="F357">
            <v>0.87</v>
          </cell>
          <cell r="G357">
            <v>0.86</v>
          </cell>
          <cell r="H357">
            <v>0</v>
          </cell>
          <cell r="I357">
            <v>0</v>
          </cell>
          <cell r="J357">
            <v>0</v>
          </cell>
        </row>
        <row r="358">
          <cell r="A358" t="str">
            <v/>
          </cell>
          <cell r="B358" t="str">
            <v>NX</v>
          </cell>
          <cell r="C358">
            <v>3</v>
          </cell>
          <cell r="D358">
            <v>3</v>
          </cell>
          <cell r="E358">
            <v>37683</v>
          </cell>
          <cell r="F358">
            <v>0.55000000000000004</v>
          </cell>
          <cell r="G358">
            <v>0.55000000000000004</v>
          </cell>
          <cell r="H358">
            <v>0</v>
          </cell>
          <cell r="I358">
            <v>0</v>
          </cell>
          <cell r="J358">
            <v>0</v>
          </cell>
        </row>
        <row r="359">
          <cell r="A359" t="str">
            <v/>
          </cell>
          <cell r="B359" t="str">
            <v>NX</v>
          </cell>
          <cell r="C359">
            <v>4</v>
          </cell>
          <cell r="D359">
            <v>3</v>
          </cell>
          <cell r="E359">
            <v>37712</v>
          </cell>
          <cell r="F359">
            <v>0.33750000000000002</v>
          </cell>
          <cell r="G359">
            <v>0.33250000000000002</v>
          </cell>
          <cell r="H359">
            <v>0</v>
          </cell>
          <cell r="I359">
            <v>0</v>
          </cell>
          <cell r="J359">
            <v>0</v>
          </cell>
        </row>
        <row r="360">
          <cell r="A360" t="str">
            <v/>
          </cell>
          <cell r="B360" t="str">
            <v>NX</v>
          </cell>
          <cell r="C360">
            <v>5</v>
          </cell>
          <cell r="D360">
            <v>3</v>
          </cell>
          <cell r="E360">
            <v>37742</v>
          </cell>
          <cell r="F360">
            <v>0.33750000000000002</v>
          </cell>
          <cell r="G360">
            <v>0.33250000000000002</v>
          </cell>
          <cell r="H360">
            <v>0</v>
          </cell>
          <cell r="I360">
            <v>0</v>
          </cell>
          <cell r="J360">
            <v>0</v>
          </cell>
        </row>
        <row r="361">
          <cell r="A361" t="str">
            <v/>
          </cell>
          <cell r="B361" t="str">
            <v>NX</v>
          </cell>
          <cell r="C361">
            <v>6</v>
          </cell>
          <cell r="D361">
            <v>3</v>
          </cell>
          <cell r="E361">
            <v>37774</v>
          </cell>
          <cell r="F361">
            <v>0.33750000000000002</v>
          </cell>
          <cell r="G361">
            <v>0.33250000000000002</v>
          </cell>
          <cell r="H361">
            <v>0</v>
          </cell>
          <cell r="I361">
            <v>0</v>
          </cell>
          <cell r="J361">
            <v>0</v>
          </cell>
        </row>
        <row r="362">
          <cell r="A362" t="str">
            <v/>
          </cell>
          <cell r="B362" t="str">
            <v>NX</v>
          </cell>
          <cell r="C362">
            <v>7</v>
          </cell>
          <cell r="D362">
            <v>3</v>
          </cell>
          <cell r="E362">
            <v>37803</v>
          </cell>
          <cell r="F362">
            <v>0.33750000000000002</v>
          </cell>
          <cell r="G362">
            <v>0.33250000000000002</v>
          </cell>
          <cell r="H362">
            <v>0</v>
          </cell>
          <cell r="I362">
            <v>0</v>
          </cell>
          <cell r="J362">
            <v>0</v>
          </cell>
        </row>
        <row r="363">
          <cell r="A363" t="str">
            <v/>
          </cell>
          <cell r="B363" t="str">
            <v>NX</v>
          </cell>
          <cell r="C363">
            <v>8</v>
          </cell>
          <cell r="D363">
            <v>3</v>
          </cell>
          <cell r="E363">
            <v>37834</v>
          </cell>
          <cell r="F363">
            <v>0.33750000000000002</v>
          </cell>
          <cell r="G363">
            <v>0.33250000000000002</v>
          </cell>
          <cell r="H363">
            <v>0</v>
          </cell>
          <cell r="I363">
            <v>0</v>
          </cell>
          <cell r="J363">
            <v>0</v>
          </cell>
        </row>
        <row r="364">
          <cell r="A364" t="str">
            <v/>
          </cell>
          <cell r="B364" t="str">
            <v>NX</v>
          </cell>
          <cell r="C364">
            <v>9</v>
          </cell>
          <cell r="D364">
            <v>3</v>
          </cell>
          <cell r="E364">
            <v>37866</v>
          </cell>
          <cell r="F364">
            <v>0.33750000000000002</v>
          </cell>
          <cell r="G364">
            <v>0.33250000000000002</v>
          </cell>
          <cell r="H364">
            <v>0</v>
          </cell>
          <cell r="I364">
            <v>0</v>
          </cell>
          <cell r="J364">
            <v>0</v>
          </cell>
        </row>
        <row r="365">
          <cell r="A365" t="str">
            <v/>
          </cell>
          <cell r="B365" t="str">
            <v>NX</v>
          </cell>
          <cell r="C365">
            <v>10</v>
          </cell>
          <cell r="D365">
            <v>3</v>
          </cell>
          <cell r="E365">
            <v>37895</v>
          </cell>
          <cell r="F365">
            <v>0.33750000000000002</v>
          </cell>
          <cell r="G365">
            <v>0.33250000000000002</v>
          </cell>
          <cell r="H365">
            <v>0</v>
          </cell>
          <cell r="I365">
            <v>0</v>
          </cell>
          <cell r="J365">
            <v>0</v>
          </cell>
        </row>
        <row r="366">
          <cell r="A366" t="str">
            <v/>
          </cell>
          <cell r="B366" t="str">
            <v>NZ</v>
          </cell>
          <cell r="C366">
            <v>1</v>
          </cell>
          <cell r="D366">
            <v>3</v>
          </cell>
          <cell r="E366">
            <v>37623</v>
          </cell>
          <cell r="F366">
            <v>1.575</v>
          </cell>
          <cell r="G366">
            <v>1.56</v>
          </cell>
          <cell r="H366">
            <v>0</v>
          </cell>
          <cell r="I366">
            <v>0</v>
          </cell>
          <cell r="J366">
            <v>0</v>
          </cell>
        </row>
        <row r="367">
          <cell r="A367" t="str">
            <v/>
          </cell>
          <cell r="B367" t="str">
            <v>NZ</v>
          </cell>
          <cell r="C367">
            <v>2</v>
          </cell>
          <cell r="D367">
            <v>3</v>
          </cell>
          <cell r="E367">
            <v>37655</v>
          </cell>
          <cell r="F367">
            <v>1.2350000000000001</v>
          </cell>
          <cell r="G367">
            <v>1.22</v>
          </cell>
          <cell r="H367">
            <v>112</v>
          </cell>
          <cell r="I367">
            <v>0</v>
          </cell>
          <cell r="J367">
            <v>0</v>
          </cell>
        </row>
        <row r="368">
          <cell r="A368" t="str">
            <v/>
          </cell>
          <cell r="B368" t="str">
            <v>NZ</v>
          </cell>
          <cell r="C368">
            <v>3</v>
          </cell>
          <cell r="D368">
            <v>3</v>
          </cell>
          <cell r="E368">
            <v>37683</v>
          </cell>
          <cell r="F368">
            <v>0.63</v>
          </cell>
          <cell r="G368">
            <v>0.61</v>
          </cell>
          <cell r="H368">
            <v>0</v>
          </cell>
          <cell r="I368">
            <v>0</v>
          </cell>
          <cell r="J368">
            <v>0</v>
          </cell>
        </row>
        <row r="369">
          <cell r="A369" t="str">
            <v/>
          </cell>
          <cell r="B369" t="str">
            <v>NZ</v>
          </cell>
          <cell r="C369">
            <v>4</v>
          </cell>
          <cell r="D369">
            <v>3</v>
          </cell>
          <cell r="E369">
            <v>37712</v>
          </cell>
          <cell r="F369">
            <v>0.45</v>
          </cell>
          <cell r="G369">
            <v>0.45</v>
          </cell>
          <cell r="H369">
            <v>0</v>
          </cell>
          <cell r="I369">
            <v>0</v>
          </cell>
          <cell r="J369">
            <v>0</v>
          </cell>
        </row>
        <row r="370">
          <cell r="A370" t="str">
            <v/>
          </cell>
          <cell r="B370" t="str">
            <v>NZ</v>
          </cell>
          <cell r="C370">
            <v>5</v>
          </cell>
          <cell r="D370">
            <v>3</v>
          </cell>
          <cell r="E370">
            <v>37742</v>
          </cell>
          <cell r="F370">
            <v>0.36</v>
          </cell>
          <cell r="G370">
            <v>0.36</v>
          </cell>
          <cell r="H370">
            <v>0</v>
          </cell>
          <cell r="I370">
            <v>0</v>
          </cell>
          <cell r="J370">
            <v>0</v>
          </cell>
        </row>
        <row r="371">
          <cell r="A371" t="str">
            <v/>
          </cell>
          <cell r="B371" t="str">
            <v>NZ</v>
          </cell>
          <cell r="C371">
            <v>6</v>
          </cell>
          <cell r="D371">
            <v>3</v>
          </cell>
          <cell r="E371">
            <v>37774</v>
          </cell>
          <cell r="F371">
            <v>0.35</v>
          </cell>
          <cell r="G371">
            <v>0.35</v>
          </cell>
          <cell r="H371">
            <v>0</v>
          </cell>
          <cell r="I371">
            <v>0</v>
          </cell>
          <cell r="J371">
            <v>0</v>
          </cell>
        </row>
        <row r="372">
          <cell r="A372" t="str">
            <v/>
          </cell>
          <cell r="B372" t="str">
            <v>NZ</v>
          </cell>
          <cell r="C372">
            <v>7</v>
          </cell>
          <cell r="D372">
            <v>3</v>
          </cell>
          <cell r="E372">
            <v>37803</v>
          </cell>
          <cell r="F372">
            <v>0.46750000000000003</v>
          </cell>
          <cell r="G372">
            <v>0.46750000000000003</v>
          </cell>
          <cell r="H372">
            <v>0</v>
          </cell>
          <cell r="I372">
            <v>0</v>
          </cell>
          <cell r="J372">
            <v>0</v>
          </cell>
        </row>
        <row r="373">
          <cell r="A373" t="str">
            <v/>
          </cell>
          <cell r="B373" t="str">
            <v>NZ</v>
          </cell>
          <cell r="C373">
            <v>8</v>
          </cell>
          <cell r="D373">
            <v>3</v>
          </cell>
          <cell r="E373">
            <v>37834</v>
          </cell>
          <cell r="F373">
            <v>0.46250000000000002</v>
          </cell>
          <cell r="G373">
            <v>0.46250000000000002</v>
          </cell>
          <cell r="H373">
            <v>0</v>
          </cell>
          <cell r="I373">
            <v>0</v>
          </cell>
          <cell r="J373">
            <v>0</v>
          </cell>
        </row>
        <row r="374">
          <cell r="A374" t="str">
            <v/>
          </cell>
          <cell r="B374" t="str">
            <v>NZ</v>
          </cell>
          <cell r="C374">
            <v>9</v>
          </cell>
          <cell r="D374">
            <v>3</v>
          </cell>
          <cell r="E374">
            <v>37866</v>
          </cell>
          <cell r="F374">
            <v>0.33750000000000002</v>
          </cell>
          <cell r="G374">
            <v>0.33750000000000002</v>
          </cell>
          <cell r="H374">
            <v>0</v>
          </cell>
          <cell r="I374">
            <v>0</v>
          </cell>
          <cell r="J374">
            <v>0</v>
          </cell>
        </row>
        <row r="375">
          <cell r="A375" t="str">
            <v/>
          </cell>
          <cell r="B375" t="str">
            <v>NZ</v>
          </cell>
          <cell r="C375">
            <v>10</v>
          </cell>
          <cell r="D375">
            <v>3</v>
          </cell>
          <cell r="E375">
            <v>37895</v>
          </cell>
          <cell r="F375">
            <v>0.39</v>
          </cell>
          <cell r="G375">
            <v>0.39</v>
          </cell>
          <cell r="H375">
            <v>0</v>
          </cell>
          <cell r="I375">
            <v>0</v>
          </cell>
          <cell r="J375">
            <v>0</v>
          </cell>
        </row>
        <row r="376">
          <cell r="A376" t="str">
            <v/>
          </cell>
          <cell r="B376" t="str">
            <v>NZ</v>
          </cell>
          <cell r="C376">
            <v>11</v>
          </cell>
          <cell r="D376">
            <v>3</v>
          </cell>
          <cell r="E376">
            <v>37928</v>
          </cell>
          <cell r="F376">
            <v>0.46250000000000002</v>
          </cell>
          <cell r="G376">
            <v>0.46250000000000002</v>
          </cell>
          <cell r="H376">
            <v>0</v>
          </cell>
          <cell r="I376">
            <v>0</v>
          </cell>
          <cell r="J376">
            <v>0</v>
          </cell>
        </row>
        <row r="377">
          <cell r="A377" t="str">
            <v/>
          </cell>
          <cell r="B377" t="str">
            <v>NZ</v>
          </cell>
          <cell r="C377">
            <v>12</v>
          </cell>
          <cell r="D377">
            <v>3</v>
          </cell>
          <cell r="E377">
            <v>37956</v>
          </cell>
          <cell r="F377">
            <v>0.97</v>
          </cell>
          <cell r="G377">
            <v>0.97</v>
          </cell>
          <cell r="H377">
            <v>0</v>
          </cell>
          <cell r="I377">
            <v>0</v>
          </cell>
          <cell r="J377">
            <v>0</v>
          </cell>
        </row>
        <row r="378">
          <cell r="A378" t="str">
            <v/>
          </cell>
          <cell r="B378" t="str">
            <v>NZ</v>
          </cell>
          <cell r="C378">
            <v>1</v>
          </cell>
          <cell r="D378">
            <v>4</v>
          </cell>
          <cell r="E378">
            <v>37988</v>
          </cell>
          <cell r="F378">
            <v>1.9875</v>
          </cell>
          <cell r="G378">
            <v>1.9875</v>
          </cell>
          <cell r="H378">
            <v>0</v>
          </cell>
          <cell r="I378">
            <v>0</v>
          </cell>
          <cell r="J378">
            <v>0</v>
          </cell>
        </row>
        <row r="379">
          <cell r="A379" t="str">
            <v/>
          </cell>
          <cell r="B379" t="str">
            <v>NZ</v>
          </cell>
          <cell r="C379">
            <v>2</v>
          </cell>
          <cell r="D379">
            <v>4</v>
          </cell>
          <cell r="E379">
            <v>38019</v>
          </cell>
          <cell r="F379">
            <v>1.89</v>
          </cell>
          <cell r="G379">
            <v>1.89</v>
          </cell>
          <cell r="H379">
            <v>0</v>
          </cell>
          <cell r="I379">
            <v>0</v>
          </cell>
          <cell r="J379">
            <v>0</v>
          </cell>
        </row>
        <row r="380">
          <cell r="A380" t="str">
            <v/>
          </cell>
          <cell r="B380" t="str">
            <v>NZ</v>
          </cell>
          <cell r="C380">
            <v>3</v>
          </cell>
          <cell r="D380">
            <v>4</v>
          </cell>
          <cell r="E380">
            <v>38047</v>
          </cell>
          <cell r="F380">
            <v>0.54</v>
          </cell>
          <cell r="G380">
            <v>0.54</v>
          </cell>
          <cell r="H380">
            <v>0</v>
          </cell>
          <cell r="I380">
            <v>0</v>
          </cell>
          <cell r="J380">
            <v>0</v>
          </cell>
        </row>
        <row r="381">
          <cell r="A381" t="str">
            <v/>
          </cell>
          <cell r="B381" t="str">
            <v>PA</v>
          </cell>
          <cell r="C381">
            <v>12</v>
          </cell>
          <cell r="D381">
            <v>2</v>
          </cell>
          <cell r="E381">
            <v>37616</v>
          </cell>
          <cell r="F381">
            <v>246.45</v>
          </cell>
          <cell r="G381">
            <v>253</v>
          </cell>
          <cell r="H381">
            <v>19</v>
          </cell>
          <cell r="I381">
            <v>0</v>
          </cell>
          <cell r="J381">
            <v>0</v>
          </cell>
        </row>
        <row r="382">
          <cell r="A382" t="str">
            <v/>
          </cell>
          <cell r="B382" t="str">
            <v>PA</v>
          </cell>
          <cell r="C382">
            <v>3</v>
          </cell>
          <cell r="D382">
            <v>3</v>
          </cell>
          <cell r="E382">
            <v>37706</v>
          </cell>
          <cell r="F382">
            <v>248.2</v>
          </cell>
          <cell r="G382">
            <v>255</v>
          </cell>
          <cell r="H382">
            <v>169</v>
          </cell>
          <cell r="I382">
            <v>255</v>
          </cell>
          <cell r="J382">
            <v>243.5</v>
          </cell>
        </row>
        <row r="383">
          <cell r="A383" t="str">
            <v/>
          </cell>
          <cell r="B383" t="str">
            <v>PB</v>
          </cell>
          <cell r="C383">
            <v>1</v>
          </cell>
          <cell r="D383">
            <v>3</v>
          </cell>
          <cell r="E383">
            <v>37623</v>
          </cell>
          <cell r="F383">
            <v>-0.22</v>
          </cell>
          <cell r="G383">
            <v>-0.22</v>
          </cell>
          <cell r="H383">
            <v>248</v>
          </cell>
          <cell r="I383">
            <v>0</v>
          </cell>
          <cell r="J383">
            <v>0</v>
          </cell>
        </row>
        <row r="384">
          <cell r="A384" t="str">
            <v/>
          </cell>
          <cell r="B384" t="str">
            <v>PB</v>
          </cell>
          <cell r="C384">
            <v>2</v>
          </cell>
          <cell r="D384">
            <v>3</v>
          </cell>
          <cell r="E384">
            <v>37655</v>
          </cell>
          <cell r="F384">
            <v>-0.26</v>
          </cell>
          <cell r="G384">
            <v>-0.26</v>
          </cell>
          <cell r="H384">
            <v>224</v>
          </cell>
          <cell r="I384">
            <v>0</v>
          </cell>
          <cell r="J384">
            <v>0</v>
          </cell>
        </row>
        <row r="385">
          <cell r="A385" t="str">
            <v/>
          </cell>
          <cell r="B385" t="str">
            <v>PB</v>
          </cell>
          <cell r="C385">
            <v>3</v>
          </cell>
          <cell r="D385">
            <v>3</v>
          </cell>
          <cell r="E385">
            <v>37683</v>
          </cell>
          <cell r="F385">
            <v>-0.27</v>
          </cell>
          <cell r="G385">
            <v>-0.27</v>
          </cell>
          <cell r="H385">
            <v>248</v>
          </cell>
          <cell r="I385">
            <v>0</v>
          </cell>
          <cell r="J385">
            <v>0</v>
          </cell>
        </row>
        <row r="386">
          <cell r="A386" t="str">
            <v/>
          </cell>
          <cell r="B386" t="str">
            <v>PB</v>
          </cell>
          <cell r="C386">
            <v>4</v>
          </cell>
          <cell r="D386">
            <v>3</v>
          </cell>
          <cell r="E386">
            <v>37712</v>
          </cell>
          <cell r="F386">
            <v>-0.255</v>
          </cell>
          <cell r="G386">
            <v>-0.255</v>
          </cell>
          <cell r="H386">
            <v>0</v>
          </cell>
          <cell r="I386">
            <v>0</v>
          </cell>
          <cell r="J386">
            <v>0</v>
          </cell>
        </row>
        <row r="387">
          <cell r="A387" t="str">
            <v/>
          </cell>
          <cell r="B387" t="str">
            <v>PB</v>
          </cell>
          <cell r="C387">
            <v>5</v>
          </cell>
          <cell r="D387">
            <v>3</v>
          </cell>
          <cell r="E387">
            <v>37742</v>
          </cell>
          <cell r="F387">
            <v>-0.255</v>
          </cell>
          <cell r="G387">
            <v>-0.255</v>
          </cell>
          <cell r="H387">
            <v>0</v>
          </cell>
          <cell r="I387">
            <v>0</v>
          </cell>
          <cell r="J387">
            <v>0</v>
          </cell>
        </row>
        <row r="388">
          <cell r="A388" t="str">
            <v/>
          </cell>
          <cell r="B388" t="str">
            <v>PB</v>
          </cell>
          <cell r="C388">
            <v>6</v>
          </cell>
          <cell r="D388">
            <v>3</v>
          </cell>
          <cell r="E388">
            <v>37774</v>
          </cell>
          <cell r="F388">
            <v>-0.255</v>
          </cell>
          <cell r="G388">
            <v>-0.255</v>
          </cell>
          <cell r="H388">
            <v>0</v>
          </cell>
          <cell r="I388">
            <v>0</v>
          </cell>
          <cell r="J388">
            <v>0</v>
          </cell>
        </row>
        <row r="389">
          <cell r="A389" t="str">
            <v/>
          </cell>
          <cell r="B389" t="str">
            <v>PB</v>
          </cell>
          <cell r="C389">
            <v>7</v>
          </cell>
          <cell r="D389">
            <v>3</v>
          </cell>
          <cell r="E389">
            <v>37803</v>
          </cell>
          <cell r="F389">
            <v>-0.255</v>
          </cell>
          <cell r="G389">
            <v>-0.255</v>
          </cell>
          <cell r="H389">
            <v>0</v>
          </cell>
          <cell r="I389">
            <v>0</v>
          </cell>
          <cell r="J389">
            <v>0</v>
          </cell>
        </row>
        <row r="390">
          <cell r="A390" t="str">
            <v/>
          </cell>
          <cell r="B390" t="str">
            <v>PB</v>
          </cell>
          <cell r="C390">
            <v>8</v>
          </cell>
          <cell r="D390">
            <v>3</v>
          </cell>
          <cell r="E390">
            <v>37834</v>
          </cell>
          <cell r="F390">
            <v>-0.255</v>
          </cell>
          <cell r="G390">
            <v>-0.255</v>
          </cell>
          <cell r="H390">
            <v>0</v>
          </cell>
          <cell r="I390">
            <v>0</v>
          </cell>
          <cell r="J390">
            <v>0</v>
          </cell>
        </row>
        <row r="391">
          <cell r="A391" t="str">
            <v/>
          </cell>
          <cell r="B391" t="str">
            <v>PB</v>
          </cell>
          <cell r="C391">
            <v>9</v>
          </cell>
          <cell r="D391">
            <v>3</v>
          </cell>
          <cell r="E391">
            <v>37866</v>
          </cell>
          <cell r="F391">
            <v>-0.255</v>
          </cell>
          <cell r="G391">
            <v>-0.255</v>
          </cell>
          <cell r="H391">
            <v>0</v>
          </cell>
          <cell r="I391">
            <v>0</v>
          </cell>
          <cell r="J391">
            <v>0</v>
          </cell>
        </row>
        <row r="392">
          <cell r="A392" t="str">
            <v/>
          </cell>
          <cell r="B392" t="str">
            <v>PB</v>
          </cell>
          <cell r="C392">
            <v>10</v>
          </cell>
          <cell r="D392">
            <v>3</v>
          </cell>
          <cell r="E392">
            <v>37895</v>
          </cell>
          <cell r="F392">
            <v>-0.255</v>
          </cell>
          <cell r="G392">
            <v>-0.255</v>
          </cell>
          <cell r="H392">
            <v>0</v>
          </cell>
          <cell r="I392">
            <v>0</v>
          </cell>
          <cell r="J392">
            <v>0</v>
          </cell>
        </row>
        <row r="393">
          <cell r="A393" t="str">
            <v/>
          </cell>
          <cell r="B393" t="str">
            <v>PB</v>
          </cell>
          <cell r="C393">
            <v>11</v>
          </cell>
          <cell r="D393">
            <v>3</v>
          </cell>
          <cell r="E393">
            <v>37928</v>
          </cell>
          <cell r="F393">
            <v>-5.0000000000000001E-3</v>
          </cell>
          <cell r="G393">
            <v>-5.0000000000000001E-3</v>
          </cell>
          <cell r="H393">
            <v>0</v>
          </cell>
          <cell r="I393">
            <v>0</v>
          </cell>
          <cell r="J393">
            <v>0</v>
          </cell>
        </row>
        <row r="394">
          <cell r="A394" t="str">
            <v/>
          </cell>
          <cell r="B394" t="str">
            <v>PB</v>
          </cell>
          <cell r="C394">
            <v>12</v>
          </cell>
          <cell r="D394">
            <v>3</v>
          </cell>
          <cell r="E394">
            <v>37956</v>
          </cell>
          <cell r="F394">
            <v>-5.0000000000000001E-3</v>
          </cell>
          <cell r="G394">
            <v>-5.0000000000000001E-3</v>
          </cell>
          <cell r="H394">
            <v>0</v>
          </cell>
          <cell r="I394">
            <v>0</v>
          </cell>
          <cell r="J394">
            <v>0</v>
          </cell>
        </row>
        <row r="395">
          <cell r="A395" t="str">
            <v/>
          </cell>
          <cell r="B395" t="str">
            <v>PB</v>
          </cell>
          <cell r="C395">
            <v>1</v>
          </cell>
          <cell r="D395">
            <v>4</v>
          </cell>
          <cell r="E395">
            <v>37988</v>
          </cell>
          <cell r="F395">
            <v>-5.0000000000000001E-3</v>
          </cell>
          <cell r="G395">
            <v>-5.0000000000000001E-3</v>
          </cell>
          <cell r="H395">
            <v>0</v>
          </cell>
          <cell r="I395">
            <v>0</v>
          </cell>
          <cell r="J395">
            <v>0</v>
          </cell>
        </row>
        <row r="396">
          <cell r="A396" t="str">
            <v/>
          </cell>
          <cell r="B396" t="str">
            <v>PB</v>
          </cell>
          <cell r="C396">
            <v>2</v>
          </cell>
          <cell r="D396">
            <v>4</v>
          </cell>
          <cell r="E396">
            <v>38019</v>
          </cell>
          <cell r="F396">
            <v>-5.0000000000000001E-3</v>
          </cell>
          <cell r="G396">
            <v>-5.0000000000000001E-3</v>
          </cell>
          <cell r="H396">
            <v>0</v>
          </cell>
          <cell r="I396">
            <v>0</v>
          </cell>
          <cell r="J396">
            <v>0</v>
          </cell>
        </row>
        <row r="397">
          <cell r="A397" t="str">
            <v/>
          </cell>
          <cell r="B397" t="str">
            <v>PB</v>
          </cell>
          <cell r="C397">
            <v>3</v>
          </cell>
          <cell r="D397">
            <v>4</v>
          </cell>
          <cell r="E397">
            <v>38047</v>
          </cell>
          <cell r="F397">
            <v>-5.0000000000000001E-3</v>
          </cell>
          <cell r="G397">
            <v>-5.0000000000000001E-3</v>
          </cell>
          <cell r="H397">
            <v>0</v>
          </cell>
          <cell r="I397">
            <v>0</v>
          </cell>
          <cell r="J397">
            <v>0</v>
          </cell>
        </row>
        <row r="398">
          <cell r="A398" t="str">
            <v/>
          </cell>
          <cell r="B398" t="str">
            <v>PD</v>
          </cell>
          <cell r="C398">
            <v>4</v>
          </cell>
          <cell r="D398">
            <v>3</v>
          </cell>
          <cell r="E398">
            <v>37712</v>
          </cell>
          <cell r="F398">
            <v>-8.7499999999999994E-2</v>
          </cell>
          <cell r="G398">
            <v>-0.09</v>
          </cell>
          <cell r="H398">
            <v>120</v>
          </cell>
          <cell r="I398">
            <v>0</v>
          </cell>
          <cell r="J398">
            <v>0</v>
          </cell>
        </row>
        <row r="399">
          <cell r="A399" t="str">
            <v/>
          </cell>
          <cell r="B399" t="str">
            <v>PD</v>
          </cell>
          <cell r="C399">
            <v>5</v>
          </cell>
          <cell r="D399">
            <v>3</v>
          </cell>
          <cell r="E399">
            <v>37742</v>
          </cell>
          <cell r="F399">
            <v>-8.7499999999999994E-2</v>
          </cell>
          <cell r="G399">
            <v>-0.09</v>
          </cell>
          <cell r="H399">
            <v>124</v>
          </cell>
          <cell r="I399">
            <v>0</v>
          </cell>
          <cell r="J399">
            <v>0</v>
          </cell>
        </row>
        <row r="400">
          <cell r="A400" t="str">
            <v/>
          </cell>
          <cell r="B400" t="str">
            <v>PD</v>
          </cell>
          <cell r="C400">
            <v>6</v>
          </cell>
          <cell r="D400">
            <v>3</v>
          </cell>
          <cell r="E400">
            <v>37774</v>
          </cell>
          <cell r="F400">
            <v>-8.7499999999999994E-2</v>
          </cell>
          <cell r="G400">
            <v>-0.09</v>
          </cell>
          <cell r="H400">
            <v>120</v>
          </cell>
          <cell r="I400">
            <v>0</v>
          </cell>
          <cell r="J400">
            <v>0</v>
          </cell>
        </row>
        <row r="401">
          <cell r="A401" t="str">
            <v/>
          </cell>
          <cell r="B401" t="str">
            <v>PD</v>
          </cell>
          <cell r="C401">
            <v>7</v>
          </cell>
          <cell r="D401">
            <v>3</v>
          </cell>
          <cell r="E401">
            <v>37803</v>
          </cell>
          <cell r="F401">
            <v>-8.7499999999999994E-2</v>
          </cell>
          <cell r="G401">
            <v>-0.09</v>
          </cell>
          <cell r="H401">
            <v>124</v>
          </cell>
          <cell r="I401">
            <v>0</v>
          </cell>
          <cell r="J401">
            <v>0</v>
          </cell>
        </row>
        <row r="402">
          <cell r="A402" t="str">
            <v/>
          </cell>
          <cell r="B402" t="str">
            <v>PD</v>
          </cell>
          <cell r="C402">
            <v>8</v>
          </cell>
          <cell r="D402">
            <v>3</v>
          </cell>
          <cell r="E402">
            <v>37834</v>
          </cell>
          <cell r="F402">
            <v>-8.7499999999999994E-2</v>
          </cell>
          <cell r="G402">
            <v>-0.09</v>
          </cell>
          <cell r="H402">
            <v>124</v>
          </cell>
          <cell r="I402">
            <v>0</v>
          </cell>
          <cell r="J402">
            <v>0</v>
          </cell>
        </row>
        <row r="403">
          <cell r="A403" t="str">
            <v/>
          </cell>
          <cell r="B403" t="str">
            <v>PD</v>
          </cell>
          <cell r="C403">
            <v>9</v>
          </cell>
          <cell r="D403">
            <v>3</v>
          </cell>
          <cell r="E403">
            <v>37866</v>
          </cell>
          <cell r="F403">
            <v>-8.7499999999999994E-2</v>
          </cell>
          <cell r="G403">
            <v>-0.09</v>
          </cell>
          <cell r="H403">
            <v>120</v>
          </cell>
          <cell r="I403">
            <v>0</v>
          </cell>
          <cell r="J403">
            <v>0</v>
          </cell>
        </row>
        <row r="404">
          <cell r="A404" t="str">
            <v/>
          </cell>
          <cell r="B404" t="str">
            <v>PD</v>
          </cell>
          <cell r="C404">
            <v>10</v>
          </cell>
          <cell r="D404">
            <v>3</v>
          </cell>
          <cell r="E404">
            <v>37895</v>
          </cell>
          <cell r="F404">
            <v>-8.7499999999999994E-2</v>
          </cell>
          <cell r="G404">
            <v>-0.09</v>
          </cell>
          <cell r="H404">
            <v>124</v>
          </cell>
          <cell r="I404">
            <v>0</v>
          </cell>
          <cell r="J404">
            <v>0</v>
          </cell>
        </row>
        <row r="405">
          <cell r="A405" t="str">
            <v/>
          </cell>
          <cell r="B405" t="str">
            <v>PE</v>
          </cell>
          <cell r="C405">
            <v>4</v>
          </cell>
          <cell r="D405">
            <v>3</v>
          </cell>
          <cell r="E405">
            <v>37712</v>
          </cell>
          <cell r="F405">
            <v>-0.1125</v>
          </cell>
          <cell r="G405">
            <v>-0.1075</v>
          </cell>
          <cell r="H405">
            <v>0</v>
          </cell>
          <cell r="I405">
            <v>0</v>
          </cell>
          <cell r="J405">
            <v>0</v>
          </cell>
        </row>
        <row r="406">
          <cell r="A406" t="str">
            <v/>
          </cell>
          <cell r="B406" t="str">
            <v>PE</v>
          </cell>
          <cell r="C406">
            <v>5</v>
          </cell>
          <cell r="D406">
            <v>3</v>
          </cell>
          <cell r="E406">
            <v>37742</v>
          </cell>
          <cell r="F406">
            <v>-0.1125</v>
          </cell>
          <cell r="G406">
            <v>-0.1075</v>
          </cell>
          <cell r="H406">
            <v>0</v>
          </cell>
          <cell r="I406">
            <v>0</v>
          </cell>
          <cell r="J406">
            <v>0</v>
          </cell>
        </row>
        <row r="407">
          <cell r="A407" t="str">
            <v/>
          </cell>
          <cell r="B407" t="str">
            <v>PE</v>
          </cell>
          <cell r="C407">
            <v>6</v>
          </cell>
          <cell r="D407">
            <v>3</v>
          </cell>
          <cell r="E407">
            <v>37774</v>
          </cell>
          <cell r="F407">
            <v>-0.1125</v>
          </cell>
          <cell r="G407">
            <v>-0.1075</v>
          </cell>
          <cell r="H407">
            <v>0</v>
          </cell>
          <cell r="I407">
            <v>0</v>
          </cell>
          <cell r="J407">
            <v>0</v>
          </cell>
        </row>
        <row r="408">
          <cell r="A408" t="str">
            <v/>
          </cell>
          <cell r="B408" t="str">
            <v>PE</v>
          </cell>
          <cell r="C408">
            <v>7</v>
          </cell>
          <cell r="D408">
            <v>3</v>
          </cell>
          <cell r="E408">
            <v>37803</v>
          </cell>
          <cell r="F408">
            <v>-0.1125</v>
          </cell>
          <cell r="G408">
            <v>-0.1075</v>
          </cell>
          <cell r="H408">
            <v>0</v>
          </cell>
          <cell r="I408">
            <v>0</v>
          </cell>
          <cell r="J408">
            <v>0</v>
          </cell>
        </row>
        <row r="409">
          <cell r="A409" t="str">
            <v/>
          </cell>
          <cell r="B409" t="str">
            <v>PE</v>
          </cell>
          <cell r="C409">
            <v>8</v>
          </cell>
          <cell r="D409">
            <v>3</v>
          </cell>
          <cell r="E409">
            <v>37834</v>
          </cell>
          <cell r="F409">
            <v>-0.1125</v>
          </cell>
          <cell r="G409">
            <v>-0.1075</v>
          </cell>
          <cell r="H409">
            <v>0</v>
          </cell>
          <cell r="I409">
            <v>0</v>
          </cell>
          <cell r="J409">
            <v>0</v>
          </cell>
        </row>
        <row r="410">
          <cell r="A410" t="str">
            <v/>
          </cell>
          <cell r="B410" t="str">
            <v>PE</v>
          </cell>
          <cell r="C410">
            <v>9</v>
          </cell>
          <cell r="D410">
            <v>3</v>
          </cell>
          <cell r="E410">
            <v>37866</v>
          </cell>
          <cell r="F410">
            <v>-0.1125</v>
          </cell>
          <cell r="G410">
            <v>-0.1075</v>
          </cell>
          <cell r="H410">
            <v>0</v>
          </cell>
          <cell r="I410">
            <v>0</v>
          </cell>
          <cell r="J410">
            <v>0</v>
          </cell>
        </row>
        <row r="411">
          <cell r="A411" t="str">
            <v/>
          </cell>
          <cell r="B411" t="str">
            <v>PE</v>
          </cell>
          <cell r="C411">
            <v>10</v>
          </cell>
          <cell r="D411">
            <v>3</v>
          </cell>
          <cell r="E411">
            <v>37895</v>
          </cell>
          <cell r="F411">
            <v>-0.1125</v>
          </cell>
          <cell r="G411">
            <v>-0.1075</v>
          </cell>
          <cell r="H411">
            <v>0</v>
          </cell>
          <cell r="I411">
            <v>0</v>
          </cell>
          <cell r="J411">
            <v>0</v>
          </cell>
        </row>
        <row r="412">
          <cell r="A412" t="str">
            <v/>
          </cell>
          <cell r="B412" t="str">
            <v>PF</v>
          </cell>
          <cell r="C412">
            <v>1</v>
          </cell>
          <cell r="D412">
            <v>3</v>
          </cell>
          <cell r="E412">
            <v>37623</v>
          </cell>
          <cell r="F412">
            <v>-0.05</v>
          </cell>
          <cell r="G412">
            <v>-2.75E-2</v>
          </cell>
          <cell r="H412">
            <v>0</v>
          </cell>
          <cell r="I412">
            <v>0</v>
          </cell>
          <cell r="J412">
            <v>0</v>
          </cell>
        </row>
        <row r="413">
          <cell r="A413" t="str">
            <v/>
          </cell>
          <cell r="B413" t="str">
            <v>PF</v>
          </cell>
          <cell r="C413">
            <v>2</v>
          </cell>
          <cell r="D413">
            <v>3</v>
          </cell>
          <cell r="E413">
            <v>37655</v>
          </cell>
          <cell r="F413">
            <v>-0.05</v>
          </cell>
          <cell r="G413">
            <v>-2.75E-2</v>
          </cell>
          <cell r="H413">
            <v>0</v>
          </cell>
          <cell r="I413">
            <v>0</v>
          </cell>
          <cell r="J413">
            <v>0</v>
          </cell>
        </row>
        <row r="414">
          <cell r="A414" t="str">
            <v/>
          </cell>
          <cell r="B414" t="str">
            <v>PF</v>
          </cell>
          <cell r="C414">
            <v>3</v>
          </cell>
          <cell r="D414">
            <v>3</v>
          </cell>
          <cell r="E414">
            <v>37683</v>
          </cell>
          <cell r="F414">
            <v>-0.05</v>
          </cell>
          <cell r="G414">
            <v>-2.75E-2</v>
          </cell>
          <cell r="H414">
            <v>0</v>
          </cell>
          <cell r="I414">
            <v>0</v>
          </cell>
          <cell r="J414">
            <v>0</v>
          </cell>
        </row>
        <row r="415">
          <cell r="A415" t="str">
            <v/>
          </cell>
          <cell r="B415" t="str">
            <v>PF</v>
          </cell>
          <cell r="C415">
            <v>4</v>
          </cell>
          <cell r="D415">
            <v>3</v>
          </cell>
          <cell r="E415">
            <v>37712</v>
          </cell>
          <cell r="F415">
            <v>-0.1125</v>
          </cell>
          <cell r="G415">
            <v>-0.1075</v>
          </cell>
          <cell r="H415">
            <v>0</v>
          </cell>
          <cell r="I415">
            <v>0</v>
          </cell>
          <cell r="J415">
            <v>0</v>
          </cell>
        </row>
        <row r="416">
          <cell r="A416" t="str">
            <v/>
          </cell>
          <cell r="B416" t="str">
            <v>PF</v>
          </cell>
          <cell r="C416">
            <v>5</v>
          </cell>
          <cell r="D416">
            <v>3</v>
          </cell>
          <cell r="E416">
            <v>37742</v>
          </cell>
          <cell r="F416">
            <v>-0.1125</v>
          </cell>
          <cell r="G416">
            <v>-0.1075</v>
          </cell>
          <cell r="H416">
            <v>0</v>
          </cell>
          <cell r="I416">
            <v>0</v>
          </cell>
          <cell r="J416">
            <v>0</v>
          </cell>
        </row>
        <row r="417">
          <cell r="A417" t="str">
            <v/>
          </cell>
          <cell r="B417" t="str">
            <v>PF</v>
          </cell>
          <cell r="C417">
            <v>6</v>
          </cell>
          <cell r="D417">
            <v>3</v>
          </cell>
          <cell r="E417">
            <v>37774</v>
          </cell>
          <cell r="F417">
            <v>-0.1125</v>
          </cell>
          <cell r="G417">
            <v>-0.1075</v>
          </cell>
          <cell r="H417">
            <v>0</v>
          </cell>
          <cell r="I417">
            <v>0</v>
          </cell>
          <cell r="J417">
            <v>0</v>
          </cell>
        </row>
        <row r="418">
          <cell r="A418" t="str">
            <v/>
          </cell>
          <cell r="B418" t="str">
            <v>PF</v>
          </cell>
          <cell r="C418">
            <v>7</v>
          </cell>
          <cell r="D418">
            <v>3</v>
          </cell>
          <cell r="E418">
            <v>37803</v>
          </cell>
          <cell r="F418">
            <v>-0.1125</v>
          </cell>
          <cell r="G418">
            <v>-0.1075</v>
          </cell>
          <cell r="H418">
            <v>0</v>
          </cell>
          <cell r="I418">
            <v>0</v>
          </cell>
          <cell r="J418">
            <v>0</v>
          </cell>
        </row>
        <row r="419">
          <cell r="A419" t="str">
            <v/>
          </cell>
          <cell r="B419" t="str">
            <v>PF</v>
          </cell>
          <cell r="C419">
            <v>8</v>
          </cell>
          <cell r="D419">
            <v>3</v>
          </cell>
          <cell r="E419">
            <v>37834</v>
          </cell>
          <cell r="F419">
            <v>-0.1125</v>
          </cell>
          <cell r="G419">
            <v>-0.1075</v>
          </cell>
          <cell r="H419">
            <v>0</v>
          </cell>
          <cell r="I419">
            <v>0</v>
          </cell>
          <cell r="J419">
            <v>0</v>
          </cell>
        </row>
        <row r="420">
          <cell r="A420" t="str">
            <v/>
          </cell>
          <cell r="B420" t="str">
            <v>PF</v>
          </cell>
          <cell r="C420">
            <v>9</v>
          </cell>
          <cell r="D420">
            <v>3</v>
          </cell>
          <cell r="E420">
            <v>37866</v>
          </cell>
          <cell r="F420">
            <v>-0.1125</v>
          </cell>
          <cell r="G420">
            <v>-0.1075</v>
          </cell>
          <cell r="H420">
            <v>0</v>
          </cell>
          <cell r="I420">
            <v>0</v>
          </cell>
          <cell r="J420">
            <v>0</v>
          </cell>
        </row>
        <row r="421">
          <cell r="A421" t="str">
            <v/>
          </cell>
          <cell r="B421" t="str">
            <v>PF</v>
          </cell>
          <cell r="C421">
            <v>10</v>
          </cell>
          <cell r="D421">
            <v>3</v>
          </cell>
          <cell r="E421">
            <v>37895</v>
          </cell>
          <cell r="F421">
            <v>-0.1125</v>
          </cell>
          <cell r="G421">
            <v>-0.1075</v>
          </cell>
          <cell r="H421">
            <v>0</v>
          </cell>
          <cell r="I421">
            <v>0</v>
          </cell>
          <cell r="J421">
            <v>0</v>
          </cell>
        </row>
        <row r="422">
          <cell r="A422" t="str">
            <v/>
          </cell>
          <cell r="B422" t="str">
            <v>PH</v>
          </cell>
          <cell r="C422">
            <v>1</v>
          </cell>
          <cell r="D422">
            <v>3</v>
          </cell>
          <cell r="E422">
            <v>37623</v>
          </cell>
          <cell r="F422">
            <v>-0.19</v>
          </cell>
          <cell r="G422">
            <v>-0.1875</v>
          </cell>
          <cell r="H422">
            <v>0</v>
          </cell>
          <cell r="I422">
            <v>0</v>
          </cell>
          <cell r="J422">
            <v>0</v>
          </cell>
        </row>
        <row r="423">
          <cell r="A423" t="str">
            <v/>
          </cell>
          <cell r="B423" t="str">
            <v>PH</v>
          </cell>
          <cell r="C423">
            <v>2</v>
          </cell>
          <cell r="D423">
            <v>3</v>
          </cell>
          <cell r="E423">
            <v>37655</v>
          </cell>
          <cell r="F423">
            <v>-0.1875</v>
          </cell>
          <cell r="G423">
            <v>-0.1875</v>
          </cell>
          <cell r="H423">
            <v>0</v>
          </cell>
          <cell r="I423">
            <v>0</v>
          </cell>
          <cell r="J423">
            <v>0</v>
          </cell>
        </row>
        <row r="424">
          <cell r="A424" t="str">
            <v/>
          </cell>
          <cell r="B424" t="str">
            <v>PH</v>
          </cell>
          <cell r="C424">
            <v>3</v>
          </cell>
          <cell r="D424">
            <v>3</v>
          </cell>
          <cell r="E424">
            <v>37683</v>
          </cell>
          <cell r="F424">
            <v>-0.1875</v>
          </cell>
          <cell r="G424">
            <v>-0.1875</v>
          </cell>
          <cell r="H424">
            <v>0</v>
          </cell>
          <cell r="I424">
            <v>0</v>
          </cell>
          <cell r="J424">
            <v>0</v>
          </cell>
        </row>
        <row r="425">
          <cell r="A425" t="str">
            <v/>
          </cell>
          <cell r="B425" t="str">
            <v>PH</v>
          </cell>
          <cell r="C425">
            <v>4</v>
          </cell>
          <cell r="D425">
            <v>3</v>
          </cell>
          <cell r="E425">
            <v>37712</v>
          </cell>
          <cell r="F425">
            <v>-0.16750000000000001</v>
          </cell>
          <cell r="G425">
            <v>-0.17</v>
          </cell>
          <cell r="H425">
            <v>120</v>
          </cell>
          <cell r="I425">
            <v>0</v>
          </cell>
          <cell r="J425">
            <v>0</v>
          </cell>
        </row>
        <row r="426">
          <cell r="A426" t="str">
            <v/>
          </cell>
          <cell r="B426" t="str">
            <v>PH</v>
          </cell>
          <cell r="C426">
            <v>5</v>
          </cell>
          <cell r="D426">
            <v>3</v>
          </cell>
          <cell r="E426">
            <v>37742</v>
          </cell>
          <cell r="F426">
            <v>-0.16750000000000001</v>
          </cell>
          <cell r="G426">
            <v>-0.17</v>
          </cell>
          <cell r="H426">
            <v>124</v>
          </cell>
          <cell r="I426">
            <v>0</v>
          </cell>
          <cell r="J426">
            <v>0</v>
          </cell>
        </row>
        <row r="427">
          <cell r="A427" t="str">
            <v/>
          </cell>
          <cell r="B427" t="str">
            <v>PH</v>
          </cell>
          <cell r="C427">
            <v>6</v>
          </cell>
          <cell r="D427">
            <v>3</v>
          </cell>
          <cell r="E427">
            <v>37774</v>
          </cell>
          <cell r="F427">
            <v>-0.16750000000000001</v>
          </cell>
          <cell r="G427">
            <v>-0.17</v>
          </cell>
          <cell r="H427">
            <v>120</v>
          </cell>
          <cell r="I427">
            <v>0</v>
          </cell>
          <cell r="J427">
            <v>0</v>
          </cell>
        </row>
        <row r="428">
          <cell r="A428" t="str">
            <v/>
          </cell>
          <cell r="B428" t="str">
            <v>PH</v>
          </cell>
          <cell r="C428">
            <v>7</v>
          </cell>
          <cell r="D428">
            <v>3</v>
          </cell>
          <cell r="E428">
            <v>37803</v>
          </cell>
          <cell r="F428">
            <v>-0.16750000000000001</v>
          </cell>
          <cell r="G428">
            <v>-0.17</v>
          </cell>
          <cell r="H428">
            <v>124</v>
          </cell>
          <cell r="I428">
            <v>0</v>
          </cell>
          <cell r="J428">
            <v>0</v>
          </cell>
        </row>
        <row r="429">
          <cell r="A429" t="str">
            <v/>
          </cell>
          <cell r="B429" t="str">
            <v>PH</v>
          </cell>
          <cell r="C429">
            <v>8</v>
          </cell>
          <cell r="D429">
            <v>3</v>
          </cell>
          <cell r="E429">
            <v>37834</v>
          </cell>
          <cell r="F429">
            <v>-0.16750000000000001</v>
          </cell>
          <cell r="G429">
            <v>-0.17</v>
          </cell>
          <cell r="H429">
            <v>124</v>
          </cell>
          <cell r="I429">
            <v>0</v>
          </cell>
          <cell r="J429">
            <v>0</v>
          </cell>
        </row>
        <row r="430">
          <cell r="A430" t="str">
            <v/>
          </cell>
          <cell r="B430" t="str">
            <v>PH</v>
          </cell>
          <cell r="C430">
            <v>9</v>
          </cell>
          <cell r="D430">
            <v>3</v>
          </cell>
          <cell r="E430">
            <v>37866</v>
          </cell>
          <cell r="F430">
            <v>-0.16750000000000001</v>
          </cell>
          <cell r="G430">
            <v>-0.17</v>
          </cell>
          <cell r="H430">
            <v>120</v>
          </cell>
          <cell r="I430">
            <v>0</v>
          </cell>
          <cell r="J430">
            <v>0</v>
          </cell>
        </row>
        <row r="431">
          <cell r="A431" t="str">
            <v/>
          </cell>
          <cell r="B431" t="str">
            <v>PH</v>
          </cell>
          <cell r="C431">
            <v>10</v>
          </cell>
          <cell r="D431">
            <v>3</v>
          </cell>
          <cell r="E431">
            <v>37895</v>
          </cell>
          <cell r="F431">
            <v>-0.16750000000000001</v>
          </cell>
          <cell r="G431">
            <v>-0.17</v>
          </cell>
          <cell r="H431">
            <v>124</v>
          </cell>
          <cell r="I431">
            <v>0</v>
          </cell>
          <cell r="J431">
            <v>0</v>
          </cell>
        </row>
        <row r="432">
          <cell r="A432" t="str">
            <v/>
          </cell>
          <cell r="B432" t="str">
            <v>PH</v>
          </cell>
          <cell r="C432">
            <v>11</v>
          </cell>
          <cell r="D432">
            <v>3</v>
          </cell>
          <cell r="E432">
            <v>37928</v>
          </cell>
          <cell r="F432">
            <v>-0.1575</v>
          </cell>
          <cell r="G432">
            <v>-0.17249999999999999</v>
          </cell>
          <cell r="H432">
            <v>0</v>
          </cell>
          <cell r="I432">
            <v>0</v>
          </cell>
          <cell r="J432">
            <v>0</v>
          </cell>
        </row>
        <row r="433">
          <cell r="A433" t="str">
            <v/>
          </cell>
          <cell r="B433" t="str">
            <v>PH</v>
          </cell>
          <cell r="C433">
            <v>12</v>
          </cell>
          <cell r="D433">
            <v>3</v>
          </cell>
          <cell r="E433">
            <v>37956</v>
          </cell>
          <cell r="F433">
            <v>-0.1575</v>
          </cell>
          <cell r="G433">
            <v>-0.17249999999999999</v>
          </cell>
          <cell r="H433">
            <v>0</v>
          </cell>
          <cell r="I433">
            <v>0</v>
          </cell>
          <cell r="J433">
            <v>0</v>
          </cell>
        </row>
        <row r="434">
          <cell r="A434" t="str">
            <v/>
          </cell>
          <cell r="B434" t="str">
            <v>PL</v>
          </cell>
          <cell r="C434">
            <v>1</v>
          </cell>
          <cell r="D434">
            <v>3</v>
          </cell>
          <cell r="E434">
            <v>37649</v>
          </cell>
          <cell r="F434">
            <v>594.70000000000005</v>
          </cell>
          <cell r="G434">
            <v>592.5</v>
          </cell>
          <cell r="H434">
            <v>594</v>
          </cell>
          <cell r="I434">
            <v>595.5</v>
          </cell>
          <cell r="J434">
            <v>590.20000000000005</v>
          </cell>
        </row>
        <row r="435">
          <cell r="A435" t="str">
            <v/>
          </cell>
          <cell r="B435" t="str">
            <v>PL</v>
          </cell>
          <cell r="C435">
            <v>4</v>
          </cell>
          <cell r="D435">
            <v>3</v>
          </cell>
          <cell r="E435">
            <v>37736</v>
          </cell>
          <cell r="F435">
            <v>588.20000000000005</v>
          </cell>
          <cell r="G435">
            <v>586</v>
          </cell>
          <cell r="H435">
            <v>17</v>
          </cell>
          <cell r="I435">
            <v>588.5</v>
          </cell>
          <cell r="J435">
            <v>588.5</v>
          </cell>
        </row>
        <row r="436">
          <cell r="A436" t="str">
            <v/>
          </cell>
          <cell r="B436" t="str">
            <v>PL</v>
          </cell>
          <cell r="C436">
            <v>7</v>
          </cell>
          <cell r="D436">
            <v>3</v>
          </cell>
          <cell r="E436">
            <v>37830</v>
          </cell>
          <cell r="F436">
            <v>584.70000000000005</v>
          </cell>
          <cell r="G436">
            <v>582.5</v>
          </cell>
          <cell r="H436">
            <v>4</v>
          </cell>
          <cell r="I436">
            <v>585</v>
          </cell>
          <cell r="J436">
            <v>585</v>
          </cell>
        </row>
        <row r="437">
          <cell r="A437" t="str">
            <v/>
          </cell>
          <cell r="B437" t="str">
            <v>PL</v>
          </cell>
          <cell r="C437">
            <v>10</v>
          </cell>
          <cell r="D437">
            <v>3</v>
          </cell>
          <cell r="E437">
            <v>37922</v>
          </cell>
          <cell r="F437">
            <v>0</v>
          </cell>
          <cell r="G437">
            <v>0</v>
          </cell>
          <cell r="H437">
            <v>0</v>
          </cell>
          <cell r="I437">
            <v>0</v>
          </cell>
          <cell r="J437">
            <v>0</v>
          </cell>
        </row>
        <row r="438">
          <cell r="A438" t="str">
            <v/>
          </cell>
          <cell r="B438" t="str">
            <v>PM</v>
          </cell>
          <cell r="C438">
            <v>4</v>
          </cell>
          <cell r="D438">
            <v>3</v>
          </cell>
          <cell r="E438">
            <v>37712</v>
          </cell>
          <cell r="F438">
            <v>-0.23250000000000001</v>
          </cell>
          <cell r="G438">
            <v>-0.23250000000000001</v>
          </cell>
          <cell r="H438">
            <v>0</v>
          </cell>
          <cell r="I438">
            <v>0</v>
          </cell>
          <cell r="J438">
            <v>0</v>
          </cell>
        </row>
        <row r="439">
          <cell r="A439" t="str">
            <v/>
          </cell>
          <cell r="B439" t="str">
            <v>PM</v>
          </cell>
          <cell r="C439">
            <v>5</v>
          </cell>
          <cell r="D439">
            <v>3</v>
          </cell>
          <cell r="E439">
            <v>37742</v>
          </cell>
          <cell r="F439">
            <v>-0.23250000000000001</v>
          </cell>
          <cell r="G439">
            <v>-0.23250000000000001</v>
          </cell>
          <cell r="H439">
            <v>0</v>
          </cell>
          <cell r="I439">
            <v>0</v>
          </cell>
          <cell r="J439">
            <v>0</v>
          </cell>
        </row>
        <row r="440">
          <cell r="A440" t="str">
            <v/>
          </cell>
          <cell r="B440" t="str">
            <v>PM</v>
          </cell>
          <cell r="C440">
            <v>6</v>
          </cell>
          <cell r="D440">
            <v>3</v>
          </cell>
          <cell r="E440">
            <v>37774</v>
          </cell>
          <cell r="F440">
            <v>-0.23250000000000001</v>
          </cell>
          <cell r="G440">
            <v>-0.23250000000000001</v>
          </cell>
          <cell r="H440">
            <v>0</v>
          </cell>
          <cell r="I440">
            <v>0</v>
          </cell>
          <cell r="J440">
            <v>0</v>
          </cell>
        </row>
        <row r="441">
          <cell r="A441" t="str">
            <v/>
          </cell>
          <cell r="B441" t="str">
            <v>PM</v>
          </cell>
          <cell r="C441">
            <v>7</v>
          </cell>
          <cell r="D441">
            <v>3</v>
          </cell>
          <cell r="E441">
            <v>37803</v>
          </cell>
          <cell r="F441">
            <v>-0.23250000000000001</v>
          </cell>
          <cell r="G441">
            <v>-0.23250000000000001</v>
          </cell>
          <cell r="H441">
            <v>0</v>
          </cell>
          <cell r="I441">
            <v>0</v>
          </cell>
          <cell r="J441">
            <v>0</v>
          </cell>
        </row>
        <row r="442">
          <cell r="A442" t="str">
            <v/>
          </cell>
          <cell r="B442" t="str">
            <v>PM</v>
          </cell>
          <cell r="C442">
            <v>8</v>
          </cell>
          <cell r="D442">
            <v>3</v>
          </cell>
          <cell r="E442">
            <v>37834</v>
          </cell>
          <cell r="F442">
            <v>-0.23250000000000001</v>
          </cell>
          <cell r="G442">
            <v>-0.23250000000000001</v>
          </cell>
          <cell r="H442">
            <v>0</v>
          </cell>
          <cell r="I442">
            <v>0</v>
          </cell>
          <cell r="J442">
            <v>0</v>
          </cell>
        </row>
        <row r="443">
          <cell r="A443" t="str">
            <v/>
          </cell>
          <cell r="B443" t="str">
            <v>PM</v>
          </cell>
          <cell r="C443">
            <v>9</v>
          </cell>
          <cell r="D443">
            <v>3</v>
          </cell>
          <cell r="E443">
            <v>37866</v>
          </cell>
          <cell r="F443">
            <v>-0.23250000000000001</v>
          </cell>
          <cell r="G443">
            <v>-0.23250000000000001</v>
          </cell>
          <cell r="H443">
            <v>0</v>
          </cell>
          <cell r="I443">
            <v>0</v>
          </cell>
          <cell r="J443">
            <v>0</v>
          </cell>
        </row>
        <row r="444">
          <cell r="A444" t="str">
            <v/>
          </cell>
          <cell r="B444" t="str">
            <v>PM</v>
          </cell>
          <cell r="C444">
            <v>10</v>
          </cell>
          <cell r="D444">
            <v>3</v>
          </cell>
          <cell r="E444">
            <v>37895</v>
          </cell>
          <cell r="F444">
            <v>-0.23250000000000001</v>
          </cell>
          <cell r="G444">
            <v>-0.23250000000000001</v>
          </cell>
          <cell r="H444">
            <v>0</v>
          </cell>
          <cell r="I444">
            <v>0</v>
          </cell>
          <cell r="J444">
            <v>0</v>
          </cell>
        </row>
        <row r="445">
          <cell r="A445" t="str">
            <v/>
          </cell>
          <cell r="B445" t="str">
            <v>PN</v>
          </cell>
          <cell r="C445">
            <v>1</v>
          </cell>
          <cell r="D445">
            <v>3</v>
          </cell>
          <cell r="E445">
            <v>37621</v>
          </cell>
          <cell r="F445">
            <v>0.495</v>
          </cell>
          <cell r="G445">
            <v>0.49199999999999999</v>
          </cell>
          <cell r="H445">
            <v>3</v>
          </cell>
          <cell r="I445">
            <v>0.495</v>
          </cell>
          <cell r="J445">
            <v>0.495</v>
          </cell>
        </row>
        <row r="446">
          <cell r="A446" t="str">
            <v/>
          </cell>
          <cell r="B446" t="str">
            <v>PN</v>
          </cell>
          <cell r="C446">
            <v>2</v>
          </cell>
          <cell r="D446">
            <v>3</v>
          </cell>
          <cell r="E446">
            <v>37652</v>
          </cell>
          <cell r="F446">
            <v>0.47349999999999998</v>
          </cell>
          <cell r="G446">
            <v>0.47</v>
          </cell>
          <cell r="H446">
            <v>3</v>
          </cell>
          <cell r="I446">
            <v>0.47349999999999998</v>
          </cell>
          <cell r="J446">
            <v>0.47349999999999998</v>
          </cell>
        </row>
        <row r="447">
          <cell r="A447" t="str">
            <v/>
          </cell>
          <cell r="B447" t="str">
            <v>PN</v>
          </cell>
          <cell r="C447">
            <v>3</v>
          </cell>
          <cell r="D447">
            <v>3</v>
          </cell>
          <cell r="E447">
            <v>37680</v>
          </cell>
          <cell r="F447">
            <v>0.45350000000000001</v>
          </cell>
          <cell r="G447">
            <v>0.45</v>
          </cell>
          <cell r="H447">
            <v>0</v>
          </cell>
          <cell r="I447">
            <v>0</v>
          </cell>
          <cell r="J447">
            <v>0</v>
          </cell>
        </row>
        <row r="448">
          <cell r="A448" t="str">
            <v/>
          </cell>
          <cell r="B448" t="str">
            <v>PN</v>
          </cell>
          <cell r="C448">
            <v>4</v>
          </cell>
          <cell r="D448">
            <v>3</v>
          </cell>
          <cell r="E448">
            <v>37711</v>
          </cell>
          <cell r="F448">
            <v>0.4335</v>
          </cell>
          <cell r="G448">
            <v>0.4325</v>
          </cell>
          <cell r="H448">
            <v>1</v>
          </cell>
          <cell r="I448">
            <v>0.43</v>
          </cell>
          <cell r="J448">
            <v>0.43</v>
          </cell>
        </row>
        <row r="449">
          <cell r="A449" t="str">
            <v/>
          </cell>
          <cell r="B449" t="str">
            <v>PN</v>
          </cell>
          <cell r="C449">
            <v>5</v>
          </cell>
          <cell r="D449">
            <v>3</v>
          </cell>
          <cell r="E449">
            <v>37741</v>
          </cell>
          <cell r="F449">
            <v>0.4335</v>
          </cell>
          <cell r="G449">
            <v>0.4325</v>
          </cell>
          <cell r="H449">
            <v>0</v>
          </cell>
          <cell r="I449">
            <v>0</v>
          </cell>
          <cell r="J449">
            <v>0</v>
          </cell>
        </row>
        <row r="450">
          <cell r="A450" t="str">
            <v/>
          </cell>
          <cell r="B450" t="str">
            <v>PN</v>
          </cell>
          <cell r="C450">
            <v>6</v>
          </cell>
          <cell r="D450">
            <v>3</v>
          </cell>
          <cell r="E450">
            <v>37771</v>
          </cell>
          <cell r="F450">
            <v>0.4335</v>
          </cell>
          <cell r="G450">
            <v>0.4325</v>
          </cell>
          <cell r="H450">
            <v>0</v>
          </cell>
          <cell r="I450">
            <v>0</v>
          </cell>
          <cell r="J450">
            <v>0</v>
          </cell>
        </row>
        <row r="451">
          <cell r="A451" t="str">
            <v/>
          </cell>
          <cell r="B451" t="str">
            <v>PN</v>
          </cell>
          <cell r="C451">
            <v>7</v>
          </cell>
          <cell r="D451">
            <v>3</v>
          </cell>
          <cell r="E451">
            <v>37802</v>
          </cell>
          <cell r="F451">
            <v>0.4335</v>
          </cell>
          <cell r="G451">
            <v>0.4325</v>
          </cell>
          <cell r="H451">
            <v>0</v>
          </cell>
          <cell r="I451">
            <v>0</v>
          </cell>
          <cell r="J451">
            <v>0</v>
          </cell>
        </row>
        <row r="452">
          <cell r="A452" t="str">
            <v/>
          </cell>
          <cell r="B452" t="str">
            <v>PN</v>
          </cell>
          <cell r="C452">
            <v>8</v>
          </cell>
          <cell r="D452">
            <v>3</v>
          </cell>
          <cell r="E452">
            <v>37833</v>
          </cell>
          <cell r="F452">
            <v>0.4335</v>
          </cell>
          <cell r="G452">
            <v>0.4325</v>
          </cell>
          <cell r="H452">
            <v>0</v>
          </cell>
          <cell r="I452">
            <v>0</v>
          </cell>
          <cell r="J452">
            <v>0</v>
          </cell>
        </row>
        <row r="453">
          <cell r="A453" t="str">
            <v/>
          </cell>
          <cell r="B453" t="str">
            <v>PN</v>
          </cell>
          <cell r="C453">
            <v>9</v>
          </cell>
          <cell r="D453">
            <v>3</v>
          </cell>
          <cell r="E453">
            <v>37862</v>
          </cell>
          <cell r="F453">
            <v>0.4335</v>
          </cell>
          <cell r="G453">
            <v>0.4325</v>
          </cell>
          <cell r="H453">
            <v>0</v>
          </cell>
          <cell r="I453">
            <v>0</v>
          </cell>
          <cell r="J453">
            <v>0</v>
          </cell>
        </row>
        <row r="454">
          <cell r="A454" t="str">
            <v/>
          </cell>
          <cell r="B454" t="str">
            <v>PN</v>
          </cell>
          <cell r="C454">
            <v>10</v>
          </cell>
          <cell r="D454">
            <v>3</v>
          </cell>
          <cell r="E454">
            <v>37894</v>
          </cell>
          <cell r="F454">
            <v>0.4335</v>
          </cell>
          <cell r="G454">
            <v>0.4325</v>
          </cell>
          <cell r="H454">
            <v>0</v>
          </cell>
          <cell r="I454">
            <v>0</v>
          </cell>
          <cell r="J454">
            <v>0</v>
          </cell>
        </row>
        <row r="455">
          <cell r="A455" t="str">
            <v/>
          </cell>
          <cell r="B455" t="str">
            <v>PN</v>
          </cell>
          <cell r="C455">
            <v>11</v>
          </cell>
          <cell r="D455">
            <v>3</v>
          </cell>
          <cell r="E455">
            <v>37925</v>
          </cell>
          <cell r="F455">
            <v>0.4335</v>
          </cell>
          <cell r="G455">
            <v>0.4325</v>
          </cell>
          <cell r="H455">
            <v>0</v>
          </cell>
          <cell r="I455">
            <v>0</v>
          </cell>
          <cell r="J455">
            <v>0</v>
          </cell>
        </row>
        <row r="456">
          <cell r="A456" t="str">
            <v/>
          </cell>
          <cell r="B456" t="str">
            <v>PN</v>
          </cell>
          <cell r="C456">
            <v>12</v>
          </cell>
          <cell r="D456">
            <v>3</v>
          </cell>
          <cell r="E456">
            <v>37951</v>
          </cell>
          <cell r="F456">
            <v>0.4335</v>
          </cell>
          <cell r="G456">
            <v>0.4325</v>
          </cell>
          <cell r="H456">
            <v>0</v>
          </cell>
          <cell r="I456">
            <v>0</v>
          </cell>
          <cell r="J456">
            <v>0</v>
          </cell>
        </row>
        <row r="457">
          <cell r="A457" t="str">
            <v/>
          </cell>
          <cell r="B457" t="str">
            <v>PN</v>
          </cell>
          <cell r="C457">
            <v>1</v>
          </cell>
          <cell r="D457">
            <v>4</v>
          </cell>
          <cell r="E457">
            <v>37986</v>
          </cell>
          <cell r="F457">
            <v>0.4335</v>
          </cell>
          <cell r="G457">
            <v>0.4325</v>
          </cell>
          <cell r="H457">
            <v>0</v>
          </cell>
          <cell r="I457">
            <v>0</v>
          </cell>
          <cell r="J457">
            <v>0</v>
          </cell>
        </row>
        <row r="458">
          <cell r="A458" t="str">
            <v/>
          </cell>
          <cell r="B458" t="str">
            <v>PN</v>
          </cell>
          <cell r="C458">
            <v>2</v>
          </cell>
          <cell r="D458">
            <v>4</v>
          </cell>
          <cell r="E458">
            <v>38016</v>
          </cell>
          <cell r="F458">
            <v>0.4335</v>
          </cell>
          <cell r="G458">
            <v>0.4325</v>
          </cell>
          <cell r="H458">
            <v>0</v>
          </cell>
          <cell r="I458">
            <v>0</v>
          </cell>
          <cell r="J458">
            <v>0</v>
          </cell>
        </row>
        <row r="459">
          <cell r="A459" t="str">
            <v/>
          </cell>
          <cell r="B459" t="str">
            <v>PN</v>
          </cell>
          <cell r="C459">
            <v>3</v>
          </cell>
          <cell r="D459">
            <v>4</v>
          </cell>
          <cell r="E459">
            <v>38044</v>
          </cell>
          <cell r="F459">
            <v>0.4335</v>
          </cell>
          <cell r="G459">
            <v>0.4325</v>
          </cell>
          <cell r="H459">
            <v>0</v>
          </cell>
          <cell r="I459">
            <v>0</v>
          </cell>
          <cell r="J459">
            <v>0</v>
          </cell>
        </row>
        <row r="460">
          <cell r="A460" t="str">
            <v/>
          </cell>
          <cell r="B460" t="str">
            <v>QG</v>
          </cell>
          <cell r="C460">
            <v>1</v>
          </cell>
          <cell r="D460">
            <v>3</v>
          </cell>
          <cell r="E460">
            <v>37617</v>
          </cell>
          <cell r="F460">
            <v>4.4059999999999997</v>
          </cell>
          <cell r="G460">
            <v>4.298</v>
          </cell>
          <cell r="H460">
            <v>410</v>
          </cell>
          <cell r="I460">
            <v>4.415</v>
          </cell>
          <cell r="J460">
            <v>4.2450000000000001</v>
          </cell>
        </row>
        <row r="461">
          <cell r="A461" t="str">
            <v/>
          </cell>
          <cell r="B461" t="str">
            <v>QJ</v>
          </cell>
          <cell r="C461">
            <v>3</v>
          </cell>
          <cell r="D461">
            <v>3</v>
          </cell>
          <cell r="E461">
            <v>37678</v>
          </cell>
          <cell r="F461">
            <v>34.75</v>
          </cell>
          <cell r="G461">
            <v>33.630000000000003</v>
          </cell>
          <cell r="H461">
            <v>0</v>
          </cell>
          <cell r="I461">
            <v>0</v>
          </cell>
          <cell r="J461">
            <v>0</v>
          </cell>
        </row>
        <row r="462">
          <cell r="A462" t="str">
            <v/>
          </cell>
          <cell r="B462" t="str">
            <v>QJ</v>
          </cell>
          <cell r="C462">
            <v>4</v>
          </cell>
          <cell r="D462">
            <v>3</v>
          </cell>
          <cell r="E462">
            <v>37707</v>
          </cell>
          <cell r="F462">
            <v>34.75</v>
          </cell>
          <cell r="G462">
            <v>33.630000000000003</v>
          </cell>
          <cell r="H462">
            <v>0</v>
          </cell>
          <cell r="I462">
            <v>0</v>
          </cell>
          <cell r="J462">
            <v>0</v>
          </cell>
        </row>
        <row r="463">
          <cell r="A463" t="str">
            <v/>
          </cell>
          <cell r="B463" t="str">
            <v>QJ</v>
          </cell>
          <cell r="C463">
            <v>7</v>
          </cell>
          <cell r="D463">
            <v>3</v>
          </cell>
          <cell r="E463">
            <v>37798</v>
          </cell>
          <cell r="F463">
            <v>55.83</v>
          </cell>
          <cell r="G463">
            <v>55.13</v>
          </cell>
          <cell r="H463">
            <v>0</v>
          </cell>
          <cell r="I463">
            <v>0</v>
          </cell>
          <cell r="J463">
            <v>0</v>
          </cell>
        </row>
        <row r="464">
          <cell r="A464" t="str">
            <v/>
          </cell>
          <cell r="B464" t="str">
            <v>QJ</v>
          </cell>
          <cell r="C464">
            <v>8</v>
          </cell>
          <cell r="D464">
            <v>3</v>
          </cell>
          <cell r="E464">
            <v>37831</v>
          </cell>
          <cell r="F464">
            <v>55.83</v>
          </cell>
          <cell r="G464">
            <v>55.13</v>
          </cell>
          <cell r="H464">
            <v>0</v>
          </cell>
          <cell r="I464">
            <v>0</v>
          </cell>
          <cell r="J464">
            <v>0</v>
          </cell>
        </row>
        <row r="465">
          <cell r="A465" t="str">
            <v/>
          </cell>
          <cell r="B465" t="str">
            <v>QL</v>
          </cell>
          <cell r="C465">
            <v>1</v>
          </cell>
          <cell r="D465">
            <v>3</v>
          </cell>
          <cell r="E465">
            <v>37616</v>
          </cell>
          <cell r="F465">
            <v>29.1</v>
          </cell>
          <cell r="G465">
            <v>29.1</v>
          </cell>
          <cell r="H465">
            <v>0</v>
          </cell>
          <cell r="I465">
            <v>0</v>
          </cell>
          <cell r="J465">
            <v>0</v>
          </cell>
        </row>
        <row r="466">
          <cell r="A466" t="str">
            <v/>
          </cell>
          <cell r="B466" t="str">
            <v>QL</v>
          </cell>
          <cell r="C466">
            <v>2</v>
          </cell>
          <cell r="D466">
            <v>3</v>
          </cell>
          <cell r="E466">
            <v>37649</v>
          </cell>
          <cell r="F466">
            <v>29.1</v>
          </cell>
          <cell r="G466">
            <v>29.1</v>
          </cell>
          <cell r="H466">
            <v>0</v>
          </cell>
          <cell r="I466">
            <v>0</v>
          </cell>
          <cell r="J466">
            <v>0</v>
          </cell>
        </row>
        <row r="467">
          <cell r="A467" t="str">
            <v/>
          </cell>
          <cell r="B467" t="str">
            <v>QL</v>
          </cell>
          <cell r="C467">
            <v>3</v>
          </cell>
          <cell r="D467">
            <v>3</v>
          </cell>
          <cell r="E467">
            <v>37677</v>
          </cell>
          <cell r="F467">
            <v>29.1</v>
          </cell>
          <cell r="G467">
            <v>29.1</v>
          </cell>
          <cell r="H467">
            <v>0</v>
          </cell>
          <cell r="I467">
            <v>0</v>
          </cell>
          <cell r="J467">
            <v>0</v>
          </cell>
        </row>
        <row r="468">
          <cell r="A468" t="str">
            <v/>
          </cell>
          <cell r="B468" t="str">
            <v>QL</v>
          </cell>
          <cell r="C468">
            <v>4</v>
          </cell>
          <cell r="D468">
            <v>3</v>
          </cell>
          <cell r="E468">
            <v>37706</v>
          </cell>
          <cell r="F468">
            <v>28.65</v>
          </cell>
          <cell r="G468">
            <v>28.65</v>
          </cell>
          <cell r="H468">
            <v>0</v>
          </cell>
          <cell r="I468">
            <v>0</v>
          </cell>
          <cell r="J468">
            <v>0</v>
          </cell>
        </row>
        <row r="469">
          <cell r="A469" t="str">
            <v/>
          </cell>
          <cell r="B469" t="str">
            <v>QL</v>
          </cell>
          <cell r="C469">
            <v>5</v>
          </cell>
          <cell r="D469">
            <v>3</v>
          </cell>
          <cell r="E469">
            <v>37736</v>
          </cell>
          <cell r="F469">
            <v>28.65</v>
          </cell>
          <cell r="G469">
            <v>28.65</v>
          </cell>
          <cell r="H469">
            <v>0</v>
          </cell>
          <cell r="I469">
            <v>0</v>
          </cell>
          <cell r="J469">
            <v>0</v>
          </cell>
        </row>
        <row r="470">
          <cell r="A470" t="str">
            <v/>
          </cell>
          <cell r="B470" t="str">
            <v>QL</v>
          </cell>
          <cell r="C470">
            <v>6</v>
          </cell>
          <cell r="D470">
            <v>3</v>
          </cell>
          <cell r="E470">
            <v>37768</v>
          </cell>
          <cell r="F470">
            <v>28.65</v>
          </cell>
          <cell r="G470">
            <v>28.65</v>
          </cell>
          <cell r="H470">
            <v>0</v>
          </cell>
          <cell r="I470">
            <v>0</v>
          </cell>
          <cell r="J470">
            <v>0</v>
          </cell>
        </row>
        <row r="471">
          <cell r="A471" t="str">
            <v/>
          </cell>
          <cell r="B471" t="str">
            <v>QL</v>
          </cell>
          <cell r="C471">
            <v>7</v>
          </cell>
          <cell r="D471">
            <v>3</v>
          </cell>
          <cell r="E471">
            <v>37797</v>
          </cell>
          <cell r="F471">
            <v>30.1</v>
          </cell>
          <cell r="G471">
            <v>30</v>
          </cell>
          <cell r="H471">
            <v>0</v>
          </cell>
          <cell r="I471">
            <v>0</v>
          </cell>
          <cell r="J471">
            <v>0</v>
          </cell>
        </row>
        <row r="472">
          <cell r="A472" t="str">
            <v/>
          </cell>
          <cell r="B472" t="str">
            <v>QL</v>
          </cell>
          <cell r="C472">
            <v>8</v>
          </cell>
          <cell r="D472">
            <v>3</v>
          </cell>
          <cell r="E472">
            <v>37830</v>
          </cell>
          <cell r="F472">
            <v>30.1</v>
          </cell>
          <cell r="G472">
            <v>30</v>
          </cell>
          <cell r="H472">
            <v>0</v>
          </cell>
          <cell r="I472">
            <v>0</v>
          </cell>
          <cell r="J472">
            <v>0</v>
          </cell>
        </row>
        <row r="473">
          <cell r="A473" t="str">
            <v/>
          </cell>
          <cell r="B473" t="str">
            <v>QL</v>
          </cell>
          <cell r="C473">
            <v>9</v>
          </cell>
          <cell r="D473">
            <v>3</v>
          </cell>
          <cell r="E473">
            <v>37859</v>
          </cell>
          <cell r="F473">
            <v>30.1</v>
          </cell>
          <cell r="G473">
            <v>30</v>
          </cell>
          <cell r="H473">
            <v>0</v>
          </cell>
          <cell r="I473">
            <v>0</v>
          </cell>
          <cell r="J473">
            <v>0</v>
          </cell>
        </row>
        <row r="474">
          <cell r="A474" t="str">
            <v/>
          </cell>
          <cell r="B474" t="str">
            <v>QL</v>
          </cell>
          <cell r="C474">
            <v>10</v>
          </cell>
          <cell r="D474">
            <v>3</v>
          </cell>
          <cell r="E474">
            <v>37889</v>
          </cell>
          <cell r="F474">
            <v>30</v>
          </cell>
          <cell r="G474">
            <v>30</v>
          </cell>
          <cell r="H474">
            <v>0</v>
          </cell>
          <cell r="I474">
            <v>0</v>
          </cell>
          <cell r="J474">
            <v>0</v>
          </cell>
        </row>
        <row r="475">
          <cell r="A475" t="str">
            <v/>
          </cell>
          <cell r="B475" t="str">
            <v>QL</v>
          </cell>
          <cell r="C475">
            <v>11</v>
          </cell>
          <cell r="D475">
            <v>3</v>
          </cell>
          <cell r="E475">
            <v>37922</v>
          </cell>
          <cell r="F475">
            <v>30</v>
          </cell>
          <cell r="G475">
            <v>30</v>
          </cell>
          <cell r="H475">
            <v>0</v>
          </cell>
          <cell r="I475">
            <v>0</v>
          </cell>
          <cell r="J475">
            <v>0</v>
          </cell>
        </row>
        <row r="476">
          <cell r="A476" t="str">
            <v/>
          </cell>
          <cell r="B476" t="str">
            <v>QL</v>
          </cell>
          <cell r="C476">
            <v>12</v>
          </cell>
          <cell r="D476">
            <v>3</v>
          </cell>
          <cell r="E476">
            <v>37946</v>
          </cell>
          <cell r="F476">
            <v>30</v>
          </cell>
          <cell r="G476">
            <v>30</v>
          </cell>
          <cell r="H476">
            <v>0</v>
          </cell>
          <cell r="I476">
            <v>0</v>
          </cell>
          <cell r="J476">
            <v>0</v>
          </cell>
        </row>
        <row r="477">
          <cell r="A477" t="str">
            <v/>
          </cell>
          <cell r="B477" t="str">
            <v>QL</v>
          </cell>
          <cell r="C477">
            <v>1</v>
          </cell>
          <cell r="D477">
            <v>4</v>
          </cell>
          <cell r="E477">
            <v>37979</v>
          </cell>
          <cell r="F477">
            <v>31.5</v>
          </cell>
          <cell r="G477">
            <v>31.5</v>
          </cell>
          <cell r="H477">
            <v>0</v>
          </cell>
          <cell r="I477">
            <v>0</v>
          </cell>
          <cell r="J477">
            <v>0</v>
          </cell>
        </row>
        <row r="478">
          <cell r="A478" t="str">
            <v/>
          </cell>
          <cell r="B478" t="str">
            <v>QL</v>
          </cell>
          <cell r="C478">
            <v>2</v>
          </cell>
          <cell r="D478">
            <v>4</v>
          </cell>
          <cell r="E478">
            <v>38013</v>
          </cell>
          <cell r="F478">
            <v>31.5</v>
          </cell>
          <cell r="G478">
            <v>31.5</v>
          </cell>
          <cell r="H478">
            <v>0</v>
          </cell>
          <cell r="I478">
            <v>0</v>
          </cell>
          <cell r="J478">
            <v>0</v>
          </cell>
        </row>
        <row r="479">
          <cell r="A479" t="str">
            <v/>
          </cell>
          <cell r="B479" t="str">
            <v>QL</v>
          </cell>
          <cell r="C479">
            <v>3</v>
          </cell>
          <cell r="D479">
            <v>4</v>
          </cell>
          <cell r="E479">
            <v>38041</v>
          </cell>
          <cell r="F479">
            <v>31.5</v>
          </cell>
          <cell r="G479">
            <v>31.5</v>
          </cell>
          <cell r="H479">
            <v>0</v>
          </cell>
          <cell r="I479">
            <v>0</v>
          </cell>
          <cell r="J479">
            <v>0</v>
          </cell>
        </row>
        <row r="480">
          <cell r="A480" t="str">
            <v/>
          </cell>
          <cell r="B480" t="str">
            <v>QL</v>
          </cell>
          <cell r="C480">
            <v>4</v>
          </cell>
          <cell r="D480">
            <v>4</v>
          </cell>
          <cell r="E480">
            <v>38072</v>
          </cell>
          <cell r="F480">
            <v>31.5</v>
          </cell>
          <cell r="G480">
            <v>31.5</v>
          </cell>
          <cell r="H480">
            <v>0</v>
          </cell>
          <cell r="I480">
            <v>0</v>
          </cell>
          <cell r="J480">
            <v>0</v>
          </cell>
        </row>
        <row r="481">
          <cell r="A481" t="str">
            <v/>
          </cell>
          <cell r="B481" t="str">
            <v>QL</v>
          </cell>
          <cell r="C481">
            <v>5</v>
          </cell>
          <cell r="D481">
            <v>4</v>
          </cell>
          <cell r="E481">
            <v>38104</v>
          </cell>
          <cell r="F481">
            <v>31.5</v>
          </cell>
          <cell r="G481">
            <v>31.5</v>
          </cell>
          <cell r="H481">
            <v>0</v>
          </cell>
          <cell r="I481">
            <v>0</v>
          </cell>
          <cell r="J481">
            <v>0</v>
          </cell>
        </row>
        <row r="482">
          <cell r="A482" t="str">
            <v/>
          </cell>
          <cell r="B482" t="str">
            <v>QL</v>
          </cell>
          <cell r="C482">
            <v>6</v>
          </cell>
          <cell r="D482">
            <v>4</v>
          </cell>
          <cell r="E482">
            <v>38132</v>
          </cell>
          <cell r="F482">
            <v>31.5</v>
          </cell>
          <cell r="G482">
            <v>31.5</v>
          </cell>
          <cell r="H482">
            <v>0</v>
          </cell>
          <cell r="I482">
            <v>0</v>
          </cell>
          <cell r="J482">
            <v>0</v>
          </cell>
        </row>
        <row r="483">
          <cell r="A483" t="str">
            <v/>
          </cell>
          <cell r="B483" t="str">
            <v>QL</v>
          </cell>
          <cell r="C483">
            <v>7</v>
          </cell>
          <cell r="D483">
            <v>4</v>
          </cell>
          <cell r="E483">
            <v>38163</v>
          </cell>
          <cell r="F483">
            <v>31.5</v>
          </cell>
          <cell r="G483">
            <v>31.5</v>
          </cell>
          <cell r="H483">
            <v>0</v>
          </cell>
          <cell r="I483">
            <v>0</v>
          </cell>
          <cell r="J483">
            <v>0</v>
          </cell>
        </row>
        <row r="484">
          <cell r="A484" t="str">
            <v/>
          </cell>
          <cell r="B484" t="str">
            <v>QL</v>
          </cell>
          <cell r="C484">
            <v>8</v>
          </cell>
          <cell r="D484">
            <v>4</v>
          </cell>
          <cell r="E484">
            <v>38195</v>
          </cell>
          <cell r="F484">
            <v>31.5</v>
          </cell>
          <cell r="G484">
            <v>31.5</v>
          </cell>
          <cell r="H484">
            <v>0</v>
          </cell>
          <cell r="I484">
            <v>0</v>
          </cell>
          <cell r="J484">
            <v>0</v>
          </cell>
        </row>
        <row r="485">
          <cell r="A485" t="str">
            <v/>
          </cell>
          <cell r="B485" t="str">
            <v>QL</v>
          </cell>
          <cell r="C485">
            <v>9</v>
          </cell>
          <cell r="D485">
            <v>4</v>
          </cell>
          <cell r="E485">
            <v>38225</v>
          </cell>
          <cell r="F485">
            <v>31.5</v>
          </cell>
          <cell r="G485">
            <v>31.5</v>
          </cell>
          <cell r="H485">
            <v>0</v>
          </cell>
          <cell r="I485">
            <v>0</v>
          </cell>
          <cell r="J485">
            <v>0</v>
          </cell>
        </row>
        <row r="486">
          <cell r="A486" t="str">
            <v/>
          </cell>
          <cell r="B486" t="str">
            <v>QL</v>
          </cell>
          <cell r="C486">
            <v>10</v>
          </cell>
          <cell r="D486">
            <v>4</v>
          </cell>
          <cell r="E486">
            <v>38257</v>
          </cell>
          <cell r="F486">
            <v>31.5</v>
          </cell>
          <cell r="G486">
            <v>31.5</v>
          </cell>
          <cell r="H486">
            <v>0</v>
          </cell>
          <cell r="I486">
            <v>0</v>
          </cell>
          <cell r="J486">
            <v>0</v>
          </cell>
        </row>
        <row r="487">
          <cell r="A487" t="str">
            <v/>
          </cell>
          <cell r="B487" t="str">
            <v>QL</v>
          </cell>
          <cell r="C487">
            <v>11</v>
          </cell>
          <cell r="D487">
            <v>4</v>
          </cell>
          <cell r="E487">
            <v>38286</v>
          </cell>
          <cell r="F487">
            <v>31.5</v>
          </cell>
          <cell r="G487">
            <v>31.5</v>
          </cell>
          <cell r="H487">
            <v>0</v>
          </cell>
          <cell r="I487">
            <v>0</v>
          </cell>
          <cell r="J487">
            <v>0</v>
          </cell>
        </row>
        <row r="488">
          <cell r="A488" t="str">
            <v/>
          </cell>
          <cell r="B488" t="str">
            <v>QL</v>
          </cell>
          <cell r="C488">
            <v>12</v>
          </cell>
          <cell r="D488">
            <v>4</v>
          </cell>
          <cell r="E488">
            <v>38314</v>
          </cell>
          <cell r="F488">
            <v>31.5</v>
          </cell>
          <cell r="G488">
            <v>31.5</v>
          </cell>
          <cell r="H488">
            <v>0</v>
          </cell>
          <cell r="I488">
            <v>0</v>
          </cell>
          <cell r="J488">
            <v>0</v>
          </cell>
        </row>
        <row r="489">
          <cell r="A489" t="str">
            <v/>
          </cell>
          <cell r="B489" t="str">
            <v>QM</v>
          </cell>
          <cell r="C489">
            <v>1</v>
          </cell>
          <cell r="D489">
            <v>3</v>
          </cell>
          <cell r="E489">
            <v>37609</v>
          </cell>
          <cell r="F489">
            <v>27.29</v>
          </cell>
          <cell r="G489">
            <v>26.71</v>
          </cell>
          <cell r="H489">
            <v>1476</v>
          </cell>
          <cell r="I489">
            <v>27.425000000000001</v>
          </cell>
          <cell r="J489">
            <v>26.9</v>
          </cell>
        </row>
        <row r="490">
          <cell r="A490" t="str">
            <v/>
          </cell>
          <cell r="B490" t="str">
            <v>SC</v>
          </cell>
          <cell r="C490">
            <v>1</v>
          </cell>
          <cell r="D490">
            <v>3</v>
          </cell>
          <cell r="E490">
            <v>37607</v>
          </cell>
          <cell r="F490">
            <v>25.78</v>
          </cell>
          <cell r="G490">
            <v>25.21</v>
          </cell>
          <cell r="H490">
            <v>0</v>
          </cell>
          <cell r="I490">
            <v>0</v>
          </cell>
          <cell r="J490">
            <v>0</v>
          </cell>
        </row>
        <row r="491">
          <cell r="A491" t="str">
            <v/>
          </cell>
          <cell r="B491" t="str">
            <v>TC</v>
          </cell>
          <cell r="C491">
            <v>1</v>
          </cell>
          <cell r="D491">
            <v>3</v>
          </cell>
          <cell r="E491">
            <v>37623</v>
          </cell>
          <cell r="F491">
            <v>0.19</v>
          </cell>
          <cell r="G491">
            <v>0.1875</v>
          </cell>
          <cell r="H491">
            <v>124</v>
          </cell>
          <cell r="I491">
            <v>0</v>
          </cell>
          <cell r="J491">
            <v>0</v>
          </cell>
        </row>
        <row r="492">
          <cell r="A492" t="str">
            <v/>
          </cell>
          <cell r="B492" t="str">
            <v>TC</v>
          </cell>
          <cell r="C492">
            <v>2</v>
          </cell>
          <cell r="D492">
            <v>3</v>
          </cell>
          <cell r="E492">
            <v>37655</v>
          </cell>
          <cell r="F492">
            <v>0.19</v>
          </cell>
          <cell r="G492">
            <v>112</v>
          </cell>
          <cell r="H492">
            <v>0</v>
          </cell>
          <cell r="I492">
            <v>0</v>
          </cell>
        </row>
        <row r="493">
          <cell r="A493" t="str">
            <v/>
          </cell>
          <cell r="B493" t="str">
            <v>TC</v>
          </cell>
          <cell r="C493">
            <v>3</v>
          </cell>
          <cell r="D493">
            <v>3</v>
          </cell>
          <cell r="E493">
            <v>37683</v>
          </cell>
          <cell r="F493">
            <v>0.19</v>
          </cell>
          <cell r="G493">
            <v>0.1875</v>
          </cell>
          <cell r="H493">
            <v>124</v>
          </cell>
          <cell r="I493">
            <v>0</v>
          </cell>
          <cell r="J493">
            <v>0</v>
          </cell>
        </row>
        <row r="494">
          <cell r="A494" t="str">
            <v/>
          </cell>
          <cell r="B494" t="str">
            <v>TC</v>
          </cell>
          <cell r="C494">
            <v>11</v>
          </cell>
          <cell r="D494">
            <v>3</v>
          </cell>
          <cell r="E494">
            <v>37928</v>
          </cell>
          <cell r="F494">
            <v>0.23</v>
          </cell>
          <cell r="G494">
            <v>0.23</v>
          </cell>
          <cell r="H494">
            <v>0</v>
          </cell>
          <cell r="I494">
            <v>0</v>
          </cell>
          <cell r="J494">
            <v>0</v>
          </cell>
        </row>
        <row r="495">
          <cell r="A495" t="str">
            <v/>
          </cell>
          <cell r="B495" t="str">
            <v>TC</v>
          </cell>
          <cell r="C495">
            <v>12</v>
          </cell>
          <cell r="D495">
            <v>3</v>
          </cell>
          <cell r="E495">
            <v>37956</v>
          </cell>
          <cell r="F495">
            <v>0.23</v>
          </cell>
          <cell r="G495">
            <v>0.23</v>
          </cell>
          <cell r="H495">
            <v>0</v>
          </cell>
          <cell r="I495">
            <v>0</v>
          </cell>
          <cell r="J495">
            <v>0</v>
          </cell>
        </row>
        <row r="496">
          <cell r="A496" t="str">
            <v/>
          </cell>
          <cell r="B496" t="str">
            <v>TC</v>
          </cell>
          <cell r="C496">
            <v>1</v>
          </cell>
          <cell r="D496">
            <v>4</v>
          </cell>
          <cell r="E496">
            <v>37988</v>
          </cell>
          <cell r="F496">
            <v>0.23</v>
          </cell>
          <cell r="G496">
            <v>0.23</v>
          </cell>
          <cell r="H496">
            <v>0</v>
          </cell>
          <cell r="I496">
            <v>0</v>
          </cell>
          <cell r="J496">
            <v>0</v>
          </cell>
        </row>
        <row r="497">
          <cell r="A497" t="str">
            <v/>
          </cell>
        </row>
        <row r="498">
          <cell r="A498" t="str">
            <v/>
          </cell>
        </row>
      </sheetData>
      <sheetData sheetId="3" refreshError="1">
        <row r="14">
          <cell r="A14" t="str">
            <v>Rate</v>
          </cell>
        </row>
      </sheetData>
      <sheetData sheetId="4" refreshError="1"/>
      <sheetData sheetId="5" refreshError="1"/>
      <sheetData sheetId="6" refreshError="1"/>
      <sheetData sheetId="7" refreshError="1">
        <row r="2">
          <cell r="N2">
            <v>1</v>
          </cell>
        </row>
        <row r="3">
          <cell r="AW3">
            <v>35</v>
          </cell>
          <cell r="AX3">
            <v>36</v>
          </cell>
          <cell r="AY3">
            <v>37</v>
          </cell>
          <cell r="AZ3">
            <v>38</v>
          </cell>
          <cell r="BA3">
            <v>39</v>
          </cell>
          <cell r="BB3">
            <v>40</v>
          </cell>
          <cell r="BC3">
            <v>41</v>
          </cell>
          <cell r="BD3">
            <v>42</v>
          </cell>
          <cell r="BE3">
            <v>43</v>
          </cell>
          <cell r="BF3">
            <v>44</v>
          </cell>
          <cell r="BG3">
            <v>45</v>
          </cell>
          <cell r="BH3">
            <v>46</v>
          </cell>
          <cell r="BI3">
            <v>47</v>
          </cell>
          <cell r="BJ3">
            <v>48</v>
          </cell>
          <cell r="BN3">
            <v>0</v>
          </cell>
          <cell r="BO3">
            <v>1</v>
          </cell>
          <cell r="BP3">
            <v>2</v>
          </cell>
          <cell r="BQ3">
            <v>3</v>
          </cell>
          <cell r="BR3">
            <v>4</v>
          </cell>
          <cell r="BS3">
            <v>5</v>
          </cell>
          <cell r="BT3">
            <v>6</v>
          </cell>
          <cell r="BU3">
            <v>7</v>
          </cell>
          <cell r="BV3">
            <v>8</v>
          </cell>
          <cell r="BW3">
            <v>9</v>
          </cell>
          <cell r="BX3">
            <v>10</v>
          </cell>
          <cell r="BY3">
            <v>11</v>
          </cell>
          <cell r="BZ3">
            <v>12</v>
          </cell>
          <cell r="CA3">
            <v>13</v>
          </cell>
          <cell r="CB3">
            <v>14</v>
          </cell>
        </row>
        <row r="4">
          <cell r="AW4">
            <v>4.383</v>
          </cell>
          <cell r="AX4">
            <v>4.383</v>
          </cell>
          <cell r="AY4">
            <v>4.383</v>
          </cell>
          <cell r="AZ4">
            <v>4.383</v>
          </cell>
          <cell r="BA4">
            <v>4.383</v>
          </cell>
          <cell r="BB4">
            <v>4.383</v>
          </cell>
          <cell r="BC4">
            <v>4.383</v>
          </cell>
          <cell r="BD4">
            <v>4.383</v>
          </cell>
          <cell r="BE4">
            <v>4.383</v>
          </cell>
          <cell r="BF4">
            <v>4.383</v>
          </cell>
          <cell r="BG4">
            <v>4.383</v>
          </cell>
          <cell r="BH4">
            <v>4.383</v>
          </cell>
          <cell r="BI4">
            <v>4.383</v>
          </cell>
          <cell r="BJ4">
            <v>4.383</v>
          </cell>
          <cell r="BM4">
            <v>37652</v>
          </cell>
          <cell r="BN4">
            <v>1</v>
          </cell>
          <cell r="BO4">
            <v>1</v>
          </cell>
          <cell r="BP4">
            <v>1.0036638424547744</v>
          </cell>
          <cell r="BQ4">
            <v>1.0106840891621829</v>
          </cell>
          <cell r="BR4">
            <v>1.0228108045038213</v>
          </cell>
          <cell r="BS4">
            <v>1.0333852029990098</v>
          </cell>
          <cell r="BT4">
            <v>1.0405571162901122</v>
          </cell>
          <cell r="BU4">
            <v>1.0450287816342521</v>
          </cell>
          <cell r="BV4">
            <v>1.04809445523838</v>
          </cell>
          <cell r="BW4">
            <v>1.0510511310649864</v>
          </cell>
          <cell r="BX4">
            <v>1.053428509625784</v>
          </cell>
          <cell r="BY4">
            <v>1.0517670157068064</v>
          </cell>
          <cell r="BZ4">
            <v>1.0476038720471657</v>
          </cell>
          <cell r="CA4">
            <v>1.0429219899696163</v>
          </cell>
          <cell r="CB4">
            <v>1.0412339645693343</v>
          </cell>
        </row>
        <row r="5">
          <cell r="AW5">
            <v>4.351</v>
          </cell>
          <cell r="AX5">
            <v>4.351</v>
          </cell>
          <cell r="AY5">
            <v>4.351</v>
          </cell>
          <cell r="AZ5">
            <v>4.351</v>
          </cell>
          <cell r="BA5">
            <v>4.351</v>
          </cell>
          <cell r="BB5">
            <v>4.351</v>
          </cell>
          <cell r="BC5">
            <v>4.351</v>
          </cell>
          <cell r="BD5">
            <v>4.351</v>
          </cell>
          <cell r="BE5">
            <v>4.351</v>
          </cell>
          <cell r="BF5">
            <v>4.351</v>
          </cell>
          <cell r="BG5">
            <v>4.351</v>
          </cell>
          <cell r="BH5">
            <v>4.351</v>
          </cell>
          <cell r="BI5">
            <v>4.351</v>
          </cell>
          <cell r="BJ5">
            <v>4.351</v>
          </cell>
          <cell r="BM5">
            <v>37680</v>
          </cell>
          <cell r="BN5">
            <v>2</v>
          </cell>
          <cell r="BO5" t="str">
            <v/>
          </cell>
          <cell r="BP5">
            <v>0.99633615754522553</v>
          </cell>
          <cell r="BQ5">
            <v>1.0033051498847041</v>
          </cell>
          <cell r="BR5">
            <v>1.0153433288606266</v>
          </cell>
          <cell r="BS5">
            <v>1.0258405243551658</v>
          </cell>
          <cell r="BT5">
            <v>1.0329600759704034</v>
          </cell>
          <cell r="BU5">
            <v>1.0373990939745905</v>
          </cell>
          <cell r="BV5">
            <v>1.0404423852936782</v>
          </cell>
          <cell r="BW5">
            <v>1.0433774746209801</v>
          </cell>
          <cell r="BX5">
            <v>1.045737496094407</v>
          </cell>
          <cell r="BY5">
            <v>1.0440881326352531</v>
          </cell>
          <cell r="BZ5">
            <v>1.039955383818667</v>
          </cell>
          <cell r="CA5">
            <v>1.0353076838598676</v>
          </cell>
          <cell r="CB5">
            <v>1.0336319826240414</v>
          </cell>
        </row>
        <row r="6">
          <cell r="AW6">
            <v>4.2759999999999998</v>
          </cell>
          <cell r="AX6">
            <v>4.2759999999999998</v>
          </cell>
          <cell r="AY6">
            <v>4.2759999999999998</v>
          </cell>
          <cell r="AZ6">
            <v>4.2759999999999998</v>
          </cell>
          <cell r="BA6">
            <v>4.2759999999999998</v>
          </cell>
          <cell r="BB6">
            <v>4.2759999999999998</v>
          </cell>
          <cell r="BC6">
            <v>4.2759999999999998</v>
          </cell>
          <cell r="BD6">
            <v>4.2759999999999998</v>
          </cell>
          <cell r="BE6">
            <v>4.2759999999999998</v>
          </cell>
          <cell r="BF6">
            <v>4.2759999999999998</v>
          </cell>
          <cell r="BG6">
            <v>4.2759999999999998</v>
          </cell>
          <cell r="BH6">
            <v>4.2759999999999998</v>
          </cell>
          <cell r="BI6">
            <v>4.2759999999999998</v>
          </cell>
          <cell r="BJ6">
            <v>4.2759999999999998</v>
          </cell>
          <cell r="BM6">
            <v>37711</v>
          </cell>
          <cell r="BN6">
            <v>3</v>
          </cell>
          <cell r="BO6" t="str">
            <v/>
          </cell>
          <cell r="BP6" t="str">
            <v/>
          </cell>
          <cell r="BQ6">
            <v>0.98601076095311291</v>
          </cell>
          <cell r="BR6">
            <v>0.99784143282188908</v>
          </cell>
          <cell r="BS6">
            <v>1.0081576837836563</v>
          </cell>
          <cell r="BT6">
            <v>1.0151545127210859</v>
          </cell>
          <cell r="BU6">
            <v>1.0195170135222591</v>
          </cell>
          <cell r="BV6">
            <v>1.0225078463607831</v>
          </cell>
          <cell r="BW6">
            <v>1.0253923423303402</v>
          </cell>
          <cell r="BX6">
            <v>1.0277116831302424</v>
          </cell>
          <cell r="BY6">
            <v>1.0260907504363002</v>
          </cell>
          <cell r="BZ6">
            <v>1.0220292395331234</v>
          </cell>
          <cell r="CA6">
            <v>1.0174616539151446</v>
          </cell>
          <cell r="CB6">
            <v>1.0158148374397611</v>
          </cell>
        </row>
        <row r="7">
          <cell r="AW7">
            <v>4.1310000000000002</v>
          </cell>
          <cell r="AX7">
            <v>4.1310000000000002</v>
          </cell>
          <cell r="AY7">
            <v>4.1310000000000002</v>
          </cell>
          <cell r="AZ7">
            <v>4.1310000000000002</v>
          </cell>
          <cell r="BA7">
            <v>4.1310000000000002</v>
          </cell>
          <cell r="BB7">
            <v>4.1310000000000002</v>
          </cell>
          <cell r="BC7">
            <v>4.1310000000000002</v>
          </cell>
          <cell r="BD7">
            <v>4.1310000000000002</v>
          </cell>
          <cell r="BE7">
            <v>4.1310000000000002</v>
          </cell>
          <cell r="BF7">
            <v>4.1310000000000002</v>
          </cell>
          <cell r="BG7">
            <v>4.1310000000000002</v>
          </cell>
          <cell r="BH7">
            <v>4.1310000000000002</v>
          </cell>
          <cell r="BI7">
            <v>4.1310000000000002</v>
          </cell>
          <cell r="BJ7">
            <v>4.1310000000000002</v>
          </cell>
          <cell r="BM7">
            <v>37741</v>
          </cell>
          <cell r="BN7">
            <v>4</v>
          </cell>
          <cell r="BO7" t="str">
            <v/>
          </cell>
          <cell r="BP7" t="str">
            <v/>
          </cell>
          <cell r="BQ7" t="str">
            <v/>
          </cell>
          <cell r="BR7">
            <v>0.9640044338136633</v>
          </cell>
          <cell r="BS7">
            <v>0.97397085867873834</v>
          </cell>
          <cell r="BT7">
            <v>0.9807304237724056</v>
          </cell>
          <cell r="BU7">
            <v>0.98494499131441826</v>
          </cell>
          <cell r="BV7">
            <v>0.98783440442385306</v>
          </cell>
          <cell r="BW7">
            <v>0.99062108656843684</v>
          </cell>
          <cell r="BX7">
            <v>0.9928617780661908</v>
          </cell>
          <cell r="BY7">
            <v>0.99129581151832469</v>
          </cell>
          <cell r="BZ7">
            <v>0.98737202724773943</v>
          </cell>
          <cell r="CA7">
            <v>0.98295932935534669</v>
          </cell>
          <cell r="CB7">
            <v>0.98136835675015288</v>
          </cell>
        </row>
        <row r="8">
          <cell r="AW8">
            <v>4.0659999999999998</v>
          </cell>
          <cell r="AX8">
            <v>4.0659999999999998</v>
          </cell>
          <cell r="AY8">
            <v>4.0659999999999998</v>
          </cell>
          <cell r="AZ8">
            <v>4.0659999999999998</v>
          </cell>
          <cell r="BA8">
            <v>4.0659999999999998</v>
          </cell>
          <cell r="BB8">
            <v>4.0659999999999998</v>
          </cell>
          <cell r="BC8">
            <v>4.0659999999999998</v>
          </cell>
          <cell r="BD8">
            <v>4.0659999999999998</v>
          </cell>
          <cell r="BE8">
            <v>4.0659999999999998</v>
          </cell>
          <cell r="BF8">
            <v>4.0659999999999998</v>
          </cell>
          <cell r="BG8">
            <v>4.0659999999999998</v>
          </cell>
          <cell r="BH8">
            <v>4.0659999999999998</v>
          </cell>
          <cell r="BI8">
            <v>4.0659999999999998</v>
          </cell>
          <cell r="BJ8">
            <v>4.0659999999999998</v>
          </cell>
          <cell r="BM8">
            <v>37772</v>
          </cell>
          <cell r="BN8">
            <v>5</v>
          </cell>
          <cell r="BO8" t="str">
            <v/>
          </cell>
          <cell r="BP8" t="str">
            <v/>
          </cell>
          <cell r="BQ8" t="str">
            <v/>
          </cell>
          <cell r="BR8" t="str">
            <v/>
          </cell>
          <cell r="BS8">
            <v>0.95864573018343002</v>
          </cell>
          <cell r="BT8">
            <v>0.96529893562299707</v>
          </cell>
          <cell r="BU8">
            <v>0.96944718825573084</v>
          </cell>
          <cell r="BV8">
            <v>0.97229113734867734</v>
          </cell>
          <cell r="BW8">
            <v>0.97503397191654895</v>
          </cell>
          <cell r="BX8">
            <v>0.9772394068305813</v>
          </cell>
          <cell r="BY8">
            <v>0.97569808027923211</v>
          </cell>
          <cell r="BZ8">
            <v>0.97183603553360154</v>
          </cell>
          <cell r="CA8">
            <v>0.96749277006991996</v>
          </cell>
          <cell r="CB8">
            <v>0.96592683092377662</v>
          </cell>
        </row>
        <row r="9">
          <cell r="AW9">
            <v>4.0659999999999998</v>
          </cell>
          <cell r="AX9">
            <v>4.0659999999999998</v>
          </cell>
          <cell r="AY9">
            <v>4.0659999999999998</v>
          </cell>
          <cell r="AZ9">
            <v>4.0659999999999998</v>
          </cell>
          <cell r="BA9">
            <v>4.0659999999999998</v>
          </cell>
          <cell r="BB9">
            <v>4.0659999999999998</v>
          </cell>
          <cell r="BC9">
            <v>4.0659999999999998</v>
          </cell>
          <cell r="BD9">
            <v>4.0659999999999998</v>
          </cell>
          <cell r="BE9">
            <v>4.0659999999999998</v>
          </cell>
          <cell r="BF9">
            <v>4.0659999999999998</v>
          </cell>
          <cell r="BG9">
            <v>4.0659999999999998</v>
          </cell>
          <cell r="BH9">
            <v>4.0659999999999998</v>
          </cell>
          <cell r="BI9">
            <v>4.0659999999999998</v>
          </cell>
          <cell r="BJ9">
            <v>4.0659999999999998</v>
          </cell>
          <cell r="BM9">
            <v>37802</v>
          </cell>
          <cell r="BN9">
            <v>6</v>
          </cell>
          <cell r="BO9" t="str">
            <v/>
          </cell>
          <cell r="BP9" t="str">
            <v/>
          </cell>
          <cell r="BQ9" t="str">
            <v/>
          </cell>
          <cell r="BR9" t="str">
            <v/>
          </cell>
          <cell r="BS9" t="str">
            <v/>
          </cell>
          <cell r="BT9">
            <v>0.96529893562299707</v>
          </cell>
          <cell r="BU9">
            <v>0.96944718825573084</v>
          </cell>
          <cell r="BV9">
            <v>0.97229113734867734</v>
          </cell>
          <cell r="BW9">
            <v>0.97503397191654895</v>
          </cell>
          <cell r="BX9">
            <v>0.9772394068305813</v>
          </cell>
          <cell r="BY9">
            <v>0.97569808027923211</v>
          </cell>
          <cell r="BZ9">
            <v>0.97183603553360154</v>
          </cell>
          <cell r="CA9">
            <v>0.96749277006991996</v>
          </cell>
          <cell r="CB9">
            <v>0.96592683092377662</v>
          </cell>
        </row>
        <row r="10">
          <cell r="AW10">
            <v>4.0860000000000003</v>
          </cell>
          <cell r="AX10">
            <v>4.0860000000000003</v>
          </cell>
          <cell r="AY10">
            <v>4.0860000000000003</v>
          </cell>
          <cell r="AZ10">
            <v>4.0860000000000003</v>
          </cell>
          <cell r="BA10">
            <v>4.0860000000000003</v>
          </cell>
          <cell r="BB10">
            <v>4.0860000000000003</v>
          </cell>
          <cell r="BC10">
            <v>4.0860000000000003</v>
          </cell>
          <cell r="BD10">
            <v>4.0860000000000003</v>
          </cell>
          <cell r="BE10">
            <v>4.0860000000000003</v>
          </cell>
          <cell r="BF10">
            <v>4.0860000000000003</v>
          </cell>
          <cell r="BG10">
            <v>4.0860000000000003</v>
          </cell>
          <cell r="BH10">
            <v>4.0860000000000003</v>
          </cell>
          <cell r="BI10">
            <v>4.0860000000000003</v>
          </cell>
          <cell r="BJ10">
            <v>4.0860000000000003</v>
          </cell>
          <cell r="BM10">
            <v>37833</v>
          </cell>
          <cell r="BN10">
            <v>7</v>
          </cell>
          <cell r="BO10" t="str">
            <v/>
          </cell>
          <cell r="BP10" t="str">
            <v/>
          </cell>
          <cell r="BQ10" t="str">
            <v/>
          </cell>
          <cell r="BR10" t="str">
            <v/>
          </cell>
          <cell r="BS10" t="str">
            <v/>
          </cell>
          <cell r="BT10" t="str">
            <v/>
          </cell>
          <cell r="BU10">
            <v>0.97421574304301939</v>
          </cell>
          <cell r="BV10">
            <v>0.97707368106411607</v>
          </cell>
          <cell r="BW10">
            <v>0.979830007194053</v>
          </cell>
          <cell r="BX10">
            <v>0.98204629028769197</v>
          </cell>
          <cell r="BY10">
            <v>0.98049738219895299</v>
          </cell>
          <cell r="BZ10">
            <v>0.97661634067641323</v>
          </cell>
          <cell r="CA10">
            <v>0.97225171138851296</v>
          </cell>
          <cell r="CB10">
            <v>0.97067806963958481</v>
          </cell>
        </row>
        <row r="11">
          <cell r="AW11">
            <v>4.0960000000000001</v>
          </cell>
          <cell r="AX11">
            <v>4.0960000000000001</v>
          </cell>
          <cell r="AY11">
            <v>4.0960000000000001</v>
          </cell>
          <cell r="AZ11">
            <v>4.0960000000000001</v>
          </cell>
          <cell r="BA11">
            <v>4.0960000000000001</v>
          </cell>
          <cell r="BB11">
            <v>4.0960000000000001</v>
          </cell>
          <cell r="BC11">
            <v>4.0960000000000001</v>
          </cell>
          <cell r="BD11">
            <v>4.0960000000000001</v>
          </cell>
          <cell r="BE11">
            <v>4.0960000000000001</v>
          </cell>
          <cell r="BF11">
            <v>4.0960000000000001</v>
          </cell>
          <cell r="BG11">
            <v>4.0960000000000001</v>
          </cell>
          <cell r="BH11">
            <v>4.0960000000000001</v>
          </cell>
          <cell r="BI11">
            <v>4.0960000000000001</v>
          </cell>
          <cell r="BJ11">
            <v>4.0960000000000001</v>
          </cell>
          <cell r="BM11">
            <v>37864</v>
          </cell>
          <cell r="BN11">
            <v>8</v>
          </cell>
          <cell r="BO11" t="str">
            <v/>
          </cell>
          <cell r="BP11" t="str">
            <v/>
          </cell>
          <cell r="BQ11" t="str">
            <v/>
          </cell>
          <cell r="BR11" t="str">
            <v/>
          </cell>
          <cell r="BS11" t="str">
            <v/>
          </cell>
          <cell r="BT11" t="str">
            <v/>
          </cell>
          <cell r="BU11" t="str">
            <v/>
          </cell>
          <cell r="BV11">
            <v>0.97946495292183533</v>
          </cell>
          <cell r="BW11">
            <v>0.98222802483280491</v>
          </cell>
          <cell r="BX11">
            <v>0.98444973201624719</v>
          </cell>
          <cell r="BY11">
            <v>0.98289703315881338</v>
          </cell>
          <cell r="BZ11">
            <v>0.97900649324781897</v>
          </cell>
          <cell r="CA11">
            <v>0.9746311820478093</v>
          </cell>
          <cell r="CB11">
            <v>0.97305368899748879</v>
          </cell>
        </row>
        <row r="12">
          <cell r="AW12">
            <v>4.0759999999999996</v>
          </cell>
          <cell r="AX12">
            <v>4.0759999999999996</v>
          </cell>
          <cell r="AY12">
            <v>4.0759999999999996</v>
          </cell>
          <cell r="AZ12">
            <v>4.0759999999999996</v>
          </cell>
          <cell r="BA12">
            <v>4.0759999999999996</v>
          </cell>
          <cell r="BB12">
            <v>4.0759999999999996</v>
          </cell>
          <cell r="BC12">
            <v>4.0759999999999996</v>
          </cell>
          <cell r="BD12">
            <v>4.0759999999999996</v>
          </cell>
          <cell r="BE12">
            <v>4.0759999999999996</v>
          </cell>
          <cell r="BF12">
            <v>4.0759999999999996</v>
          </cell>
          <cell r="BG12">
            <v>4.0759999999999996</v>
          </cell>
          <cell r="BH12">
            <v>4.0759999999999996</v>
          </cell>
          <cell r="BI12">
            <v>4.0759999999999996</v>
          </cell>
          <cell r="BJ12">
            <v>4.0759999999999996</v>
          </cell>
          <cell r="BM12">
            <v>37894</v>
          </cell>
          <cell r="BN12">
            <v>9</v>
          </cell>
          <cell r="BO12" t="str">
            <v/>
          </cell>
          <cell r="BP12" t="str">
            <v/>
          </cell>
          <cell r="BQ12" t="str">
            <v/>
          </cell>
          <cell r="BR12" t="str">
            <v/>
          </cell>
          <cell r="BS12" t="str">
            <v/>
          </cell>
          <cell r="BT12" t="str">
            <v/>
          </cell>
          <cell r="BU12" t="str">
            <v/>
          </cell>
          <cell r="BV12" t="str">
            <v/>
          </cell>
          <cell r="BW12">
            <v>0.97743198955530086</v>
          </cell>
          <cell r="BX12">
            <v>0.97964284855913653</v>
          </cell>
          <cell r="BY12">
            <v>0.97809773123909249</v>
          </cell>
          <cell r="BZ12">
            <v>0.97422618810500727</v>
          </cell>
          <cell r="CA12">
            <v>0.9698722407292163</v>
          </cell>
          <cell r="CB12">
            <v>0.9683024502816806</v>
          </cell>
        </row>
        <row r="13">
          <cell r="AW13">
            <v>4.0759999999999996</v>
          </cell>
          <cell r="AX13">
            <v>4.0759999999999996</v>
          </cell>
          <cell r="AY13">
            <v>4.0759999999999996</v>
          </cell>
          <cell r="AZ13">
            <v>4.0759999999999996</v>
          </cell>
          <cell r="BA13">
            <v>4.0759999999999996</v>
          </cell>
          <cell r="BB13">
            <v>4.0759999999999996</v>
          </cell>
          <cell r="BC13">
            <v>4.0759999999999996</v>
          </cell>
          <cell r="BD13">
            <v>4.0759999999999996</v>
          </cell>
          <cell r="BE13">
            <v>4.0759999999999996</v>
          </cell>
          <cell r="BF13">
            <v>4.0759999999999996</v>
          </cell>
          <cell r="BG13">
            <v>4.0759999999999996</v>
          </cell>
          <cell r="BH13">
            <v>4.0759999999999996</v>
          </cell>
          <cell r="BI13">
            <v>4.0759999999999996</v>
          </cell>
          <cell r="BJ13">
            <v>4.0759999999999996</v>
          </cell>
          <cell r="BM13">
            <v>37925</v>
          </cell>
          <cell r="BN13">
            <v>10</v>
          </cell>
          <cell r="BO13" t="str">
            <v/>
          </cell>
          <cell r="BP13" t="str">
            <v/>
          </cell>
          <cell r="BQ13" t="str">
            <v/>
          </cell>
          <cell r="BR13" t="str">
            <v/>
          </cell>
          <cell r="BS13" t="str">
            <v/>
          </cell>
          <cell r="BT13" t="str">
            <v/>
          </cell>
          <cell r="BU13" t="str">
            <v/>
          </cell>
          <cell r="BV13" t="str">
            <v/>
          </cell>
          <cell r="BW13" t="str">
            <v/>
          </cell>
          <cell r="BX13">
            <v>0.97964284855913653</v>
          </cell>
          <cell r="BY13">
            <v>0.97809773123909249</v>
          </cell>
          <cell r="BZ13">
            <v>0.97422618810500727</v>
          </cell>
          <cell r="CA13">
            <v>0.9698722407292163</v>
          </cell>
          <cell r="CB13">
            <v>0.9683024502816806</v>
          </cell>
        </row>
        <row r="14">
          <cell r="AW14">
            <v>4.2329999999999997</v>
          </cell>
          <cell r="AX14">
            <v>4.2329999999999997</v>
          </cell>
          <cell r="AY14">
            <v>4.2329999999999997</v>
          </cell>
          <cell r="AZ14">
            <v>4.2329999999999997</v>
          </cell>
          <cell r="BA14">
            <v>4.2329999999999997</v>
          </cell>
          <cell r="BB14">
            <v>4.2329999999999997</v>
          </cell>
          <cell r="BC14">
            <v>4.2329999999999997</v>
          </cell>
          <cell r="BD14">
            <v>4.2329999999999997</v>
          </cell>
          <cell r="BE14">
            <v>4.2329999999999997</v>
          </cell>
          <cell r="BF14">
            <v>4.2329999999999997</v>
          </cell>
          <cell r="BG14">
            <v>4.2329999999999997</v>
          </cell>
          <cell r="BH14">
            <v>4.2329999999999997</v>
          </cell>
          <cell r="BI14">
            <v>4.2329999999999997</v>
          </cell>
          <cell r="BJ14">
            <v>4.2329999999999997</v>
          </cell>
          <cell r="BM14">
            <v>37955</v>
          </cell>
          <cell r="BN14">
            <v>11</v>
          </cell>
          <cell r="BO14" t="str">
            <v/>
          </cell>
          <cell r="BP14" t="str">
            <v/>
          </cell>
          <cell r="BQ14" t="str">
            <v/>
          </cell>
          <cell r="BR14" t="str">
            <v/>
          </cell>
          <cell r="BS14" t="str">
            <v/>
          </cell>
          <cell r="BT14" t="str">
            <v/>
          </cell>
          <cell r="BU14" t="str">
            <v/>
          </cell>
          <cell r="BV14" t="str">
            <v/>
          </cell>
          <cell r="BW14" t="str">
            <v/>
          </cell>
          <cell r="BX14" t="str">
            <v/>
          </cell>
          <cell r="BY14">
            <v>1.0157722513089005</v>
          </cell>
          <cell r="BZ14">
            <v>1.0117515834760784</v>
          </cell>
          <cell r="CA14">
            <v>1.0072299300801699</v>
          </cell>
          <cell r="CB14">
            <v>1.0055996742007738</v>
          </cell>
        </row>
        <row r="15">
          <cell r="AW15">
            <v>4.3659999999999997</v>
          </cell>
          <cell r="AX15">
            <v>4.3659999999999997</v>
          </cell>
          <cell r="AY15">
            <v>4.3659999999999997</v>
          </cell>
          <cell r="AZ15">
            <v>4.3659999999999997</v>
          </cell>
          <cell r="BA15">
            <v>4.3659999999999997</v>
          </cell>
          <cell r="BB15">
            <v>4.3659999999999997</v>
          </cell>
          <cell r="BC15">
            <v>4.3659999999999997</v>
          </cell>
          <cell r="BD15">
            <v>4.3659999999999997</v>
          </cell>
          <cell r="BE15">
            <v>4.3660000000000005</v>
          </cell>
          <cell r="BF15">
            <v>4.3659999999999997</v>
          </cell>
          <cell r="BG15">
            <v>4.3659999999999997</v>
          </cell>
          <cell r="BH15">
            <v>4.3659999999999997</v>
          </cell>
          <cell r="BI15">
            <v>4.3659999999999997</v>
          </cell>
          <cell r="BJ15">
            <v>4.3659999999999997</v>
          </cell>
          <cell r="BM15">
            <v>37986</v>
          </cell>
          <cell r="BN15">
            <v>12</v>
          </cell>
          <cell r="BO15" t="str">
            <v/>
          </cell>
          <cell r="BP15" t="str">
            <v/>
          </cell>
          <cell r="BQ15" t="str">
            <v/>
          </cell>
          <cell r="BR15" t="str">
            <v/>
          </cell>
          <cell r="BS15" t="str">
            <v/>
          </cell>
          <cell r="BT15" t="str">
            <v/>
          </cell>
          <cell r="BU15" t="str">
            <v/>
          </cell>
          <cell r="BV15" t="str">
            <v/>
          </cell>
          <cell r="BW15" t="str">
            <v/>
          </cell>
          <cell r="BX15" t="str">
            <v/>
          </cell>
          <cell r="BY15" t="str">
            <v/>
          </cell>
          <cell r="BZ15">
            <v>1.0435406126757758</v>
          </cell>
          <cell r="CA15">
            <v>1.0388768898488123</v>
          </cell>
          <cell r="CB15">
            <v>1.0371954116608972</v>
          </cell>
        </row>
        <row r="16">
          <cell r="AW16">
            <v>4.4279999999999999</v>
          </cell>
          <cell r="AX16">
            <v>4.4279999999999999</v>
          </cell>
          <cell r="AY16">
            <v>4.4279999999999999</v>
          </cell>
          <cell r="AZ16">
            <v>4.4279999999999999</v>
          </cell>
          <cell r="BA16">
            <v>4.4279999999999999</v>
          </cell>
          <cell r="BB16">
            <v>4.4279999999999999</v>
          </cell>
          <cell r="BC16">
            <v>4.4279999999999999</v>
          </cell>
          <cell r="BD16">
            <v>4.4279999999999999</v>
          </cell>
          <cell r="BE16">
            <v>4.4279999999999999</v>
          </cell>
          <cell r="BF16">
            <v>4.4279999999999999</v>
          </cell>
          <cell r="BG16">
            <v>4.4279999999999999</v>
          </cell>
          <cell r="BH16">
            <v>4.4279999999999999</v>
          </cell>
          <cell r="BI16">
            <v>4.4279999999999999</v>
          </cell>
          <cell r="BJ16">
            <v>4.4279999999999999</v>
          </cell>
          <cell r="BM16">
            <v>38017</v>
          </cell>
          <cell r="BN16">
            <v>13</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v>1.05362960793645</v>
          </cell>
          <cell r="CB16">
            <v>1.0519242516799023</v>
          </cell>
        </row>
        <row r="17">
          <cell r="AW17">
            <v>4.298</v>
          </cell>
          <cell r="AX17">
            <v>4.298</v>
          </cell>
          <cell r="AY17">
            <v>4.298</v>
          </cell>
          <cell r="AZ17">
            <v>4.298</v>
          </cell>
          <cell r="BA17">
            <v>4.298</v>
          </cell>
          <cell r="BB17">
            <v>4.298</v>
          </cell>
          <cell r="BC17">
            <v>4.298</v>
          </cell>
          <cell r="BD17">
            <v>4.298</v>
          </cell>
          <cell r="BE17">
            <v>4.298</v>
          </cell>
          <cell r="BF17">
            <v>4.298</v>
          </cell>
          <cell r="BG17">
            <v>4.298</v>
          </cell>
          <cell r="BH17">
            <v>4.298</v>
          </cell>
          <cell r="BI17">
            <v>4.298</v>
          </cell>
          <cell r="BJ17">
            <v>4.298</v>
          </cell>
          <cell r="BM17">
            <v>38046</v>
          </cell>
          <cell r="BN17">
            <v>14</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v>1.02104120002715</v>
          </cell>
        </row>
        <row r="18">
          <cell r="AW18">
            <v>4.1130000000000004</v>
          </cell>
          <cell r="AX18">
            <v>4.1130000000000004</v>
          </cell>
          <cell r="AY18">
            <v>4.1130000000000004</v>
          </cell>
          <cell r="AZ18">
            <v>4.1130000000000004</v>
          </cell>
          <cell r="BA18">
            <v>4.1130000000000004</v>
          </cell>
          <cell r="BB18">
            <v>4.1130000000000004</v>
          </cell>
          <cell r="BC18">
            <v>4.1130000000000004</v>
          </cell>
          <cell r="BD18">
            <v>4.1130000000000004</v>
          </cell>
          <cell r="BE18">
            <v>4.1130000000000004</v>
          </cell>
          <cell r="BF18">
            <v>4.1130000000000004</v>
          </cell>
          <cell r="BG18">
            <v>4.1130000000000004</v>
          </cell>
          <cell r="BH18">
            <v>4.1130000000000004</v>
          </cell>
          <cell r="BI18">
            <v>4.1130000000000004</v>
          </cell>
          <cell r="BJ18">
            <v>4.1130000000000004</v>
          </cell>
          <cell r="BM18">
            <v>38077</v>
          </cell>
          <cell r="BN18">
            <v>15</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row>
        <row r="19">
          <cell r="AW19">
            <v>3.8530000000000002</v>
          </cell>
          <cell r="AX19">
            <v>3.8530000000000002</v>
          </cell>
          <cell r="AY19">
            <v>3.8530000000000006</v>
          </cell>
          <cell r="AZ19">
            <v>3.8530000000000002</v>
          </cell>
          <cell r="BA19">
            <v>3.8530000000000002</v>
          </cell>
          <cell r="BB19">
            <v>3.8530000000000002</v>
          </cell>
          <cell r="BC19">
            <v>3.8530000000000002</v>
          </cell>
          <cell r="BD19">
            <v>3.8530000000000006</v>
          </cell>
          <cell r="BE19">
            <v>3.8530000000000002</v>
          </cell>
          <cell r="BF19">
            <v>3.8530000000000002</v>
          </cell>
          <cell r="BG19">
            <v>3.8530000000000002</v>
          </cell>
          <cell r="BH19">
            <v>3.8530000000000002</v>
          </cell>
          <cell r="BI19">
            <v>3.8530000000000002</v>
          </cell>
          <cell r="BJ19">
            <v>3.8530000000000002</v>
          </cell>
          <cell r="BM19">
            <v>38107</v>
          </cell>
          <cell r="BN19">
            <v>16</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cell r="CB19" t="str">
            <v/>
          </cell>
        </row>
        <row r="20">
          <cell r="AW20">
            <v>3.7930000000000001</v>
          </cell>
          <cell r="AX20">
            <v>3.7930000000000006</v>
          </cell>
          <cell r="AY20">
            <v>3.7930000000000001</v>
          </cell>
          <cell r="AZ20">
            <v>3.7930000000000001</v>
          </cell>
          <cell r="BA20">
            <v>3.7929999999999997</v>
          </cell>
          <cell r="BB20">
            <v>3.7930000000000001</v>
          </cell>
          <cell r="BC20">
            <v>3.7930000000000006</v>
          </cell>
          <cell r="BD20">
            <v>3.7930000000000001</v>
          </cell>
          <cell r="BE20">
            <v>3.7930000000000001</v>
          </cell>
          <cell r="BF20">
            <v>3.7930000000000001</v>
          </cell>
          <cell r="BG20">
            <v>3.7930000000000001</v>
          </cell>
          <cell r="BH20">
            <v>3.7930000000000001</v>
          </cell>
          <cell r="BI20">
            <v>3.7930000000000001</v>
          </cell>
          <cell r="BJ20">
            <v>3.7930000000000001</v>
          </cell>
          <cell r="BM20">
            <v>38138</v>
          </cell>
          <cell r="BN20">
            <v>17</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row>
        <row r="21">
          <cell r="AW21">
            <v>3.7930000000000006</v>
          </cell>
          <cell r="AX21">
            <v>3.7930000000000001</v>
          </cell>
          <cell r="AY21">
            <v>3.7930000000000006</v>
          </cell>
          <cell r="AZ21">
            <v>3.7930000000000001</v>
          </cell>
          <cell r="BA21">
            <v>3.7930000000000001</v>
          </cell>
          <cell r="BB21">
            <v>3.7929999999999997</v>
          </cell>
          <cell r="BC21">
            <v>3.7930000000000001</v>
          </cell>
          <cell r="BD21">
            <v>3.7930000000000006</v>
          </cell>
          <cell r="BE21">
            <v>3.7930000000000001</v>
          </cell>
          <cell r="BF21">
            <v>3.7930000000000001</v>
          </cell>
          <cell r="BG21">
            <v>3.7930000000000001</v>
          </cell>
          <cell r="BH21">
            <v>3.7930000000000001</v>
          </cell>
          <cell r="BI21">
            <v>3.7930000000000001</v>
          </cell>
          <cell r="BJ21">
            <v>3.7930000000000001</v>
          </cell>
          <cell r="BM21">
            <v>38168</v>
          </cell>
          <cell r="BN21">
            <v>18</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row>
        <row r="22">
          <cell r="AW22">
            <v>3.8029999999999999</v>
          </cell>
          <cell r="AX22">
            <v>3.8029999999999999</v>
          </cell>
          <cell r="AY22">
            <v>3.8029999999999995</v>
          </cell>
          <cell r="AZ22">
            <v>3.8030000000000004</v>
          </cell>
          <cell r="BA22">
            <v>3.8029999999999999</v>
          </cell>
          <cell r="BB22">
            <v>3.8029999999999999</v>
          </cell>
          <cell r="BC22">
            <v>3.8029999999999999</v>
          </cell>
          <cell r="BD22">
            <v>3.8029999999999999</v>
          </cell>
          <cell r="BE22">
            <v>3.8029999999999995</v>
          </cell>
          <cell r="BF22">
            <v>3.8029999999999999</v>
          </cell>
          <cell r="BG22">
            <v>3.8029999999999999</v>
          </cell>
          <cell r="BH22">
            <v>3.8029999999999999</v>
          </cell>
          <cell r="BI22">
            <v>3.8029999999999999</v>
          </cell>
          <cell r="BJ22">
            <v>3.8029999999999999</v>
          </cell>
          <cell r="BM22">
            <v>38199</v>
          </cell>
          <cell r="BN22">
            <v>19</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cell r="CB22" t="str">
            <v/>
          </cell>
        </row>
        <row r="23">
          <cell r="AW23">
            <v>3.8130000000000002</v>
          </cell>
          <cell r="AX23">
            <v>3.8130000000000002</v>
          </cell>
          <cell r="AY23">
            <v>3.8129999999999997</v>
          </cell>
          <cell r="AZ23">
            <v>3.8130000000000002</v>
          </cell>
          <cell r="BA23">
            <v>3.8130000000000002</v>
          </cell>
          <cell r="BB23">
            <v>3.8130000000000002</v>
          </cell>
          <cell r="BC23">
            <v>3.8130000000000002</v>
          </cell>
          <cell r="BD23">
            <v>3.8130000000000006</v>
          </cell>
          <cell r="BE23">
            <v>3.8129999999999997</v>
          </cell>
          <cell r="BF23">
            <v>3.8130000000000002</v>
          </cell>
          <cell r="BG23">
            <v>3.8130000000000002</v>
          </cell>
          <cell r="BH23">
            <v>3.8130000000000002</v>
          </cell>
          <cell r="BI23">
            <v>3.8130000000000002</v>
          </cell>
          <cell r="BJ23">
            <v>3.8130000000000002</v>
          </cell>
          <cell r="BM23">
            <v>38230</v>
          </cell>
          <cell r="BN23">
            <v>20</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row>
        <row r="24">
          <cell r="AW24">
            <v>3.7979999999999996</v>
          </cell>
          <cell r="AX24">
            <v>3.798</v>
          </cell>
          <cell r="AY24">
            <v>3.798</v>
          </cell>
          <cell r="AZ24">
            <v>3.798</v>
          </cell>
          <cell r="BA24">
            <v>3.798</v>
          </cell>
          <cell r="BB24">
            <v>3.7980000000000005</v>
          </cell>
          <cell r="BC24">
            <v>3.7980000000000005</v>
          </cell>
          <cell r="BD24">
            <v>3.7979999999999996</v>
          </cell>
          <cell r="BE24">
            <v>3.798</v>
          </cell>
          <cell r="BF24">
            <v>3.798</v>
          </cell>
          <cell r="BG24">
            <v>3.798</v>
          </cell>
          <cell r="BH24">
            <v>3.798</v>
          </cell>
          <cell r="BI24">
            <v>3.798</v>
          </cell>
          <cell r="BJ24">
            <v>3.798</v>
          </cell>
          <cell r="BM24">
            <v>38260</v>
          </cell>
          <cell r="BN24">
            <v>21</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cell r="CB24" t="str">
            <v/>
          </cell>
        </row>
        <row r="25">
          <cell r="AW25">
            <v>3.823</v>
          </cell>
          <cell r="AX25">
            <v>3.823</v>
          </cell>
          <cell r="AY25">
            <v>3.823</v>
          </cell>
          <cell r="AZ25">
            <v>3.823</v>
          </cell>
          <cell r="BA25">
            <v>3.823</v>
          </cell>
          <cell r="BB25">
            <v>3.8229999999999995</v>
          </cell>
          <cell r="BC25">
            <v>3.823</v>
          </cell>
          <cell r="BD25">
            <v>3.8229999999999995</v>
          </cell>
          <cell r="BE25">
            <v>3.823</v>
          </cell>
          <cell r="BF25">
            <v>3.823</v>
          </cell>
          <cell r="BG25">
            <v>3.823</v>
          </cell>
          <cell r="BH25">
            <v>3.823</v>
          </cell>
          <cell r="BI25">
            <v>3.823</v>
          </cell>
          <cell r="BJ25">
            <v>3.823</v>
          </cell>
          <cell r="BM25">
            <v>38291</v>
          </cell>
          <cell r="BN25">
            <v>22</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row>
        <row r="26">
          <cell r="AW26">
            <v>3.9809999999999999</v>
          </cell>
          <cell r="AX26">
            <v>3.9809999999999999</v>
          </cell>
          <cell r="AY26">
            <v>3.9809999999999994</v>
          </cell>
          <cell r="AZ26">
            <v>3.9809999999999999</v>
          </cell>
          <cell r="BA26">
            <v>3.9809999999999999</v>
          </cell>
          <cell r="BB26">
            <v>3.9809999999999994</v>
          </cell>
          <cell r="BC26">
            <v>3.9809999999999999</v>
          </cell>
          <cell r="BD26">
            <v>3.9809999999999999</v>
          </cell>
          <cell r="BE26">
            <v>3.9810000000000003</v>
          </cell>
          <cell r="BF26">
            <v>3.9809999999999999</v>
          </cell>
          <cell r="BG26">
            <v>3.9809999999999999</v>
          </cell>
          <cell r="BH26">
            <v>3.9810000000000003</v>
          </cell>
          <cell r="BI26">
            <v>3.9809999999999999</v>
          </cell>
          <cell r="BJ26">
            <v>3.9809999999999999</v>
          </cell>
          <cell r="BM26">
            <v>38321</v>
          </cell>
          <cell r="BN26">
            <v>23</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row>
        <row r="27">
          <cell r="AW27">
            <v>4.1550000000000002</v>
          </cell>
          <cell r="AX27">
            <v>4.1550000000000002</v>
          </cell>
          <cell r="AY27">
            <v>4.1550000000000002</v>
          </cell>
          <cell r="AZ27">
            <v>4.1550000000000002</v>
          </cell>
          <cell r="BA27">
            <v>4.1550000000000002</v>
          </cell>
          <cell r="BB27">
            <v>4.1550000000000002</v>
          </cell>
          <cell r="BC27">
            <v>4.1550000000000002</v>
          </cell>
          <cell r="BD27">
            <v>4.1550000000000002</v>
          </cell>
          <cell r="BE27">
            <v>4.1550000000000002</v>
          </cell>
          <cell r="BF27">
            <v>4.1550000000000002</v>
          </cell>
          <cell r="BG27">
            <v>4.1550000000000002</v>
          </cell>
          <cell r="BH27">
            <v>4.1550000000000002</v>
          </cell>
          <cell r="BI27">
            <v>4.1550000000000002</v>
          </cell>
          <cell r="BJ27">
            <v>4.1550000000000002</v>
          </cell>
          <cell r="BM27">
            <v>38352</v>
          </cell>
          <cell r="BN27">
            <v>24</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row>
        <row r="28">
          <cell r="AW28">
            <v>4.2149999999999999</v>
          </cell>
          <cell r="AX28">
            <v>4.2149999999999999</v>
          </cell>
          <cell r="AY28">
            <v>4.2149999999999999</v>
          </cell>
          <cell r="AZ28">
            <v>4.2149999999999999</v>
          </cell>
          <cell r="BA28">
            <v>4.2149999999999999</v>
          </cell>
          <cell r="BB28">
            <v>4.2149999999999999</v>
          </cell>
          <cell r="BC28">
            <v>4.2149999999999999</v>
          </cell>
          <cell r="BD28">
            <v>4.2149999999999999</v>
          </cell>
          <cell r="BE28">
            <v>4.2149999999999999</v>
          </cell>
          <cell r="BF28">
            <v>4.2149999999999999</v>
          </cell>
          <cell r="BG28">
            <v>4.2149999999999999</v>
          </cell>
          <cell r="BH28">
            <v>4.2149999999999999</v>
          </cell>
          <cell r="BI28">
            <v>4.2149999999999999</v>
          </cell>
          <cell r="BJ28">
            <v>4.2149999999999999</v>
          </cell>
          <cell r="BM28">
            <v>38383</v>
          </cell>
          <cell r="BN28">
            <v>25</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row>
        <row r="29">
          <cell r="AW29">
            <v>4.1050000000000004</v>
          </cell>
          <cell r="AX29">
            <v>4.1050000000000004</v>
          </cell>
          <cell r="AY29">
            <v>4.1050000000000004</v>
          </cell>
          <cell r="AZ29">
            <v>4.1050000000000004</v>
          </cell>
          <cell r="BA29">
            <v>4.1050000000000004</v>
          </cell>
          <cell r="BB29">
            <v>4.1050000000000004</v>
          </cell>
          <cell r="BC29">
            <v>4.1050000000000004</v>
          </cell>
          <cell r="BD29">
            <v>4.1050000000000004</v>
          </cell>
          <cell r="BE29">
            <v>4.1050000000000004</v>
          </cell>
          <cell r="BF29">
            <v>4.1050000000000004</v>
          </cell>
          <cell r="BG29">
            <v>4.1050000000000004</v>
          </cell>
          <cell r="BH29">
            <v>4.1050000000000004</v>
          </cell>
          <cell r="BI29">
            <v>4.1050000000000004</v>
          </cell>
          <cell r="BJ29">
            <v>4.1050000000000004</v>
          </cell>
          <cell r="BM29">
            <v>38411</v>
          </cell>
          <cell r="BN29">
            <v>26</v>
          </cell>
          <cell r="BO29" t="str">
            <v/>
          </cell>
          <cell r="BP29" t="str">
            <v/>
          </cell>
          <cell r="BQ29" t="str">
            <v/>
          </cell>
          <cell r="BR29" t="str">
            <v/>
          </cell>
          <cell r="BS29" t="str">
            <v/>
          </cell>
          <cell r="BT29" t="str">
            <v/>
          </cell>
          <cell r="BU29" t="str">
            <v/>
          </cell>
          <cell r="BV29" t="str">
            <v/>
          </cell>
          <cell r="BW29" t="str">
            <v/>
          </cell>
          <cell r="BX29" t="str">
            <v/>
          </cell>
          <cell r="BY29" t="str">
            <v/>
          </cell>
          <cell r="BZ29" t="str">
            <v/>
          </cell>
          <cell r="CA29" t="str">
            <v/>
          </cell>
          <cell r="CB29" t="str">
            <v/>
          </cell>
        </row>
        <row r="30">
          <cell r="AW30">
            <v>3.9350000000000001</v>
          </cell>
          <cell r="AX30">
            <v>3.9350000000000001</v>
          </cell>
          <cell r="AY30">
            <v>3.9350000000000001</v>
          </cell>
          <cell r="AZ30">
            <v>3.9350000000000005</v>
          </cell>
          <cell r="BA30">
            <v>3.9350000000000001</v>
          </cell>
          <cell r="BB30">
            <v>3.9350000000000001</v>
          </cell>
          <cell r="BC30">
            <v>3.9350000000000001</v>
          </cell>
          <cell r="BD30">
            <v>3.9350000000000001</v>
          </cell>
          <cell r="BE30">
            <v>3.9350000000000001</v>
          </cell>
          <cell r="BF30">
            <v>3.9349999999999996</v>
          </cell>
          <cell r="BG30">
            <v>3.9350000000000001</v>
          </cell>
          <cell r="BH30">
            <v>3.9350000000000001</v>
          </cell>
          <cell r="BI30">
            <v>3.9350000000000001</v>
          </cell>
          <cell r="BJ30">
            <v>3.9350000000000001</v>
          </cell>
          <cell r="BM30">
            <v>38442</v>
          </cell>
          <cell r="BN30">
            <v>27</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row>
        <row r="31">
          <cell r="AW31">
            <v>3.6749999999999998</v>
          </cell>
          <cell r="AX31">
            <v>3.6749999999999998</v>
          </cell>
          <cell r="AY31">
            <v>3.6749999999999994</v>
          </cell>
          <cell r="AZ31">
            <v>3.6749999999999998</v>
          </cell>
          <cell r="BA31">
            <v>3.6749999999999998</v>
          </cell>
          <cell r="BB31">
            <v>3.6749999999999994</v>
          </cell>
          <cell r="BC31">
            <v>3.6749999999999998</v>
          </cell>
          <cell r="BD31">
            <v>3.6749999999999998</v>
          </cell>
          <cell r="BE31">
            <v>3.6749999999999998</v>
          </cell>
          <cell r="BF31">
            <v>3.6749999999999998</v>
          </cell>
          <cell r="BG31">
            <v>3.6749999999999998</v>
          </cell>
          <cell r="BH31">
            <v>3.6749999999999994</v>
          </cell>
          <cell r="BI31">
            <v>3.6750000000000003</v>
          </cell>
          <cell r="BJ31">
            <v>3.6749999999999998</v>
          </cell>
          <cell r="BM31">
            <v>38472</v>
          </cell>
          <cell r="BN31">
            <v>28</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row>
        <row r="32">
          <cell r="AW32">
            <v>3.61</v>
          </cell>
          <cell r="AX32">
            <v>3.61</v>
          </cell>
          <cell r="AY32">
            <v>3.61</v>
          </cell>
          <cell r="AZ32">
            <v>3.6100000000000003</v>
          </cell>
          <cell r="BA32">
            <v>3.6100000000000003</v>
          </cell>
          <cell r="BB32">
            <v>3.61</v>
          </cell>
          <cell r="BC32">
            <v>3.61</v>
          </cell>
          <cell r="BD32">
            <v>3.61</v>
          </cell>
          <cell r="BE32">
            <v>3.61</v>
          </cell>
          <cell r="BF32">
            <v>3.61</v>
          </cell>
          <cell r="BG32">
            <v>3.61</v>
          </cell>
          <cell r="BH32">
            <v>3.61</v>
          </cell>
          <cell r="BI32">
            <v>3.6100000000000003</v>
          </cell>
          <cell r="BJ32">
            <v>3.6100000000000003</v>
          </cell>
          <cell r="BM32">
            <v>38503</v>
          </cell>
          <cell r="BN32">
            <v>29</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cell r="CB32" t="str">
            <v/>
          </cell>
        </row>
        <row r="33">
          <cell r="AW33">
            <v>3.625</v>
          </cell>
          <cell r="AX33">
            <v>3.625</v>
          </cell>
          <cell r="AY33">
            <v>3.625</v>
          </cell>
          <cell r="AZ33">
            <v>3.625</v>
          </cell>
          <cell r="BA33">
            <v>3.625</v>
          </cell>
          <cell r="BB33">
            <v>3.625</v>
          </cell>
          <cell r="BC33">
            <v>3.625</v>
          </cell>
          <cell r="BD33">
            <v>3.625</v>
          </cell>
          <cell r="BE33">
            <v>3.625</v>
          </cell>
          <cell r="BF33">
            <v>3.625</v>
          </cell>
          <cell r="BG33">
            <v>3.625</v>
          </cell>
          <cell r="BH33">
            <v>3.625</v>
          </cell>
          <cell r="BI33">
            <v>3.625</v>
          </cell>
          <cell r="BJ33">
            <v>3.625</v>
          </cell>
          <cell r="BM33">
            <v>38533</v>
          </cell>
          <cell r="BN33">
            <v>30</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row>
        <row r="34">
          <cell r="AW34">
            <v>3.66</v>
          </cell>
          <cell r="AX34">
            <v>3.66</v>
          </cell>
          <cell r="AY34">
            <v>3.66</v>
          </cell>
          <cell r="AZ34">
            <v>3.66</v>
          </cell>
          <cell r="BA34">
            <v>3.66</v>
          </cell>
          <cell r="BB34">
            <v>3.6599999999999997</v>
          </cell>
          <cell r="BC34">
            <v>3.66</v>
          </cell>
          <cell r="BD34">
            <v>3.6600000000000006</v>
          </cell>
          <cell r="BE34">
            <v>3.66</v>
          </cell>
          <cell r="BF34">
            <v>3.6599999999999997</v>
          </cell>
          <cell r="BG34">
            <v>3.66</v>
          </cell>
          <cell r="BH34">
            <v>3.6600000000000006</v>
          </cell>
          <cell r="BI34">
            <v>3.66</v>
          </cell>
          <cell r="BJ34">
            <v>3.66</v>
          </cell>
          <cell r="BM34">
            <v>38564</v>
          </cell>
          <cell r="BN34">
            <v>31</v>
          </cell>
          <cell r="BO34" t="str">
            <v/>
          </cell>
          <cell r="BP34" t="str">
            <v/>
          </cell>
          <cell r="BQ34" t="str">
            <v/>
          </cell>
          <cell r="BR34" t="str">
            <v/>
          </cell>
          <cell r="BS34" t="str">
            <v/>
          </cell>
          <cell r="BT34" t="str">
            <v/>
          </cell>
          <cell r="BU34" t="str">
            <v/>
          </cell>
          <cell r="BV34" t="str">
            <v/>
          </cell>
          <cell r="BW34" t="str">
            <v/>
          </cell>
          <cell r="BX34" t="str">
            <v/>
          </cell>
          <cell r="BY34" t="str">
            <v/>
          </cell>
          <cell r="BZ34" t="str">
            <v/>
          </cell>
          <cell r="CA34" t="str">
            <v/>
          </cell>
          <cell r="CB34" t="str">
            <v/>
          </cell>
        </row>
      </sheetData>
      <sheetData sheetId="8" refreshError="1">
        <row r="1">
          <cell r="A1" t="str">
            <v>Contract Symbol</v>
          </cell>
          <cell r="B1" t="str">
            <v>Month</v>
          </cell>
          <cell r="C1" t="str">
            <v>Yearend</v>
          </cell>
          <cell r="D1" t="str">
            <v>Type1</v>
          </cell>
          <cell r="E1" t="str">
            <v>Strike</v>
          </cell>
          <cell r="F1" t="str">
            <v>Expiration Date</v>
          </cell>
          <cell r="G1" t="str">
            <v>Todays Settle</v>
          </cell>
          <cell r="H1" t="str">
            <v>Previous Settle</v>
          </cell>
          <cell r="I1" t="str">
            <v>Estimated Volume</v>
          </cell>
          <cell r="J1" t="str">
            <v>Daily High</v>
          </cell>
          <cell r="K1" t="str">
            <v>Daily Low</v>
          </cell>
          <cell r="L1" t="str">
            <v>Year</v>
          </cell>
          <cell r="M1" t="str">
            <v>Implied Volatility2</v>
          </cell>
          <cell r="N1" t="str">
            <v>Underlying Symbol</v>
          </cell>
          <cell r="O1" t="str">
            <v>Underlying Price</v>
          </cell>
          <cell r="P1" t="str">
            <v>Type2</v>
          </cell>
        </row>
        <row r="2">
          <cell r="A2" t="str">
            <v>CG</v>
          </cell>
          <cell r="B2">
            <v>1</v>
          </cell>
          <cell r="C2">
            <v>3</v>
          </cell>
          <cell r="D2" t="str">
            <v>C</v>
          </cell>
          <cell r="E2">
            <v>3.75</v>
          </cell>
          <cell r="F2">
            <v>37608</v>
          </cell>
          <cell r="G2">
            <v>0.75</v>
          </cell>
          <cell r="H2">
            <v>0.6</v>
          </cell>
          <cell r="I2" t="str">
            <v>0          0</v>
          </cell>
          <cell r="J2">
            <v>0</v>
          </cell>
          <cell r="K2">
            <v>0</v>
          </cell>
          <cell r="L2">
            <v>2003</v>
          </cell>
          <cell r="M2" t="str">
            <v>No Trade</v>
          </cell>
          <cell r="N2" t="str">
            <v/>
          </cell>
          <cell r="O2" t="str">
            <v/>
          </cell>
          <cell r="P2" t="str">
            <v/>
          </cell>
        </row>
        <row r="3">
          <cell r="A3" t="str">
            <v>CG</v>
          </cell>
          <cell r="B3">
            <v>1</v>
          </cell>
          <cell r="C3">
            <v>3</v>
          </cell>
          <cell r="D3" t="str">
            <v>C</v>
          </cell>
          <cell r="E3">
            <v>4</v>
          </cell>
          <cell r="F3">
            <v>37608</v>
          </cell>
          <cell r="G3">
            <v>0.55000000000000004</v>
          </cell>
          <cell r="H3">
            <v>0.5</v>
          </cell>
          <cell r="I3" t="str">
            <v>0          0</v>
          </cell>
          <cell r="J3">
            <v>0</v>
          </cell>
          <cell r="K3">
            <v>0</v>
          </cell>
          <cell r="L3">
            <v>2003</v>
          </cell>
          <cell r="M3" t="str">
            <v>No Trade</v>
          </cell>
          <cell r="N3" t="str">
            <v/>
          </cell>
          <cell r="O3" t="str">
            <v/>
          </cell>
          <cell r="P3" t="str">
            <v/>
          </cell>
        </row>
        <row r="4">
          <cell r="A4" t="str">
            <v>CG</v>
          </cell>
          <cell r="B4">
            <v>1</v>
          </cell>
          <cell r="C4">
            <v>3</v>
          </cell>
          <cell r="D4" t="str">
            <v>P</v>
          </cell>
          <cell r="E4">
            <v>4</v>
          </cell>
          <cell r="F4">
            <v>37608</v>
          </cell>
          <cell r="G4">
            <v>0.23</v>
          </cell>
          <cell r="H4">
            <v>0.5</v>
          </cell>
          <cell r="I4" t="str">
            <v>8          0</v>
          </cell>
          <cell r="J4">
            <v>0</v>
          </cell>
          <cell r="K4">
            <v>0</v>
          </cell>
          <cell r="L4">
            <v>2003</v>
          </cell>
          <cell r="M4" t="str">
            <v>No Trade</v>
          </cell>
          <cell r="N4" t="str">
            <v/>
          </cell>
          <cell r="O4" t="str">
            <v/>
          </cell>
          <cell r="P4" t="str">
            <v/>
          </cell>
        </row>
        <row r="5">
          <cell r="A5" t="str">
            <v>CG</v>
          </cell>
          <cell r="B5">
            <v>1</v>
          </cell>
          <cell r="C5">
            <v>3</v>
          </cell>
          <cell r="D5" t="str">
            <v>C</v>
          </cell>
          <cell r="E5">
            <v>4.5</v>
          </cell>
          <cell r="F5">
            <v>37608</v>
          </cell>
          <cell r="G5">
            <v>0.4</v>
          </cell>
          <cell r="H5">
            <v>0.3</v>
          </cell>
          <cell r="I5" t="str">
            <v>5          5</v>
          </cell>
          <cell r="J5">
            <v>0</v>
          </cell>
          <cell r="K5">
            <v>0</v>
          </cell>
          <cell r="L5">
            <v>2003</v>
          </cell>
          <cell r="M5" t="str">
            <v>No Trade</v>
          </cell>
          <cell r="N5" t="str">
            <v/>
          </cell>
          <cell r="O5" t="str">
            <v/>
          </cell>
          <cell r="P5" t="str">
            <v/>
          </cell>
        </row>
        <row r="6">
          <cell r="A6" t="str">
            <v>CG</v>
          </cell>
          <cell r="B6">
            <v>1</v>
          </cell>
          <cell r="C6">
            <v>3</v>
          </cell>
          <cell r="D6" t="str">
            <v>P</v>
          </cell>
          <cell r="E6">
            <v>4.5</v>
          </cell>
          <cell r="F6">
            <v>37608</v>
          </cell>
          <cell r="G6">
            <v>0.4</v>
          </cell>
          <cell r="I6">
            <v>5</v>
          </cell>
          <cell r="J6">
            <v>0</v>
          </cell>
          <cell r="K6">
            <v>0</v>
          </cell>
          <cell r="L6">
            <v>2003</v>
          </cell>
          <cell r="M6" t="str">
            <v>No Trade</v>
          </cell>
          <cell r="N6" t="str">
            <v/>
          </cell>
          <cell r="O6" t="str">
            <v/>
          </cell>
          <cell r="P6" t="str">
            <v/>
          </cell>
        </row>
        <row r="7">
          <cell r="A7" t="str">
            <v>CG</v>
          </cell>
          <cell r="B7">
            <v>1</v>
          </cell>
          <cell r="C7">
            <v>3</v>
          </cell>
          <cell r="D7" t="str">
            <v>C</v>
          </cell>
          <cell r="E7">
            <v>5</v>
          </cell>
          <cell r="F7">
            <v>37608</v>
          </cell>
          <cell r="G7">
            <v>0.2</v>
          </cell>
          <cell r="H7">
            <v>0.1</v>
          </cell>
          <cell r="I7" t="str">
            <v>8          0</v>
          </cell>
          <cell r="J7">
            <v>0</v>
          </cell>
          <cell r="K7">
            <v>0</v>
          </cell>
          <cell r="L7">
            <v>2003</v>
          </cell>
          <cell r="M7" t="str">
            <v>No Trade</v>
          </cell>
          <cell r="N7" t="str">
            <v/>
          </cell>
          <cell r="O7" t="str">
            <v/>
          </cell>
          <cell r="P7" t="str">
            <v/>
          </cell>
        </row>
        <row r="8">
          <cell r="A8" t="str">
            <v>CG</v>
          </cell>
          <cell r="B8">
            <v>3</v>
          </cell>
          <cell r="C8">
            <v>3</v>
          </cell>
          <cell r="D8" t="str">
            <v>P</v>
          </cell>
          <cell r="E8">
            <v>4</v>
          </cell>
          <cell r="F8">
            <v>37671</v>
          </cell>
          <cell r="G8">
            <v>0.5</v>
          </cell>
          <cell r="H8">
            <v>0.5</v>
          </cell>
          <cell r="I8" t="str">
            <v>5          0</v>
          </cell>
          <cell r="J8">
            <v>0</v>
          </cell>
          <cell r="K8">
            <v>0</v>
          </cell>
          <cell r="L8">
            <v>2003</v>
          </cell>
          <cell r="M8" t="str">
            <v>No Trade</v>
          </cell>
          <cell r="N8" t="str">
            <v/>
          </cell>
          <cell r="O8" t="str">
            <v/>
          </cell>
          <cell r="P8" t="str">
            <v/>
          </cell>
        </row>
        <row r="9">
          <cell r="A9" t="str">
            <v>CG</v>
          </cell>
          <cell r="B9">
            <v>6</v>
          </cell>
          <cell r="C9">
            <v>3</v>
          </cell>
          <cell r="D9" t="str">
            <v>C</v>
          </cell>
          <cell r="E9">
            <v>8</v>
          </cell>
          <cell r="F9">
            <v>37760</v>
          </cell>
          <cell r="G9">
            <v>1.3</v>
          </cell>
          <cell r="H9">
            <v>1.2</v>
          </cell>
          <cell r="I9" t="str">
            <v>5          0</v>
          </cell>
          <cell r="J9">
            <v>0</v>
          </cell>
          <cell r="K9">
            <v>0</v>
          </cell>
          <cell r="L9">
            <v>2003</v>
          </cell>
          <cell r="M9" t="str">
            <v>No Trade</v>
          </cell>
          <cell r="N9" t="str">
            <v/>
          </cell>
          <cell r="O9" t="str">
            <v/>
          </cell>
          <cell r="P9" t="str">
            <v/>
          </cell>
        </row>
        <row r="10">
          <cell r="A10" t="str">
            <v>CG</v>
          </cell>
          <cell r="B10">
            <v>6</v>
          </cell>
          <cell r="C10">
            <v>3</v>
          </cell>
          <cell r="D10" t="str">
            <v>P</v>
          </cell>
          <cell r="E10">
            <v>8</v>
          </cell>
          <cell r="F10">
            <v>37760</v>
          </cell>
          <cell r="G10">
            <v>0.75</v>
          </cell>
          <cell r="H10">
            <v>0.8</v>
          </cell>
          <cell r="I10" t="str">
            <v>0          0</v>
          </cell>
          <cell r="J10">
            <v>0</v>
          </cell>
          <cell r="K10">
            <v>0</v>
          </cell>
          <cell r="L10">
            <v>2003</v>
          </cell>
          <cell r="M10" t="str">
            <v>No Trade</v>
          </cell>
          <cell r="N10" t="str">
            <v/>
          </cell>
          <cell r="O10" t="str">
            <v/>
          </cell>
          <cell r="P10" t="str">
            <v/>
          </cell>
        </row>
        <row r="11">
          <cell r="A11" t="str">
            <v>CG</v>
          </cell>
          <cell r="B11">
            <v>6</v>
          </cell>
          <cell r="C11">
            <v>3</v>
          </cell>
          <cell r="D11" t="str">
            <v>C</v>
          </cell>
          <cell r="E11">
            <v>9</v>
          </cell>
          <cell r="F11">
            <v>37760</v>
          </cell>
          <cell r="G11">
            <v>1.1000000000000001</v>
          </cell>
          <cell r="H11">
            <v>1</v>
          </cell>
          <cell r="I11" t="str">
            <v>5          0</v>
          </cell>
          <cell r="J11">
            <v>0</v>
          </cell>
          <cell r="K11">
            <v>0</v>
          </cell>
          <cell r="L11">
            <v>2003</v>
          </cell>
          <cell r="M11" t="str">
            <v>No Trade</v>
          </cell>
          <cell r="N11" t="str">
            <v/>
          </cell>
          <cell r="O11" t="str">
            <v/>
          </cell>
          <cell r="P11" t="str">
            <v/>
          </cell>
        </row>
        <row r="12">
          <cell r="A12" t="str">
            <v>CG</v>
          </cell>
          <cell r="B12">
            <v>6</v>
          </cell>
          <cell r="C12">
            <v>3</v>
          </cell>
          <cell r="D12" t="str">
            <v>C</v>
          </cell>
          <cell r="E12">
            <v>10</v>
          </cell>
          <cell r="F12">
            <v>37760</v>
          </cell>
          <cell r="G12">
            <v>0.7</v>
          </cell>
          <cell r="H12">
            <v>0.6</v>
          </cell>
          <cell r="I12" t="str">
            <v>5          0</v>
          </cell>
          <cell r="J12">
            <v>0</v>
          </cell>
          <cell r="K12">
            <v>0</v>
          </cell>
          <cell r="L12">
            <v>2003</v>
          </cell>
          <cell r="M12" t="str">
            <v>No Trade</v>
          </cell>
          <cell r="N12" t="str">
            <v/>
          </cell>
          <cell r="O12" t="str">
            <v/>
          </cell>
          <cell r="P12" t="str">
            <v/>
          </cell>
        </row>
        <row r="13">
          <cell r="A13" t="str">
            <v>CH</v>
          </cell>
          <cell r="B13">
            <v>1</v>
          </cell>
          <cell r="C13">
            <v>3</v>
          </cell>
          <cell r="D13" t="str">
            <v>C</v>
          </cell>
          <cell r="E13">
            <v>4.5</v>
          </cell>
          <cell r="F13">
            <v>37608</v>
          </cell>
          <cell r="G13">
            <v>0.7</v>
          </cell>
          <cell r="H13">
            <v>0.9</v>
          </cell>
          <cell r="I13" t="str">
            <v>0          0</v>
          </cell>
          <cell r="J13">
            <v>0</v>
          </cell>
          <cell r="K13">
            <v>0</v>
          </cell>
          <cell r="L13">
            <v>2003</v>
          </cell>
          <cell r="M13" t="str">
            <v>No Trade</v>
          </cell>
          <cell r="N13" t="str">
            <v/>
          </cell>
          <cell r="O13" t="str">
            <v/>
          </cell>
          <cell r="P13" t="str">
            <v/>
          </cell>
        </row>
        <row r="14">
          <cell r="A14" t="str">
            <v>CH</v>
          </cell>
          <cell r="B14">
            <v>1</v>
          </cell>
          <cell r="C14">
            <v>3</v>
          </cell>
          <cell r="D14" t="str">
            <v>C</v>
          </cell>
          <cell r="E14">
            <v>5</v>
          </cell>
          <cell r="F14">
            <v>37608</v>
          </cell>
          <cell r="G14">
            <v>0.4</v>
          </cell>
          <cell r="H14">
            <v>0.6</v>
          </cell>
          <cell r="I14" t="str">
            <v>0          0</v>
          </cell>
          <cell r="J14">
            <v>0</v>
          </cell>
          <cell r="K14">
            <v>0</v>
          </cell>
          <cell r="L14">
            <v>2003</v>
          </cell>
          <cell r="M14" t="str">
            <v>No Trade</v>
          </cell>
          <cell r="N14" t="str">
            <v/>
          </cell>
          <cell r="O14" t="str">
            <v/>
          </cell>
          <cell r="P14" t="str">
            <v/>
          </cell>
        </row>
        <row r="15">
          <cell r="A15" t="str">
            <v>CH</v>
          </cell>
          <cell r="B15">
            <v>1</v>
          </cell>
          <cell r="C15">
            <v>3</v>
          </cell>
          <cell r="D15" t="str">
            <v>C</v>
          </cell>
          <cell r="E15">
            <v>7.5</v>
          </cell>
          <cell r="F15">
            <v>37608</v>
          </cell>
          <cell r="G15">
            <v>0.04</v>
          </cell>
          <cell r="H15">
            <v>0</v>
          </cell>
          <cell r="I15" t="str">
            <v>5          0</v>
          </cell>
          <cell r="J15">
            <v>0</v>
          </cell>
          <cell r="K15">
            <v>0</v>
          </cell>
          <cell r="L15">
            <v>2003</v>
          </cell>
          <cell r="M15" t="str">
            <v>No Trade</v>
          </cell>
          <cell r="N15" t="str">
            <v/>
          </cell>
          <cell r="O15" t="str">
            <v/>
          </cell>
          <cell r="P15" t="str">
            <v/>
          </cell>
        </row>
        <row r="16">
          <cell r="A16" t="str">
            <v>CH</v>
          </cell>
          <cell r="B16">
            <v>2</v>
          </cell>
          <cell r="C16">
            <v>3</v>
          </cell>
          <cell r="D16" t="str">
            <v>C</v>
          </cell>
          <cell r="E16">
            <v>4.25</v>
          </cell>
          <cell r="F16">
            <v>37638</v>
          </cell>
          <cell r="G16">
            <v>1.1000000000000001</v>
          </cell>
          <cell r="H16">
            <v>1.1000000000000001</v>
          </cell>
          <cell r="I16" t="str">
            <v>5          0</v>
          </cell>
          <cell r="J16">
            <v>0</v>
          </cell>
          <cell r="K16">
            <v>0</v>
          </cell>
          <cell r="L16">
            <v>2003</v>
          </cell>
          <cell r="M16" t="str">
            <v>No Trade</v>
          </cell>
          <cell r="N16" t="str">
            <v/>
          </cell>
          <cell r="O16" t="str">
            <v/>
          </cell>
          <cell r="P16" t="str">
            <v/>
          </cell>
        </row>
        <row r="17">
          <cell r="A17" t="str">
            <v>CH</v>
          </cell>
          <cell r="B17">
            <v>2</v>
          </cell>
          <cell r="C17">
            <v>3</v>
          </cell>
          <cell r="D17" t="str">
            <v>C</v>
          </cell>
          <cell r="E17">
            <v>4.5</v>
          </cell>
          <cell r="F17">
            <v>37638</v>
          </cell>
          <cell r="G17">
            <v>0.95</v>
          </cell>
          <cell r="H17">
            <v>1</v>
          </cell>
          <cell r="I17" t="str">
            <v>0          0</v>
          </cell>
          <cell r="J17">
            <v>0</v>
          </cell>
          <cell r="K17">
            <v>0</v>
          </cell>
          <cell r="L17">
            <v>2003</v>
          </cell>
          <cell r="M17" t="str">
            <v>No Trade</v>
          </cell>
          <cell r="N17" t="str">
            <v/>
          </cell>
          <cell r="O17" t="str">
            <v/>
          </cell>
          <cell r="P17" t="str">
            <v/>
          </cell>
        </row>
        <row r="18">
          <cell r="A18" t="str">
            <v>CH</v>
          </cell>
          <cell r="B18">
            <v>2</v>
          </cell>
          <cell r="C18">
            <v>3</v>
          </cell>
          <cell r="D18" t="str">
            <v>P</v>
          </cell>
          <cell r="E18">
            <v>4.5</v>
          </cell>
          <cell r="F18">
            <v>37638</v>
          </cell>
          <cell r="G18">
            <v>1.34</v>
          </cell>
          <cell r="H18">
            <v>1</v>
          </cell>
          <cell r="I18" t="str">
            <v>2          0</v>
          </cell>
          <cell r="J18">
            <v>0</v>
          </cell>
          <cell r="K18">
            <v>0</v>
          </cell>
          <cell r="L18">
            <v>2003</v>
          </cell>
          <cell r="M18" t="str">
            <v>No Trade</v>
          </cell>
          <cell r="N18" t="str">
            <v/>
          </cell>
          <cell r="O18" t="str">
            <v/>
          </cell>
          <cell r="P18" t="str">
            <v/>
          </cell>
        </row>
        <row r="19">
          <cell r="A19" t="str">
            <v>CH</v>
          </cell>
          <cell r="B19">
            <v>2</v>
          </cell>
          <cell r="C19">
            <v>3</v>
          </cell>
          <cell r="D19" t="str">
            <v>C</v>
          </cell>
          <cell r="E19">
            <v>4.75</v>
          </cell>
          <cell r="F19">
            <v>37638</v>
          </cell>
          <cell r="G19">
            <v>0.8</v>
          </cell>
          <cell r="H19">
            <v>0.8</v>
          </cell>
          <cell r="I19" t="str">
            <v>5          0</v>
          </cell>
          <cell r="J19">
            <v>0</v>
          </cell>
          <cell r="K19">
            <v>0</v>
          </cell>
          <cell r="L19">
            <v>2003</v>
          </cell>
          <cell r="M19" t="str">
            <v>No Trade</v>
          </cell>
          <cell r="N19" t="str">
            <v/>
          </cell>
          <cell r="O19" t="str">
            <v/>
          </cell>
          <cell r="P19" t="str">
            <v/>
          </cell>
        </row>
        <row r="20">
          <cell r="A20" t="str">
            <v>CH</v>
          </cell>
          <cell r="B20">
            <v>2</v>
          </cell>
          <cell r="C20">
            <v>3</v>
          </cell>
          <cell r="D20" t="str">
            <v>C</v>
          </cell>
          <cell r="E20">
            <v>5</v>
          </cell>
          <cell r="F20">
            <v>37638</v>
          </cell>
          <cell r="G20">
            <v>0.5</v>
          </cell>
          <cell r="H20">
            <v>0.5</v>
          </cell>
          <cell r="I20" t="str">
            <v>5          0</v>
          </cell>
          <cell r="J20">
            <v>0</v>
          </cell>
          <cell r="K20">
            <v>0</v>
          </cell>
          <cell r="L20">
            <v>2003</v>
          </cell>
          <cell r="M20" t="str">
            <v>No Trade</v>
          </cell>
          <cell r="N20" t="str">
            <v/>
          </cell>
          <cell r="O20" t="str">
            <v/>
          </cell>
          <cell r="P20" t="str">
            <v/>
          </cell>
        </row>
        <row r="21">
          <cell r="A21" t="str">
            <v>CH</v>
          </cell>
          <cell r="B21">
            <v>3</v>
          </cell>
          <cell r="C21">
            <v>3</v>
          </cell>
          <cell r="D21" t="str">
            <v>C</v>
          </cell>
          <cell r="E21">
            <v>4.25</v>
          </cell>
          <cell r="F21">
            <v>37671</v>
          </cell>
          <cell r="G21">
            <v>0.6</v>
          </cell>
          <cell r="H21">
            <v>0.6</v>
          </cell>
          <cell r="I21" t="str">
            <v>0          0</v>
          </cell>
          <cell r="J21">
            <v>0</v>
          </cell>
          <cell r="K21">
            <v>0</v>
          </cell>
          <cell r="L21">
            <v>2003</v>
          </cell>
          <cell r="M21" t="str">
            <v>No Trade</v>
          </cell>
          <cell r="N21" t="str">
            <v/>
          </cell>
          <cell r="O21" t="str">
            <v/>
          </cell>
          <cell r="P21" t="str">
            <v/>
          </cell>
        </row>
        <row r="22">
          <cell r="A22" t="str">
            <v>CH</v>
          </cell>
          <cell r="B22">
            <v>3</v>
          </cell>
          <cell r="C22">
            <v>3</v>
          </cell>
          <cell r="D22" t="str">
            <v>C</v>
          </cell>
          <cell r="E22">
            <v>4.5</v>
          </cell>
          <cell r="F22">
            <v>37671</v>
          </cell>
          <cell r="G22">
            <v>0.45</v>
          </cell>
          <cell r="H22">
            <v>0.4</v>
          </cell>
          <cell r="I22" t="str">
            <v>5          0</v>
          </cell>
          <cell r="J22">
            <v>0</v>
          </cell>
          <cell r="K22">
            <v>0</v>
          </cell>
          <cell r="L22">
            <v>2003</v>
          </cell>
          <cell r="M22" t="str">
            <v>No Trade</v>
          </cell>
          <cell r="N22" t="str">
            <v/>
          </cell>
          <cell r="O22" t="str">
            <v/>
          </cell>
          <cell r="P22" t="str">
            <v/>
          </cell>
        </row>
        <row r="23">
          <cell r="A23" t="str">
            <v>CH</v>
          </cell>
          <cell r="B23">
            <v>4</v>
          </cell>
          <cell r="C23">
            <v>3</v>
          </cell>
          <cell r="D23" t="str">
            <v>C</v>
          </cell>
          <cell r="E23">
            <v>4</v>
          </cell>
          <cell r="F23">
            <v>37699</v>
          </cell>
          <cell r="G23">
            <v>0.35</v>
          </cell>
          <cell r="H23">
            <v>0.3</v>
          </cell>
          <cell r="I23" t="str">
            <v>5          0</v>
          </cell>
          <cell r="J23">
            <v>0</v>
          </cell>
          <cell r="K23">
            <v>0</v>
          </cell>
          <cell r="L23">
            <v>2003</v>
          </cell>
          <cell r="M23" t="str">
            <v>No Trade</v>
          </cell>
          <cell r="N23" t="str">
            <v/>
          </cell>
          <cell r="O23" t="str">
            <v/>
          </cell>
          <cell r="P23" t="str">
            <v/>
          </cell>
        </row>
        <row r="24">
          <cell r="A24" t="str">
            <v>CH</v>
          </cell>
          <cell r="B24">
            <v>4</v>
          </cell>
          <cell r="C24">
            <v>3</v>
          </cell>
          <cell r="D24" t="str">
            <v>C</v>
          </cell>
          <cell r="E24">
            <v>4.25</v>
          </cell>
          <cell r="F24">
            <v>37699</v>
          </cell>
          <cell r="G24">
            <v>0.3</v>
          </cell>
          <cell r="H24">
            <v>0.3</v>
          </cell>
          <cell r="I24" t="str">
            <v>0          0</v>
          </cell>
          <cell r="J24">
            <v>0</v>
          </cell>
          <cell r="K24">
            <v>0</v>
          </cell>
          <cell r="L24">
            <v>2003</v>
          </cell>
          <cell r="M24" t="str">
            <v>No Trade</v>
          </cell>
          <cell r="N24" t="str">
            <v/>
          </cell>
          <cell r="O24" t="str">
            <v/>
          </cell>
          <cell r="P24" t="str">
            <v/>
          </cell>
        </row>
        <row r="25">
          <cell r="A25" t="str">
            <v>CH</v>
          </cell>
          <cell r="B25">
            <v>4</v>
          </cell>
          <cell r="C25">
            <v>3</v>
          </cell>
          <cell r="D25" t="str">
            <v>C</v>
          </cell>
          <cell r="E25">
            <v>4.5</v>
          </cell>
          <cell r="F25">
            <v>37699</v>
          </cell>
          <cell r="G25">
            <v>0.25</v>
          </cell>
          <cell r="H25">
            <v>0.2</v>
          </cell>
          <cell r="I25" t="str">
            <v>5          0</v>
          </cell>
          <cell r="J25">
            <v>0</v>
          </cell>
          <cell r="K25">
            <v>0</v>
          </cell>
          <cell r="L25">
            <v>2003</v>
          </cell>
          <cell r="M25" t="str">
            <v>No Trade</v>
          </cell>
          <cell r="N25" t="str">
            <v/>
          </cell>
          <cell r="O25" t="str">
            <v/>
          </cell>
          <cell r="P25" t="str">
            <v/>
          </cell>
        </row>
        <row r="26">
          <cell r="A26" t="str">
            <v>FA</v>
          </cell>
          <cell r="B26">
            <v>1</v>
          </cell>
          <cell r="C26">
            <v>3</v>
          </cell>
          <cell r="D26" t="str">
            <v>P</v>
          </cell>
          <cell r="E26">
            <v>-6.0000000000000001E-3</v>
          </cell>
          <cell r="F26">
            <v>37620</v>
          </cell>
          <cell r="G26">
            <v>0</v>
          </cell>
          <cell r="H26">
            <v>0</v>
          </cell>
          <cell r="I26" t="str">
            <v>0          0   .</v>
          </cell>
          <cell r="J26">
            <v>0</v>
          </cell>
          <cell r="K26">
            <v>0</v>
          </cell>
          <cell r="L26">
            <v>2003</v>
          </cell>
          <cell r="M26" t="str">
            <v>No Trade</v>
          </cell>
          <cell r="N26" t="str">
            <v/>
          </cell>
          <cell r="O26" t="str">
            <v/>
          </cell>
          <cell r="P26" t="str">
            <v/>
          </cell>
        </row>
        <row r="27">
          <cell r="A27" t="str">
            <v>GO</v>
          </cell>
          <cell r="B27">
            <v>1</v>
          </cell>
          <cell r="C27">
            <v>3</v>
          </cell>
          <cell r="D27" t="str">
            <v>P</v>
          </cell>
          <cell r="E27">
            <v>0.54</v>
          </cell>
          <cell r="F27">
            <v>37616</v>
          </cell>
          <cell r="G27">
            <v>0</v>
          </cell>
          <cell r="H27">
            <v>0</v>
          </cell>
          <cell r="I27" t="str">
            <v>0          0   .</v>
          </cell>
          <cell r="J27">
            <v>0</v>
          </cell>
          <cell r="K27">
            <v>0</v>
          </cell>
          <cell r="L27">
            <v>2003</v>
          </cell>
          <cell r="M27" t="str">
            <v>No Trade</v>
          </cell>
          <cell r="N27" t="str">
            <v/>
          </cell>
          <cell r="O27" t="str">
            <v/>
          </cell>
          <cell r="P27" t="str">
            <v/>
          </cell>
        </row>
        <row r="28">
          <cell r="A28" t="str">
            <v>GO</v>
          </cell>
          <cell r="B28">
            <v>1</v>
          </cell>
          <cell r="C28">
            <v>3</v>
          </cell>
          <cell r="D28" t="str">
            <v>C</v>
          </cell>
          <cell r="E28">
            <v>0.56000000000000005</v>
          </cell>
          <cell r="F28">
            <v>37616</v>
          </cell>
          <cell r="G28">
            <v>0</v>
          </cell>
          <cell r="H28">
            <v>0</v>
          </cell>
          <cell r="I28" t="str">
            <v>0          0   .</v>
          </cell>
          <cell r="J28">
            <v>0</v>
          </cell>
          <cell r="K28">
            <v>0</v>
          </cell>
          <cell r="L28">
            <v>2003</v>
          </cell>
          <cell r="M28" t="str">
            <v>No Trade</v>
          </cell>
          <cell r="N28" t="str">
            <v/>
          </cell>
          <cell r="O28" t="str">
            <v/>
          </cell>
          <cell r="P28" t="str">
            <v/>
          </cell>
        </row>
        <row r="29">
          <cell r="A29" t="str">
            <v>GO</v>
          </cell>
          <cell r="B29">
            <v>1</v>
          </cell>
          <cell r="C29">
            <v>3</v>
          </cell>
          <cell r="D29" t="str">
            <v>P</v>
          </cell>
          <cell r="E29">
            <v>0.56999999999999995</v>
          </cell>
          <cell r="F29">
            <v>37616</v>
          </cell>
          <cell r="G29">
            <v>1E-4</v>
          </cell>
          <cell r="H29">
            <v>0</v>
          </cell>
          <cell r="I29" t="str">
            <v>1          0   .</v>
          </cell>
          <cell r="J29">
            <v>0</v>
          </cell>
          <cell r="K29">
            <v>0</v>
          </cell>
          <cell r="L29">
            <v>2003</v>
          </cell>
          <cell r="M29" t="str">
            <v>No Trade</v>
          </cell>
          <cell r="N29" t="str">
            <v/>
          </cell>
          <cell r="O29" t="str">
            <v/>
          </cell>
          <cell r="P29" t="str">
            <v/>
          </cell>
        </row>
        <row r="30">
          <cell r="A30" t="str">
            <v>GO</v>
          </cell>
          <cell r="B30">
            <v>1</v>
          </cell>
          <cell r="C30">
            <v>3</v>
          </cell>
          <cell r="D30" t="str">
            <v>P</v>
          </cell>
          <cell r="E30">
            <v>0.57999999999999996</v>
          </cell>
          <cell r="F30">
            <v>37616</v>
          </cell>
          <cell r="G30">
            <v>1E-4</v>
          </cell>
          <cell r="H30">
            <v>0</v>
          </cell>
          <cell r="I30" t="str">
            <v>1          0   .</v>
          </cell>
          <cell r="J30">
            <v>0</v>
          </cell>
          <cell r="K30">
            <v>0</v>
          </cell>
          <cell r="L30">
            <v>2003</v>
          </cell>
          <cell r="M30" t="str">
            <v>No Trade</v>
          </cell>
          <cell r="N30" t="str">
            <v/>
          </cell>
          <cell r="O30" t="str">
            <v/>
          </cell>
          <cell r="P30" t="str">
            <v/>
          </cell>
        </row>
        <row r="31">
          <cell r="A31" t="str">
            <v>GO</v>
          </cell>
          <cell r="B31">
            <v>1</v>
          </cell>
          <cell r="C31">
            <v>3</v>
          </cell>
          <cell r="D31" t="str">
            <v>P</v>
          </cell>
          <cell r="E31">
            <v>0.59</v>
          </cell>
          <cell r="F31">
            <v>37616</v>
          </cell>
          <cell r="G31">
            <v>1E-4</v>
          </cell>
          <cell r="H31">
            <v>0</v>
          </cell>
          <cell r="I31" t="str">
            <v>2          0   .</v>
          </cell>
          <cell r="J31">
            <v>0</v>
          </cell>
          <cell r="K31">
            <v>0</v>
          </cell>
          <cell r="L31">
            <v>2003</v>
          </cell>
          <cell r="M31" t="str">
            <v>No Trade</v>
          </cell>
          <cell r="N31" t="str">
            <v/>
          </cell>
          <cell r="O31" t="str">
            <v/>
          </cell>
          <cell r="P31" t="str">
            <v/>
          </cell>
        </row>
        <row r="32">
          <cell r="A32" t="str">
            <v>GO</v>
          </cell>
          <cell r="B32">
            <v>1</v>
          </cell>
          <cell r="C32">
            <v>3</v>
          </cell>
          <cell r="D32" t="str">
            <v>P</v>
          </cell>
          <cell r="E32">
            <v>0.6</v>
          </cell>
          <cell r="F32">
            <v>37616</v>
          </cell>
          <cell r="G32">
            <v>1E-4</v>
          </cell>
          <cell r="H32">
            <v>0</v>
          </cell>
          <cell r="I32" t="str">
            <v>3          0   .</v>
          </cell>
          <cell r="J32">
            <v>0</v>
          </cell>
          <cell r="K32">
            <v>0</v>
          </cell>
          <cell r="L32">
            <v>2003</v>
          </cell>
          <cell r="M32" t="str">
            <v>No Trade</v>
          </cell>
          <cell r="N32" t="str">
            <v/>
          </cell>
          <cell r="O32" t="str">
            <v/>
          </cell>
          <cell r="P32" t="str">
            <v/>
          </cell>
        </row>
        <row r="33">
          <cell r="A33" t="str">
            <v>GO</v>
          </cell>
          <cell r="B33">
            <v>1</v>
          </cell>
          <cell r="C33">
            <v>3</v>
          </cell>
          <cell r="D33" t="str">
            <v>P</v>
          </cell>
          <cell r="E33">
            <v>0.61</v>
          </cell>
          <cell r="F33">
            <v>37616</v>
          </cell>
          <cell r="G33">
            <v>1E-4</v>
          </cell>
          <cell r="H33">
            <v>0</v>
          </cell>
          <cell r="I33" t="str">
            <v>5          0   .</v>
          </cell>
          <cell r="J33">
            <v>0</v>
          </cell>
          <cell r="K33">
            <v>0</v>
          </cell>
          <cell r="L33">
            <v>2003</v>
          </cell>
          <cell r="M33" t="str">
            <v>No Trade</v>
          </cell>
          <cell r="N33" t="str">
            <v/>
          </cell>
          <cell r="O33" t="str">
            <v/>
          </cell>
          <cell r="P33" t="str">
            <v/>
          </cell>
        </row>
        <row r="34">
          <cell r="A34" t="str">
            <v>GO</v>
          </cell>
          <cell r="B34">
            <v>1</v>
          </cell>
          <cell r="C34">
            <v>3</v>
          </cell>
          <cell r="D34" t="str">
            <v>P</v>
          </cell>
          <cell r="E34">
            <v>0.62</v>
          </cell>
          <cell r="F34">
            <v>37616</v>
          </cell>
          <cell r="G34">
            <v>0</v>
          </cell>
          <cell r="H34">
            <v>0</v>
          </cell>
          <cell r="I34" t="str">
            <v>0          0   .</v>
          </cell>
          <cell r="J34">
            <v>0</v>
          </cell>
          <cell r="K34">
            <v>0</v>
          </cell>
          <cell r="L34">
            <v>2003</v>
          </cell>
          <cell r="M34" t="str">
            <v>No Trade</v>
          </cell>
          <cell r="N34" t="str">
            <v/>
          </cell>
          <cell r="O34" t="str">
            <v/>
          </cell>
          <cell r="P34" t="str">
            <v/>
          </cell>
        </row>
        <row r="35">
          <cell r="A35" t="str">
            <v>GO</v>
          </cell>
          <cell r="B35">
            <v>1</v>
          </cell>
          <cell r="C35">
            <v>3</v>
          </cell>
          <cell r="D35" t="str">
            <v>P</v>
          </cell>
          <cell r="E35">
            <v>0.63</v>
          </cell>
          <cell r="F35">
            <v>37616</v>
          </cell>
          <cell r="G35">
            <v>2.9999999999999997E-4</v>
          </cell>
          <cell r="H35">
            <v>1E-3</v>
          </cell>
          <cell r="I35" t="str">
            <v>2          0   .</v>
          </cell>
          <cell r="J35">
            <v>0</v>
          </cell>
          <cell r="K35">
            <v>0</v>
          </cell>
          <cell r="L35">
            <v>2003</v>
          </cell>
          <cell r="M35" t="str">
            <v>No Trade</v>
          </cell>
          <cell r="N35" t="str">
            <v/>
          </cell>
          <cell r="O35" t="str">
            <v/>
          </cell>
          <cell r="P35" t="str">
            <v/>
          </cell>
        </row>
        <row r="36">
          <cell r="A36" t="str">
            <v>GO</v>
          </cell>
          <cell r="B36">
            <v>1</v>
          </cell>
          <cell r="C36">
            <v>3</v>
          </cell>
          <cell r="D36" t="str">
            <v>P</v>
          </cell>
          <cell r="E36">
            <v>0.64</v>
          </cell>
          <cell r="F36">
            <v>37616</v>
          </cell>
          <cell r="G36">
            <v>5.0000000000000001E-4</v>
          </cell>
          <cell r="H36">
            <v>1E-3</v>
          </cell>
          <cell r="I36" t="str">
            <v>8          1   .</v>
          </cell>
          <cell r="J36">
            <v>15</v>
          </cell>
          <cell r="K36">
            <v>1.5E-3</v>
          </cell>
          <cell r="L36">
            <v>2003</v>
          </cell>
          <cell r="M36" t="str">
            <v>No Trade</v>
          </cell>
          <cell r="N36" t="str">
            <v/>
          </cell>
          <cell r="O36" t="str">
            <v/>
          </cell>
          <cell r="P36" t="str">
            <v/>
          </cell>
        </row>
        <row r="37">
          <cell r="A37" t="str">
            <v>GO</v>
          </cell>
          <cell r="B37">
            <v>1</v>
          </cell>
          <cell r="C37">
            <v>3</v>
          </cell>
          <cell r="D37" t="str">
            <v>P</v>
          </cell>
          <cell r="E37">
            <v>0.65</v>
          </cell>
          <cell r="F37">
            <v>37616</v>
          </cell>
          <cell r="G37">
            <v>8.0000000000000004E-4</v>
          </cell>
          <cell r="H37">
            <v>2E-3</v>
          </cell>
          <cell r="I37" t="str">
            <v>7          0   .</v>
          </cell>
          <cell r="J37">
            <v>0</v>
          </cell>
          <cell r="K37">
            <v>0</v>
          </cell>
          <cell r="L37">
            <v>2003</v>
          </cell>
          <cell r="M37" t="str">
            <v>No Trade</v>
          </cell>
          <cell r="N37" t="str">
            <v/>
          </cell>
          <cell r="O37" t="str">
            <v/>
          </cell>
          <cell r="P37" t="str">
            <v/>
          </cell>
        </row>
        <row r="38">
          <cell r="A38" t="str">
            <v>GO</v>
          </cell>
          <cell r="B38">
            <v>1</v>
          </cell>
          <cell r="C38">
            <v>3</v>
          </cell>
          <cell r="D38" t="str">
            <v>P</v>
          </cell>
          <cell r="E38">
            <v>0.66</v>
          </cell>
          <cell r="F38">
            <v>37616</v>
          </cell>
          <cell r="G38">
            <v>1.2999999999999999E-3</v>
          </cell>
          <cell r="H38">
            <v>3.0000000000000001E-3</v>
          </cell>
          <cell r="I38" t="str">
            <v>9          0   .</v>
          </cell>
          <cell r="J38">
            <v>0</v>
          </cell>
          <cell r="K38">
            <v>0</v>
          </cell>
          <cell r="L38">
            <v>2003</v>
          </cell>
          <cell r="M38" t="str">
            <v>No Trade</v>
          </cell>
          <cell r="N38" t="str">
            <v/>
          </cell>
          <cell r="O38" t="str">
            <v/>
          </cell>
          <cell r="P38" t="str">
            <v/>
          </cell>
        </row>
        <row r="39">
          <cell r="A39" t="str">
            <v>GO</v>
          </cell>
          <cell r="B39">
            <v>1</v>
          </cell>
          <cell r="C39">
            <v>3</v>
          </cell>
          <cell r="D39" t="str">
            <v>C</v>
          </cell>
          <cell r="E39">
            <v>0.67</v>
          </cell>
          <cell r="F39">
            <v>37616</v>
          </cell>
          <cell r="G39">
            <v>8.4400000000000003E-2</v>
          </cell>
          <cell r="H39">
            <v>6.4000000000000001E-2</v>
          </cell>
          <cell r="I39" t="str">
            <v>5          0   .</v>
          </cell>
          <cell r="J39">
            <v>0</v>
          </cell>
          <cell r="K39">
            <v>0</v>
          </cell>
          <cell r="L39">
            <v>2003</v>
          </cell>
          <cell r="M39" t="str">
            <v>No Trade</v>
          </cell>
          <cell r="N39" t="str">
            <v/>
          </cell>
          <cell r="O39" t="str">
            <v/>
          </cell>
          <cell r="P39" t="str">
            <v/>
          </cell>
        </row>
        <row r="40">
          <cell r="A40" t="str">
            <v>GO</v>
          </cell>
          <cell r="B40">
            <v>1</v>
          </cell>
          <cell r="C40">
            <v>3</v>
          </cell>
          <cell r="D40" t="str">
            <v>P</v>
          </cell>
          <cell r="E40">
            <v>0.67</v>
          </cell>
          <cell r="F40">
            <v>37616</v>
          </cell>
          <cell r="G40">
            <v>1.9E-3</v>
          </cell>
          <cell r="H40">
            <v>5.0000000000000001E-3</v>
          </cell>
          <cell r="I40" t="str">
            <v>4          0   .</v>
          </cell>
          <cell r="J40">
            <v>0</v>
          </cell>
          <cell r="K40">
            <v>0</v>
          </cell>
          <cell r="L40">
            <v>2003</v>
          </cell>
          <cell r="M40" t="str">
            <v>No Trade</v>
          </cell>
          <cell r="N40" t="str">
            <v/>
          </cell>
          <cell r="O40" t="str">
            <v/>
          </cell>
          <cell r="P40" t="str">
            <v/>
          </cell>
        </row>
        <row r="41">
          <cell r="A41" t="str">
            <v>GO</v>
          </cell>
          <cell r="B41">
            <v>1</v>
          </cell>
          <cell r="C41">
            <v>3</v>
          </cell>
          <cell r="D41" t="str">
            <v>C</v>
          </cell>
          <cell r="E41">
            <v>0.68</v>
          </cell>
          <cell r="F41">
            <v>37616</v>
          </cell>
          <cell r="G41">
            <v>7.5399999999999995E-2</v>
          </cell>
          <cell r="H41">
            <v>5.6000000000000001E-2</v>
          </cell>
          <cell r="I41" t="str">
            <v>7          0   .</v>
          </cell>
          <cell r="J41">
            <v>0</v>
          </cell>
          <cell r="K41">
            <v>0</v>
          </cell>
          <cell r="L41">
            <v>2003</v>
          </cell>
          <cell r="M41" t="str">
            <v>No Trade</v>
          </cell>
          <cell r="N41" t="str">
            <v/>
          </cell>
          <cell r="O41" t="str">
            <v/>
          </cell>
          <cell r="P41" t="str">
            <v/>
          </cell>
        </row>
        <row r="42">
          <cell r="A42" t="str">
            <v>GO</v>
          </cell>
          <cell r="B42">
            <v>1</v>
          </cell>
          <cell r="C42">
            <v>3</v>
          </cell>
          <cell r="D42" t="str">
            <v>P</v>
          </cell>
          <cell r="E42">
            <v>0.68</v>
          </cell>
          <cell r="F42">
            <v>37616</v>
          </cell>
          <cell r="G42">
            <v>2.8999999999999998E-3</v>
          </cell>
          <cell r="H42">
            <v>7.0000000000000001E-3</v>
          </cell>
          <cell r="I42" t="str">
            <v>5          0   .</v>
          </cell>
          <cell r="J42">
            <v>0</v>
          </cell>
          <cell r="K42">
            <v>0</v>
          </cell>
          <cell r="L42">
            <v>2003</v>
          </cell>
          <cell r="M42" t="str">
            <v>No Trade</v>
          </cell>
          <cell r="N42" t="str">
            <v/>
          </cell>
          <cell r="O42" t="str">
            <v/>
          </cell>
          <cell r="P42" t="str">
            <v/>
          </cell>
        </row>
        <row r="43">
          <cell r="A43" t="str">
            <v>GO</v>
          </cell>
          <cell r="B43">
            <v>1</v>
          </cell>
          <cell r="C43">
            <v>3</v>
          </cell>
          <cell r="D43" t="str">
            <v>C</v>
          </cell>
          <cell r="E43">
            <v>0.69</v>
          </cell>
          <cell r="F43">
            <v>37616</v>
          </cell>
          <cell r="G43">
            <v>3.49E-2</v>
          </cell>
          <cell r="H43">
            <v>3.4000000000000002E-2</v>
          </cell>
          <cell r="I43" t="str">
            <v>9          0   .</v>
          </cell>
          <cell r="J43">
            <v>0</v>
          </cell>
          <cell r="K43">
            <v>0</v>
          </cell>
          <cell r="L43">
            <v>2003</v>
          </cell>
          <cell r="M43" t="str">
            <v>No Trade</v>
          </cell>
          <cell r="N43" t="str">
            <v/>
          </cell>
          <cell r="O43" t="str">
            <v/>
          </cell>
          <cell r="P43" t="str">
            <v/>
          </cell>
        </row>
        <row r="44">
          <cell r="A44" t="str">
            <v>GO</v>
          </cell>
          <cell r="B44">
            <v>1</v>
          </cell>
          <cell r="C44">
            <v>3</v>
          </cell>
          <cell r="D44" t="str">
            <v>P</v>
          </cell>
          <cell r="E44">
            <v>0.69</v>
          </cell>
          <cell r="F44">
            <v>37616</v>
          </cell>
          <cell r="G44">
            <v>4.1999999999999997E-3</v>
          </cell>
          <cell r="H44">
            <v>0.01</v>
          </cell>
          <cell r="I44" t="str">
            <v>0          0   .</v>
          </cell>
          <cell r="J44">
            <v>0</v>
          </cell>
          <cell r="K44">
            <v>0</v>
          </cell>
          <cell r="L44">
            <v>2003</v>
          </cell>
          <cell r="M44" t="str">
            <v>No Trade</v>
          </cell>
          <cell r="N44" t="str">
            <v/>
          </cell>
          <cell r="O44" t="str">
            <v/>
          </cell>
          <cell r="P44" t="str">
            <v/>
          </cell>
        </row>
        <row r="45">
          <cell r="A45" t="str">
            <v>GO</v>
          </cell>
          <cell r="B45">
            <v>1</v>
          </cell>
          <cell r="C45">
            <v>3</v>
          </cell>
          <cell r="D45" t="str">
            <v>C</v>
          </cell>
          <cell r="E45">
            <v>0.7</v>
          </cell>
          <cell r="F45">
            <v>37616</v>
          </cell>
          <cell r="G45">
            <v>5.8500000000000003E-2</v>
          </cell>
          <cell r="H45">
            <v>4.2000000000000003E-2</v>
          </cell>
          <cell r="I45" t="str">
            <v>2         50   .</v>
          </cell>
          <cell r="J45">
            <v>480</v>
          </cell>
          <cell r="K45">
            <v>4.8000000000000001E-2</v>
          </cell>
          <cell r="L45">
            <v>2003</v>
          </cell>
          <cell r="M45" t="str">
            <v>No Trade</v>
          </cell>
          <cell r="N45" t="str">
            <v/>
          </cell>
          <cell r="O45" t="str">
            <v/>
          </cell>
          <cell r="P45" t="str">
            <v/>
          </cell>
        </row>
        <row r="46">
          <cell r="A46" t="str">
            <v>GO</v>
          </cell>
          <cell r="B46">
            <v>1</v>
          </cell>
          <cell r="C46">
            <v>3</v>
          </cell>
          <cell r="D46" t="str">
            <v>P</v>
          </cell>
          <cell r="E46">
            <v>0.7</v>
          </cell>
          <cell r="F46">
            <v>37616</v>
          </cell>
          <cell r="G46">
            <v>5.8999999999999999E-3</v>
          </cell>
          <cell r="H46">
            <v>1.2999999999999999E-2</v>
          </cell>
          <cell r="I46" t="str">
            <v>0         50   .</v>
          </cell>
          <cell r="J46">
            <v>0</v>
          </cell>
          <cell r="K46">
            <v>0</v>
          </cell>
          <cell r="L46">
            <v>2003</v>
          </cell>
          <cell r="M46" t="str">
            <v>No Trade</v>
          </cell>
          <cell r="N46" t="str">
            <v/>
          </cell>
          <cell r="O46" t="str">
            <v/>
          </cell>
          <cell r="P46" t="str">
            <v/>
          </cell>
        </row>
        <row r="47">
          <cell r="A47" t="str">
            <v>GO</v>
          </cell>
          <cell r="B47">
            <v>1</v>
          </cell>
          <cell r="C47">
            <v>3</v>
          </cell>
          <cell r="D47" t="str">
            <v>C</v>
          </cell>
          <cell r="E47">
            <v>0.71</v>
          </cell>
          <cell r="F47">
            <v>37616</v>
          </cell>
          <cell r="G47">
            <v>5.0700000000000002E-2</v>
          </cell>
          <cell r="H47">
            <v>3.5999999999999997E-2</v>
          </cell>
          <cell r="I47" t="str">
            <v>0          0   .</v>
          </cell>
          <cell r="J47">
            <v>0</v>
          </cell>
          <cell r="K47">
            <v>0</v>
          </cell>
          <cell r="L47">
            <v>2003</v>
          </cell>
          <cell r="M47" t="str">
            <v>No Trade</v>
          </cell>
          <cell r="N47" t="str">
            <v/>
          </cell>
          <cell r="O47" t="str">
            <v/>
          </cell>
          <cell r="P47" t="str">
            <v/>
          </cell>
        </row>
        <row r="48">
          <cell r="A48" t="str">
            <v>GO</v>
          </cell>
          <cell r="B48">
            <v>1</v>
          </cell>
          <cell r="C48">
            <v>3</v>
          </cell>
          <cell r="D48" t="str">
            <v>P</v>
          </cell>
          <cell r="E48">
            <v>0.71</v>
          </cell>
          <cell r="F48">
            <v>37616</v>
          </cell>
          <cell r="G48">
            <v>8.0999999999999996E-3</v>
          </cell>
          <cell r="H48">
            <v>1.6E-2</v>
          </cell>
          <cell r="I48" t="str">
            <v>7          0   .</v>
          </cell>
          <cell r="J48">
            <v>0</v>
          </cell>
          <cell r="K48">
            <v>0</v>
          </cell>
          <cell r="L48">
            <v>2003</v>
          </cell>
          <cell r="M48" t="str">
            <v>No Trade</v>
          </cell>
          <cell r="N48" t="str">
            <v/>
          </cell>
          <cell r="O48" t="str">
            <v/>
          </cell>
          <cell r="P48" t="str">
            <v/>
          </cell>
        </row>
        <row r="49">
          <cell r="A49" t="str">
            <v>GO</v>
          </cell>
          <cell r="B49">
            <v>1</v>
          </cell>
          <cell r="C49">
            <v>3</v>
          </cell>
          <cell r="D49" t="str">
            <v>C</v>
          </cell>
          <cell r="E49">
            <v>0.72</v>
          </cell>
          <cell r="F49">
            <v>37616</v>
          </cell>
          <cell r="G49">
            <v>4.2999999999999997E-2</v>
          </cell>
          <cell r="H49">
            <v>0.03</v>
          </cell>
          <cell r="I49" t="str">
            <v>3         40   .</v>
          </cell>
          <cell r="J49">
            <v>0</v>
          </cell>
          <cell r="K49">
            <v>0</v>
          </cell>
          <cell r="L49">
            <v>2003</v>
          </cell>
          <cell r="M49" t="str">
            <v>No Trade</v>
          </cell>
          <cell r="N49" t="str">
            <v/>
          </cell>
          <cell r="O49" t="str">
            <v/>
          </cell>
          <cell r="P49" t="str">
            <v/>
          </cell>
        </row>
        <row r="50">
          <cell r="A50" t="str">
            <v>GO</v>
          </cell>
          <cell r="B50">
            <v>1</v>
          </cell>
          <cell r="C50">
            <v>3</v>
          </cell>
          <cell r="D50" t="str">
            <v>P</v>
          </cell>
          <cell r="E50">
            <v>0.72</v>
          </cell>
          <cell r="F50">
            <v>37616</v>
          </cell>
          <cell r="G50">
            <v>1.04E-2</v>
          </cell>
          <cell r="H50">
            <v>2.1000000000000001E-2</v>
          </cell>
          <cell r="I50" t="str">
            <v>0          3   .</v>
          </cell>
          <cell r="J50">
            <v>140</v>
          </cell>
          <cell r="K50">
            <v>1.4E-2</v>
          </cell>
          <cell r="L50">
            <v>2003</v>
          </cell>
          <cell r="M50" t="str">
            <v>No Trade</v>
          </cell>
          <cell r="N50" t="str">
            <v/>
          </cell>
          <cell r="O50" t="str">
            <v/>
          </cell>
          <cell r="P50" t="str">
            <v/>
          </cell>
        </row>
        <row r="51">
          <cell r="A51" t="str">
            <v>GO</v>
          </cell>
          <cell r="B51">
            <v>1</v>
          </cell>
          <cell r="C51">
            <v>3</v>
          </cell>
          <cell r="D51" t="str">
            <v>C</v>
          </cell>
          <cell r="E51">
            <v>0.73</v>
          </cell>
          <cell r="F51">
            <v>37616</v>
          </cell>
          <cell r="G51">
            <v>3.6900000000000002E-2</v>
          </cell>
          <cell r="H51">
            <v>2.5000000000000001E-2</v>
          </cell>
          <cell r="I51" t="str">
            <v>2         40   .</v>
          </cell>
          <cell r="J51">
            <v>0</v>
          </cell>
          <cell r="K51">
            <v>0</v>
          </cell>
          <cell r="L51">
            <v>2003</v>
          </cell>
          <cell r="M51" t="str">
            <v>No Trade</v>
          </cell>
          <cell r="N51" t="str">
            <v/>
          </cell>
          <cell r="O51" t="str">
            <v/>
          </cell>
          <cell r="P51" t="str">
            <v/>
          </cell>
        </row>
        <row r="52">
          <cell r="A52" t="str">
            <v>GO</v>
          </cell>
          <cell r="B52">
            <v>1</v>
          </cell>
          <cell r="C52">
            <v>3</v>
          </cell>
          <cell r="D52" t="str">
            <v>P</v>
          </cell>
          <cell r="E52">
            <v>0.73</v>
          </cell>
          <cell r="F52">
            <v>37616</v>
          </cell>
          <cell r="G52">
            <v>1.43E-2</v>
          </cell>
          <cell r="H52">
            <v>2.5000000000000001E-2</v>
          </cell>
          <cell r="I52" t="str">
            <v>9        160   .</v>
          </cell>
          <cell r="J52">
            <v>0</v>
          </cell>
          <cell r="K52">
            <v>0</v>
          </cell>
          <cell r="L52">
            <v>2003</v>
          </cell>
          <cell r="M52" t="str">
            <v>No Trade</v>
          </cell>
          <cell r="N52" t="str">
            <v/>
          </cell>
          <cell r="O52" t="str">
            <v/>
          </cell>
          <cell r="P52" t="str">
            <v/>
          </cell>
        </row>
        <row r="53">
          <cell r="A53" t="str">
            <v>GO</v>
          </cell>
          <cell r="B53">
            <v>1</v>
          </cell>
          <cell r="C53">
            <v>3</v>
          </cell>
          <cell r="D53" t="str">
            <v>C</v>
          </cell>
          <cell r="E53">
            <v>0.74</v>
          </cell>
          <cell r="F53">
            <v>37616</v>
          </cell>
          <cell r="G53">
            <v>2.9000000000000001E-2</v>
          </cell>
          <cell r="H53">
            <v>0.02</v>
          </cell>
          <cell r="I53" t="str">
            <v>8         40   .</v>
          </cell>
          <cell r="J53">
            <v>0</v>
          </cell>
          <cell r="K53">
            <v>0</v>
          </cell>
          <cell r="L53">
            <v>2003</v>
          </cell>
          <cell r="M53" t="str">
            <v>No Trade</v>
          </cell>
          <cell r="N53" t="str">
            <v/>
          </cell>
          <cell r="O53" t="str">
            <v/>
          </cell>
          <cell r="P53" t="str">
            <v/>
          </cell>
        </row>
        <row r="54">
          <cell r="A54" t="str">
            <v>GO</v>
          </cell>
          <cell r="B54">
            <v>1</v>
          </cell>
          <cell r="C54">
            <v>3</v>
          </cell>
          <cell r="D54" t="str">
            <v>P</v>
          </cell>
          <cell r="E54">
            <v>0.74</v>
          </cell>
          <cell r="F54">
            <v>37616</v>
          </cell>
          <cell r="G54">
            <v>1.6400000000000001E-2</v>
          </cell>
          <cell r="H54">
            <v>3.1E-2</v>
          </cell>
          <cell r="I54" t="str">
            <v>5         60   .</v>
          </cell>
          <cell r="J54">
            <v>160</v>
          </cell>
          <cell r="K54">
            <v>1.6E-2</v>
          </cell>
          <cell r="L54">
            <v>2003</v>
          </cell>
          <cell r="M54" t="str">
            <v>No Trade</v>
          </cell>
          <cell r="N54" t="str">
            <v/>
          </cell>
          <cell r="O54" t="str">
            <v/>
          </cell>
          <cell r="P54" t="str">
            <v/>
          </cell>
        </row>
        <row r="55">
          <cell r="A55" t="str">
            <v>GO</v>
          </cell>
          <cell r="B55">
            <v>1</v>
          </cell>
          <cell r="C55">
            <v>3</v>
          </cell>
          <cell r="D55" t="str">
            <v>C</v>
          </cell>
          <cell r="E55">
            <v>0.75</v>
          </cell>
          <cell r="F55">
            <v>37616</v>
          </cell>
          <cell r="G55">
            <v>2.5600000000000001E-2</v>
          </cell>
          <cell r="H55">
            <v>1.7000000000000001E-2</v>
          </cell>
          <cell r="I55" t="str">
            <v>0          0   .</v>
          </cell>
          <cell r="J55">
            <v>0</v>
          </cell>
          <cell r="K55">
            <v>0</v>
          </cell>
          <cell r="L55">
            <v>2003</v>
          </cell>
          <cell r="M55" t="str">
            <v>No Trade</v>
          </cell>
          <cell r="N55" t="str">
            <v/>
          </cell>
          <cell r="O55" t="str">
            <v/>
          </cell>
          <cell r="P55" t="str">
            <v/>
          </cell>
        </row>
        <row r="56">
          <cell r="A56" t="str">
            <v>GO</v>
          </cell>
          <cell r="B56">
            <v>1</v>
          </cell>
          <cell r="C56">
            <v>3</v>
          </cell>
          <cell r="D56" t="str">
            <v>P</v>
          </cell>
          <cell r="E56">
            <v>0.75</v>
          </cell>
          <cell r="F56">
            <v>37616</v>
          </cell>
          <cell r="G56">
            <v>2.29E-2</v>
          </cell>
          <cell r="H56">
            <v>3.6999999999999998E-2</v>
          </cell>
          <cell r="I56" t="str">
            <v>6          3   .</v>
          </cell>
          <cell r="J56">
            <v>0</v>
          </cell>
          <cell r="K56">
            <v>0</v>
          </cell>
          <cell r="L56">
            <v>2003</v>
          </cell>
          <cell r="M56" t="str">
            <v>No Trade</v>
          </cell>
          <cell r="N56" t="str">
            <v/>
          </cell>
          <cell r="O56" t="str">
            <v/>
          </cell>
          <cell r="P56" t="str">
            <v/>
          </cell>
        </row>
        <row r="57">
          <cell r="A57" t="str">
            <v>GO</v>
          </cell>
          <cell r="B57">
            <v>1</v>
          </cell>
          <cell r="C57">
            <v>3</v>
          </cell>
          <cell r="D57" t="str">
            <v>C</v>
          </cell>
          <cell r="E57">
            <v>0.76</v>
          </cell>
          <cell r="F57">
            <v>37616</v>
          </cell>
          <cell r="G57">
            <v>1.95E-2</v>
          </cell>
          <cell r="H57">
            <v>1.2999999999999999E-2</v>
          </cell>
          <cell r="I57" t="str">
            <v>8          0   .</v>
          </cell>
          <cell r="J57">
            <v>0</v>
          </cell>
          <cell r="K57">
            <v>0</v>
          </cell>
          <cell r="L57">
            <v>2003</v>
          </cell>
          <cell r="M57" t="str">
            <v>No Trade</v>
          </cell>
          <cell r="N57" t="str">
            <v/>
          </cell>
          <cell r="O57" t="str">
            <v/>
          </cell>
          <cell r="P57" t="str">
            <v/>
          </cell>
        </row>
        <row r="58">
          <cell r="A58" t="str">
            <v>GO</v>
          </cell>
          <cell r="B58">
            <v>1</v>
          </cell>
          <cell r="C58">
            <v>3</v>
          </cell>
          <cell r="D58" t="str">
            <v>P</v>
          </cell>
          <cell r="E58">
            <v>0.76</v>
          </cell>
          <cell r="F58">
            <v>37616</v>
          </cell>
          <cell r="G58">
            <v>6.7900000000000002E-2</v>
          </cell>
          <cell r="H58">
            <v>6.7000000000000004E-2</v>
          </cell>
          <cell r="I58" t="str">
            <v>9          0   .</v>
          </cell>
          <cell r="J58">
            <v>0</v>
          </cell>
          <cell r="K58">
            <v>0</v>
          </cell>
          <cell r="L58">
            <v>2003</v>
          </cell>
          <cell r="M58" t="str">
            <v>No Trade</v>
          </cell>
          <cell r="N58" t="str">
            <v/>
          </cell>
          <cell r="O58" t="str">
            <v/>
          </cell>
          <cell r="P58" t="str">
            <v/>
          </cell>
        </row>
        <row r="59">
          <cell r="A59" t="str">
            <v>GO</v>
          </cell>
          <cell r="B59">
            <v>1</v>
          </cell>
          <cell r="C59">
            <v>3</v>
          </cell>
          <cell r="D59" t="str">
            <v>C</v>
          </cell>
          <cell r="E59">
            <v>0.77</v>
          </cell>
          <cell r="F59">
            <v>37616</v>
          </cell>
          <cell r="G59">
            <v>1.7000000000000001E-2</v>
          </cell>
          <cell r="H59">
            <v>1.0999999999999999E-2</v>
          </cell>
          <cell r="I59" t="str">
            <v>1         80   .</v>
          </cell>
          <cell r="J59">
            <v>0</v>
          </cell>
          <cell r="K59">
            <v>0</v>
          </cell>
          <cell r="L59">
            <v>2003</v>
          </cell>
          <cell r="M59" t="str">
            <v>No Trade</v>
          </cell>
          <cell r="N59" t="str">
            <v/>
          </cell>
          <cell r="O59" t="str">
            <v/>
          </cell>
          <cell r="P59" t="str">
            <v/>
          </cell>
        </row>
        <row r="60">
          <cell r="A60" t="str">
            <v>GO</v>
          </cell>
          <cell r="B60">
            <v>1</v>
          </cell>
          <cell r="C60">
            <v>3</v>
          </cell>
          <cell r="D60" t="str">
            <v>P</v>
          </cell>
          <cell r="E60">
            <v>0.77</v>
          </cell>
          <cell r="F60">
            <v>37616</v>
          </cell>
          <cell r="G60">
            <v>7.7399999999999997E-2</v>
          </cell>
          <cell r="H60">
            <v>7.6999999999999999E-2</v>
          </cell>
          <cell r="I60" t="str">
            <v>4          0   .</v>
          </cell>
          <cell r="J60">
            <v>0</v>
          </cell>
          <cell r="K60">
            <v>0</v>
          </cell>
          <cell r="L60">
            <v>2003</v>
          </cell>
          <cell r="M60" t="str">
            <v>No Trade</v>
          </cell>
          <cell r="N60" t="str">
            <v/>
          </cell>
          <cell r="O60" t="str">
            <v/>
          </cell>
          <cell r="P60" t="str">
            <v/>
          </cell>
        </row>
        <row r="61">
          <cell r="A61" t="str">
            <v>GO</v>
          </cell>
          <cell r="B61">
            <v>1</v>
          </cell>
          <cell r="C61">
            <v>3</v>
          </cell>
          <cell r="D61" t="str">
            <v>C</v>
          </cell>
          <cell r="E61">
            <v>0.78</v>
          </cell>
          <cell r="F61">
            <v>37616</v>
          </cell>
          <cell r="G61">
            <v>1.37E-2</v>
          </cell>
          <cell r="H61">
            <v>8.0000000000000002E-3</v>
          </cell>
          <cell r="I61" t="str">
            <v>8          0   .</v>
          </cell>
          <cell r="J61">
            <v>0</v>
          </cell>
          <cell r="K61">
            <v>0</v>
          </cell>
          <cell r="L61">
            <v>2003</v>
          </cell>
          <cell r="M61" t="str">
            <v>No Trade</v>
          </cell>
          <cell r="N61" t="str">
            <v/>
          </cell>
          <cell r="O61" t="str">
            <v/>
          </cell>
          <cell r="P61" t="str">
            <v/>
          </cell>
        </row>
        <row r="62">
          <cell r="A62" t="str">
            <v>GO</v>
          </cell>
          <cell r="B62">
            <v>1</v>
          </cell>
          <cell r="C62">
            <v>3</v>
          </cell>
          <cell r="D62" t="str">
            <v>P</v>
          </cell>
          <cell r="E62">
            <v>0.78</v>
          </cell>
          <cell r="F62">
            <v>37616</v>
          </cell>
          <cell r="G62">
            <v>4.0899999999999999E-2</v>
          </cell>
          <cell r="H62">
            <v>5.8999999999999997E-2</v>
          </cell>
          <cell r="I62" t="str">
            <v>4        190   .</v>
          </cell>
          <cell r="J62">
            <v>0</v>
          </cell>
          <cell r="K62">
            <v>0</v>
          </cell>
          <cell r="L62">
            <v>2003</v>
          </cell>
          <cell r="M62" t="str">
            <v>No Trade</v>
          </cell>
          <cell r="N62" t="str">
            <v/>
          </cell>
          <cell r="O62" t="str">
            <v/>
          </cell>
          <cell r="P62" t="str">
            <v/>
          </cell>
        </row>
        <row r="63">
          <cell r="A63" t="str">
            <v>GO</v>
          </cell>
          <cell r="B63">
            <v>1</v>
          </cell>
          <cell r="C63">
            <v>3</v>
          </cell>
          <cell r="D63" t="str">
            <v>C</v>
          </cell>
          <cell r="E63">
            <v>0.79</v>
          </cell>
          <cell r="F63">
            <v>37616</v>
          </cell>
          <cell r="G63">
            <v>1.09E-2</v>
          </cell>
          <cell r="H63">
            <v>6.0000000000000001E-3</v>
          </cell>
          <cell r="I63" t="str">
            <v>9          0   .</v>
          </cell>
          <cell r="J63">
            <v>0</v>
          </cell>
          <cell r="K63">
            <v>0</v>
          </cell>
          <cell r="L63">
            <v>2003</v>
          </cell>
          <cell r="M63" t="str">
            <v>No Trade</v>
          </cell>
          <cell r="N63" t="str">
            <v/>
          </cell>
          <cell r="O63" t="str">
            <v/>
          </cell>
          <cell r="P63" t="str">
            <v/>
          </cell>
        </row>
        <row r="64">
          <cell r="A64" t="str">
            <v>GO</v>
          </cell>
          <cell r="B64">
            <v>1</v>
          </cell>
          <cell r="C64">
            <v>3</v>
          </cell>
          <cell r="D64" t="str">
            <v>P</v>
          </cell>
          <cell r="E64">
            <v>0.79</v>
          </cell>
          <cell r="F64">
            <v>37616</v>
          </cell>
          <cell r="G64">
            <v>4.8099999999999997E-2</v>
          </cell>
          <cell r="H64">
            <v>6.7000000000000004E-2</v>
          </cell>
          <cell r="I64" t="str">
            <v>4          0   .</v>
          </cell>
          <cell r="J64">
            <v>0</v>
          </cell>
          <cell r="K64">
            <v>0</v>
          </cell>
          <cell r="L64">
            <v>2003</v>
          </cell>
          <cell r="M64" t="str">
            <v>No Trade</v>
          </cell>
          <cell r="N64" t="str">
            <v/>
          </cell>
          <cell r="O64" t="str">
            <v/>
          </cell>
          <cell r="P64" t="str">
            <v/>
          </cell>
        </row>
        <row r="65">
          <cell r="A65" t="str">
            <v>GO</v>
          </cell>
          <cell r="B65">
            <v>1</v>
          </cell>
          <cell r="C65">
            <v>3</v>
          </cell>
          <cell r="D65" t="str">
            <v>C</v>
          </cell>
          <cell r="E65">
            <v>0.8</v>
          </cell>
          <cell r="F65">
            <v>37616</v>
          </cell>
          <cell r="G65">
            <v>8.5000000000000006E-3</v>
          </cell>
          <cell r="H65">
            <v>5.0000000000000001E-3</v>
          </cell>
          <cell r="I65" t="str">
            <v>4         54   .</v>
          </cell>
          <cell r="J65">
            <v>80</v>
          </cell>
          <cell r="K65">
            <v>6.0000000000000001E-3</v>
          </cell>
          <cell r="L65">
            <v>2003</v>
          </cell>
          <cell r="M65" t="str">
            <v>No Trade</v>
          </cell>
          <cell r="N65" t="str">
            <v/>
          </cell>
          <cell r="O65" t="str">
            <v/>
          </cell>
          <cell r="P65" t="str">
            <v/>
          </cell>
        </row>
        <row r="66">
          <cell r="A66" t="str">
            <v>GO</v>
          </cell>
          <cell r="B66">
            <v>1</v>
          </cell>
          <cell r="C66">
            <v>3</v>
          </cell>
          <cell r="D66" t="str">
            <v>P</v>
          </cell>
          <cell r="E66">
            <v>0.8</v>
          </cell>
          <cell r="F66">
            <v>37616</v>
          </cell>
          <cell r="G66">
            <v>5.57E-2</v>
          </cell>
          <cell r="H66">
            <v>7.4999999999999997E-2</v>
          </cell>
          <cell r="I66" t="str">
            <v>9          3   .</v>
          </cell>
          <cell r="J66">
            <v>0</v>
          </cell>
          <cell r="K66">
            <v>0</v>
          </cell>
          <cell r="L66">
            <v>2003</v>
          </cell>
          <cell r="M66" t="str">
            <v>No Trade</v>
          </cell>
          <cell r="N66" t="str">
            <v/>
          </cell>
          <cell r="O66" t="str">
            <v/>
          </cell>
          <cell r="P66" t="str">
            <v/>
          </cell>
        </row>
        <row r="67">
          <cell r="A67" t="str">
            <v>GO</v>
          </cell>
          <cell r="B67">
            <v>1</v>
          </cell>
          <cell r="C67">
            <v>3</v>
          </cell>
          <cell r="D67" t="str">
            <v>C</v>
          </cell>
          <cell r="E67">
            <v>0.81</v>
          </cell>
          <cell r="F67">
            <v>37616</v>
          </cell>
          <cell r="G67">
            <v>6.6E-3</v>
          </cell>
          <cell r="H67">
            <v>4.0000000000000001E-3</v>
          </cell>
          <cell r="I67" t="str">
            <v>2          1   .</v>
          </cell>
          <cell r="J67">
            <v>50</v>
          </cell>
          <cell r="K67">
            <v>5.0000000000000001E-3</v>
          </cell>
          <cell r="L67">
            <v>2003</v>
          </cell>
          <cell r="M67" t="str">
            <v>No Trade</v>
          </cell>
          <cell r="N67" t="str">
            <v/>
          </cell>
          <cell r="O67" t="str">
            <v/>
          </cell>
          <cell r="P67" t="str">
            <v/>
          </cell>
        </row>
        <row r="68">
          <cell r="A68" t="str">
            <v>GO</v>
          </cell>
          <cell r="B68">
            <v>1</v>
          </cell>
          <cell r="C68">
            <v>3</v>
          </cell>
          <cell r="D68" t="str">
            <v>P</v>
          </cell>
          <cell r="E68">
            <v>0.81</v>
          </cell>
          <cell r="F68">
            <v>37616</v>
          </cell>
          <cell r="G68">
            <v>0.1573</v>
          </cell>
          <cell r="H68">
            <v>0.157</v>
          </cell>
          <cell r="I68" t="str">
            <v>3          0   .</v>
          </cell>
          <cell r="J68">
            <v>0</v>
          </cell>
          <cell r="K68">
            <v>0</v>
          </cell>
          <cell r="L68">
            <v>2003</v>
          </cell>
          <cell r="M68" t="str">
            <v>No Trade</v>
          </cell>
          <cell r="N68" t="str">
            <v/>
          </cell>
          <cell r="O68" t="str">
            <v/>
          </cell>
          <cell r="P68" t="str">
            <v/>
          </cell>
        </row>
        <row r="69">
          <cell r="A69" t="str">
            <v>GO</v>
          </cell>
          <cell r="B69">
            <v>1</v>
          </cell>
          <cell r="C69">
            <v>3</v>
          </cell>
          <cell r="D69" t="str">
            <v>C</v>
          </cell>
          <cell r="E69">
            <v>0.82</v>
          </cell>
          <cell r="F69">
            <v>37616</v>
          </cell>
          <cell r="G69">
            <v>5.1000000000000004E-3</v>
          </cell>
          <cell r="H69">
            <v>3.0000000000000001E-3</v>
          </cell>
          <cell r="I69" t="str">
            <v>2          0   .</v>
          </cell>
          <cell r="J69">
            <v>0</v>
          </cell>
          <cell r="K69">
            <v>0</v>
          </cell>
          <cell r="L69">
            <v>2003</v>
          </cell>
          <cell r="M69" t="str">
            <v>No Trade</v>
          </cell>
          <cell r="N69" t="str">
            <v/>
          </cell>
          <cell r="O69" t="str">
            <v/>
          </cell>
          <cell r="P69" t="str">
            <v/>
          </cell>
        </row>
        <row r="70">
          <cell r="A70" t="str">
            <v>GO</v>
          </cell>
          <cell r="B70">
            <v>1</v>
          </cell>
          <cell r="C70">
            <v>3</v>
          </cell>
          <cell r="D70" t="str">
            <v>C</v>
          </cell>
          <cell r="E70">
            <v>0.83</v>
          </cell>
          <cell r="F70">
            <v>37616</v>
          </cell>
          <cell r="G70">
            <v>3.8999999999999998E-3</v>
          </cell>
          <cell r="H70">
            <v>2E-3</v>
          </cell>
          <cell r="I70" t="str">
            <v>5          0   .</v>
          </cell>
          <cell r="J70">
            <v>0</v>
          </cell>
          <cell r="K70">
            <v>0</v>
          </cell>
          <cell r="L70">
            <v>2003</v>
          </cell>
          <cell r="M70" t="str">
            <v>No Trade</v>
          </cell>
          <cell r="N70" t="str">
            <v/>
          </cell>
          <cell r="O70" t="str">
            <v/>
          </cell>
          <cell r="P70" t="str">
            <v/>
          </cell>
        </row>
        <row r="71">
          <cell r="A71" t="str">
            <v>GO</v>
          </cell>
          <cell r="B71">
            <v>1</v>
          </cell>
          <cell r="C71">
            <v>3</v>
          </cell>
          <cell r="D71" t="str">
            <v>C</v>
          </cell>
          <cell r="E71">
            <v>0.84</v>
          </cell>
          <cell r="F71">
            <v>37616</v>
          </cell>
          <cell r="G71">
            <v>2.8999999999999998E-3</v>
          </cell>
          <cell r="H71">
            <v>1E-3</v>
          </cell>
          <cell r="I71" t="str">
            <v>9          0   .</v>
          </cell>
          <cell r="J71">
            <v>0</v>
          </cell>
          <cell r="K71">
            <v>0</v>
          </cell>
          <cell r="L71">
            <v>2003</v>
          </cell>
          <cell r="M71" t="str">
            <v>No Trade</v>
          </cell>
          <cell r="N71" t="str">
            <v/>
          </cell>
          <cell r="O71" t="str">
            <v/>
          </cell>
          <cell r="P71" t="str">
            <v/>
          </cell>
        </row>
        <row r="72">
          <cell r="A72" t="str">
            <v>GO</v>
          </cell>
          <cell r="B72">
            <v>1</v>
          </cell>
          <cell r="C72">
            <v>3</v>
          </cell>
          <cell r="D72" t="str">
            <v>C</v>
          </cell>
          <cell r="E72">
            <v>0.85</v>
          </cell>
          <cell r="F72">
            <v>37616</v>
          </cell>
          <cell r="G72">
            <v>2.2000000000000001E-3</v>
          </cell>
          <cell r="H72">
            <v>1E-3</v>
          </cell>
          <cell r="I72" t="str">
            <v>4          0   .</v>
          </cell>
          <cell r="J72">
            <v>0</v>
          </cell>
          <cell r="K72">
            <v>0</v>
          </cell>
          <cell r="L72">
            <v>2003</v>
          </cell>
          <cell r="M72" t="str">
            <v>No Trade</v>
          </cell>
          <cell r="N72" t="str">
            <v/>
          </cell>
          <cell r="O72" t="str">
            <v/>
          </cell>
          <cell r="P72" t="str">
            <v/>
          </cell>
        </row>
        <row r="73">
          <cell r="A73" t="str">
            <v>GO</v>
          </cell>
          <cell r="B73">
            <v>1</v>
          </cell>
          <cell r="C73">
            <v>3</v>
          </cell>
          <cell r="D73" t="str">
            <v>C</v>
          </cell>
          <cell r="E73">
            <v>0.86</v>
          </cell>
          <cell r="F73">
            <v>37616</v>
          </cell>
          <cell r="G73">
            <v>1.6000000000000001E-3</v>
          </cell>
          <cell r="H73">
            <v>1E-3</v>
          </cell>
          <cell r="I73" t="str">
            <v>0          0   .</v>
          </cell>
          <cell r="J73">
            <v>0</v>
          </cell>
          <cell r="K73">
            <v>0</v>
          </cell>
          <cell r="L73">
            <v>2003</v>
          </cell>
          <cell r="M73" t="str">
            <v>No Trade</v>
          </cell>
          <cell r="N73" t="str">
            <v/>
          </cell>
          <cell r="O73" t="str">
            <v/>
          </cell>
          <cell r="P73" t="str">
            <v/>
          </cell>
        </row>
        <row r="74">
          <cell r="A74" t="str">
            <v>GO</v>
          </cell>
          <cell r="B74">
            <v>1</v>
          </cell>
          <cell r="C74">
            <v>3</v>
          </cell>
          <cell r="D74" t="str">
            <v>C</v>
          </cell>
          <cell r="E74">
            <v>0.87</v>
          </cell>
          <cell r="F74">
            <v>37616</v>
          </cell>
          <cell r="G74">
            <v>1.1999999999999999E-3</v>
          </cell>
          <cell r="H74">
            <v>0</v>
          </cell>
          <cell r="I74" t="str">
            <v>8          0   .</v>
          </cell>
          <cell r="J74">
            <v>0</v>
          </cell>
          <cell r="K74">
            <v>0</v>
          </cell>
          <cell r="L74">
            <v>2003</v>
          </cell>
          <cell r="M74" t="str">
            <v>No Trade</v>
          </cell>
          <cell r="N74" t="str">
            <v/>
          </cell>
          <cell r="O74" t="str">
            <v/>
          </cell>
          <cell r="P74" t="str">
            <v/>
          </cell>
        </row>
        <row r="75">
          <cell r="A75" t="str">
            <v>GO</v>
          </cell>
          <cell r="B75">
            <v>1</v>
          </cell>
          <cell r="C75">
            <v>3</v>
          </cell>
          <cell r="D75" t="str">
            <v>C</v>
          </cell>
          <cell r="E75">
            <v>0.88</v>
          </cell>
          <cell r="F75">
            <v>37616</v>
          </cell>
          <cell r="G75">
            <v>8.9999999999999998E-4</v>
          </cell>
          <cell r="H75">
            <v>0</v>
          </cell>
          <cell r="I75" t="str">
            <v>6          0   .</v>
          </cell>
          <cell r="J75">
            <v>0</v>
          </cell>
          <cell r="K75">
            <v>0</v>
          </cell>
          <cell r="L75">
            <v>2003</v>
          </cell>
          <cell r="M75" t="str">
            <v>No Trade</v>
          </cell>
          <cell r="N75" t="str">
            <v/>
          </cell>
          <cell r="O75" t="str">
            <v/>
          </cell>
          <cell r="P75" t="str">
            <v/>
          </cell>
        </row>
        <row r="76">
          <cell r="A76" t="str">
            <v>GO</v>
          </cell>
          <cell r="B76">
            <v>1</v>
          </cell>
          <cell r="C76">
            <v>3</v>
          </cell>
          <cell r="D76" t="str">
            <v>C</v>
          </cell>
          <cell r="E76">
            <v>0.89</v>
          </cell>
          <cell r="F76">
            <v>37616</v>
          </cell>
          <cell r="G76">
            <v>5.9999999999999995E-4</v>
          </cell>
          <cell r="H76">
            <v>0</v>
          </cell>
          <cell r="I76" t="str">
            <v>4          0   .</v>
          </cell>
          <cell r="J76">
            <v>0</v>
          </cell>
          <cell r="K76">
            <v>0</v>
          </cell>
          <cell r="L76">
            <v>2003</v>
          </cell>
          <cell r="M76" t="str">
            <v>No Trade</v>
          </cell>
          <cell r="N76" t="str">
            <v/>
          </cell>
          <cell r="O76" t="str">
            <v/>
          </cell>
          <cell r="P76" t="str">
            <v/>
          </cell>
        </row>
        <row r="77">
          <cell r="A77" t="str">
            <v>GO</v>
          </cell>
          <cell r="B77">
            <v>1</v>
          </cell>
          <cell r="C77">
            <v>3</v>
          </cell>
          <cell r="D77" t="str">
            <v>C</v>
          </cell>
          <cell r="E77">
            <v>0.9</v>
          </cell>
          <cell r="F77">
            <v>37616</v>
          </cell>
          <cell r="G77">
            <v>5.0000000000000001E-4</v>
          </cell>
          <cell r="H77">
            <v>0</v>
          </cell>
          <cell r="I77" t="str">
            <v>3          0   .</v>
          </cell>
          <cell r="J77">
            <v>0</v>
          </cell>
          <cell r="K77">
            <v>0</v>
          </cell>
          <cell r="L77">
            <v>2003</v>
          </cell>
          <cell r="M77" t="str">
            <v>No Trade</v>
          </cell>
          <cell r="N77" t="str">
            <v/>
          </cell>
          <cell r="O77" t="str">
            <v/>
          </cell>
          <cell r="P77" t="str">
            <v/>
          </cell>
        </row>
        <row r="78">
          <cell r="A78" t="str">
            <v>GO</v>
          </cell>
          <cell r="B78">
            <v>1</v>
          </cell>
          <cell r="C78">
            <v>3</v>
          </cell>
          <cell r="D78" t="str">
            <v>C</v>
          </cell>
          <cell r="E78">
            <v>0.92</v>
          </cell>
          <cell r="F78">
            <v>37616</v>
          </cell>
          <cell r="G78">
            <v>2.0000000000000001E-4</v>
          </cell>
          <cell r="H78">
            <v>0</v>
          </cell>
          <cell r="I78" t="str">
            <v>2          0   .</v>
          </cell>
          <cell r="J78">
            <v>0</v>
          </cell>
          <cell r="K78">
            <v>0</v>
          </cell>
          <cell r="L78">
            <v>2003</v>
          </cell>
          <cell r="M78" t="str">
            <v>No Trade</v>
          </cell>
          <cell r="N78" t="str">
            <v/>
          </cell>
          <cell r="O78" t="str">
            <v/>
          </cell>
          <cell r="P78" t="str">
            <v/>
          </cell>
        </row>
        <row r="79">
          <cell r="A79" t="str">
            <v>GO</v>
          </cell>
          <cell r="B79">
            <v>1</v>
          </cell>
          <cell r="C79">
            <v>3</v>
          </cell>
          <cell r="D79" t="str">
            <v>C</v>
          </cell>
          <cell r="E79">
            <v>0.93</v>
          </cell>
          <cell r="F79">
            <v>37616</v>
          </cell>
          <cell r="G79">
            <v>0</v>
          </cell>
          <cell r="H79">
            <v>0</v>
          </cell>
          <cell r="I79" t="str">
            <v>0          0   .</v>
          </cell>
          <cell r="J79">
            <v>0</v>
          </cell>
          <cell r="K79">
            <v>0</v>
          </cell>
          <cell r="L79">
            <v>2003</v>
          </cell>
          <cell r="M79" t="str">
            <v>No Trade</v>
          </cell>
          <cell r="N79" t="str">
            <v/>
          </cell>
          <cell r="O79" t="str">
            <v/>
          </cell>
          <cell r="P79" t="str">
            <v/>
          </cell>
        </row>
        <row r="80">
          <cell r="A80" t="str">
            <v>GO</v>
          </cell>
          <cell r="B80">
            <v>1</v>
          </cell>
          <cell r="C80">
            <v>3</v>
          </cell>
          <cell r="D80" t="str">
            <v>C</v>
          </cell>
          <cell r="E80">
            <v>0.94</v>
          </cell>
          <cell r="F80">
            <v>37616</v>
          </cell>
          <cell r="G80">
            <v>0</v>
          </cell>
          <cell r="H80">
            <v>0</v>
          </cell>
          <cell r="I80" t="str">
            <v>0          0   .</v>
          </cell>
          <cell r="J80">
            <v>0</v>
          </cell>
          <cell r="K80">
            <v>0</v>
          </cell>
          <cell r="L80">
            <v>2003</v>
          </cell>
          <cell r="M80" t="str">
            <v>No Trade</v>
          </cell>
          <cell r="N80" t="str">
            <v/>
          </cell>
          <cell r="O80" t="str">
            <v/>
          </cell>
          <cell r="P80" t="str">
            <v/>
          </cell>
        </row>
        <row r="81">
          <cell r="A81" t="str">
            <v>GO</v>
          </cell>
          <cell r="B81">
            <v>1</v>
          </cell>
          <cell r="C81">
            <v>3</v>
          </cell>
          <cell r="D81" t="str">
            <v>C</v>
          </cell>
          <cell r="E81">
            <v>0.96</v>
          </cell>
          <cell r="F81">
            <v>37616</v>
          </cell>
          <cell r="G81">
            <v>1E-4</v>
          </cell>
          <cell r="H81">
            <v>0</v>
          </cell>
          <cell r="I81" t="str">
            <v>1          0   .</v>
          </cell>
          <cell r="J81">
            <v>0</v>
          </cell>
          <cell r="K81">
            <v>0</v>
          </cell>
          <cell r="L81">
            <v>2003</v>
          </cell>
          <cell r="M81" t="str">
            <v>No Trade</v>
          </cell>
          <cell r="N81" t="str">
            <v/>
          </cell>
          <cell r="O81" t="str">
            <v/>
          </cell>
          <cell r="P81" t="str">
            <v/>
          </cell>
        </row>
        <row r="82">
          <cell r="A82" t="str">
            <v>GO</v>
          </cell>
          <cell r="B82">
            <v>1</v>
          </cell>
          <cell r="C82">
            <v>3</v>
          </cell>
          <cell r="D82" t="str">
            <v>C</v>
          </cell>
          <cell r="E82">
            <v>0.98</v>
          </cell>
          <cell r="F82">
            <v>37616</v>
          </cell>
          <cell r="G82">
            <v>1E-4</v>
          </cell>
          <cell r="H82">
            <v>0</v>
          </cell>
          <cell r="I82" t="str">
            <v>1          0   .</v>
          </cell>
          <cell r="J82">
            <v>0</v>
          </cell>
          <cell r="K82">
            <v>0</v>
          </cell>
          <cell r="L82">
            <v>2003</v>
          </cell>
          <cell r="M82" t="str">
            <v>No Trade</v>
          </cell>
          <cell r="N82" t="str">
            <v/>
          </cell>
          <cell r="O82" t="str">
            <v/>
          </cell>
          <cell r="P82" t="str">
            <v/>
          </cell>
        </row>
        <row r="83">
          <cell r="A83" t="str">
            <v>GO</v>
          </cell>
          <cell r="B83">
            <v>1</v>
          </cell>
          <cell r="C83">
            <v>3</v>
          </cell>
          <cell r="D83" t="str">
            <v>C</v>
          </cell>
          <cell r="E83">
            <v>0.99</v>
          </cell>
          <cell r="F83">
            <v>37616</v>
          </cell>
          <cell r="G83">
            <v>1E-4</v>
          </cell>
          <cell r="H83">
            <v>0</v>
          </cell>
          <cell r="I83" t="str">
            <v>1          0   .</v>
          </cell>
          <cell r="J83">
            <v>0</v>
          </cell>
          <cell r="K83">
            <v>0</v>
          </cell>
          <cell r="L83">
            <v>2003</v>
          </cell>
          <cell r="M83" t="str">
            <v>No Trade</v>
          </cell>
          <cell r="N83" t="str">
            <v/>
          </cell>
          <cell r="O83" t="str">
            <v/>
          </cell>
          <cell r="P83" t="str">
            <v/>
          </cell>
        </row>
        <row r="84">
          <cell r="A84" t="str">
            <v>GO</v>
          </cell>
          <cell r="B84">
            <v>1</v>
          </cell>
          <cell r="C84">
            <v>3</v>
          </cell>
          <cell r="D84" t="str">
            <v>C</v>
          </cell>
          <cell r="E84">
            <v>1.1000000000000001</v>
          </cell>
          <cell r="F84">
            <v>37616</v>
          </cell>
          <cell r="G84">
            <v>0</v>
          </cell>
          <cell r="I84" t="str">
            <v>0   .</v>
          </cell>
          <cell r="J84">
            <v>0</v>
          </cell>
          <cell r="K84">
            <v>0</v>
          </cell>
          <cell r="L84">
            <v>2003</v>
          </cell>
          <cell r="M84" t="str">
            <v>No Trade</v>
          </cell>
          <cell r="N84" t="str">
            <v/>
          </cell>
          <cell r="O84" t="str">
            <v/>
          </cell>
          <cell r="P84" t="str">
            <v/>
          </cell>
        </row>
        <row r="85">
          <cell r="A85" t="str">
            <v>GO</v>
          </cell>
          <cell r="B85">
            <v>2</v>
          </cell>
          <cell r="C85">
            <v>3</v>
          </cell>
          <cell r="D85" t="str">
            <v>P</v>
          </cell>
          <cell r="E85">
            <v>0.05</v>
          </cell>
          <cell r="F85">
            <v>37649</v>
          </cell>
          <cell r="G85">
            <v>0</v>
          </cell>
          <cell r="H85">
            <v>0</v>
          </cell>
          <cell r="I85" t="str">
            <v>0          0   .</v>
          </cell>
          <cell r="J85">
            <v>0</v>
          </cell>
          <cell r="K85">
            <v>0</v>
          </cell>
          <cell r="L85">
            <v>2003</v>
          </cell>
          <cell r="M85" t="str">
            <v>No Trade</v>
          </cell>
          <cell r="N85" t="str">
            <v/>
          </cell>
          <cell r="O85" t="str">
            <v/>
          </cell>
          <cell r="P85" t="str">
            <v/>
          </cell>
        </row>
        <row r="86">
          <cell r="A86" t="str">
            <v>GO</v>
          </cell>
          <cell r="B86">
            <v>2</v>
          </cell>
          <cell r="C86">
            <v>3</v>
          </cell>
          <cell r="D86" t="str">
            <v>P</v>
          </cell>
          <cell r="E86">
            <v>0.49</v>
          </cell>
          <cell r="F86">
            <v>37649</v>
          </cell>
          <cell r="G86">
            <v>0</v>
          </cell>
          <cell r="H86">
            <v>0</v>
          </cell>
          <cell r="I86" t="str">
            <v>0          0   .</v>
          </cell>
          <cell r="J86">
            <v>0</v>
          </cell>
          <cell r="K86">
            <v>0</v>
          </cell>
          <cell r="L86">
            <v>2003</v>
          </cell>
          <cell r="M86" t="str">
            <v>No Trade</v>
          </cell>
          <cell r="N86" t="str">
            <v/>
          </cell>
          <cell r="O86" t="str">
            <v/>
          </cell>
          <cell r="P86" t="str">
            <v/>
          </cell>
        </row>
        <row r="87">
          <cell r="A87" t="str">
            <v>GO</v>
          </cell>
          <cell r="B87">
            <v>2</v>
          </cell>
          <cell r="C87">
            <v>3</v>
          </cell>
          <cell r="D87" t="str">
            <v>P</v>
          </cell>
          <cell r="E87">
            <v>0.5</v>
          </cell>
          <cell r="F87">
            <v>37649</v>
          </cell>
          <cell r="G87">
            <v>0</v>
          </cell>
          <cell r="H87">
            <v>0</v>
          </cell>
          <cell r="I87" t="str">
            <v>0          0   .</v>
          </cell>
          <cell r="J87">
            <v>0</v>
          </cell>
          <cell r="K87">
            <v>0</v>
          </cell>
          <cell r="L87">
            <v>2003</v>
          </cell>
          <cell r="M87" t="str">
            <v>No Trade</v>
          </cell>
          <cell r="N87" t="str">
            <v/>
          </cell>
          <cell r="O87" t="str">
            <v/>
          </cell>
          <cell r="P87" t="str">
            <v/>
          </cell>
        </row>
        <row r="88">
          <cell r="A88" t="str">
            <v>GO</v>
          </cell>
          <cell r="B88">
            <v>2</v>
          </cell>
          <cell r="C88">
            <v>3</v>
          </cell>
          <cell r="D88" t="str">
            <v>P</v>
          </cell>
          <cell r="E88">
            <v>0.52</v>
          </cell>
          <cell r="F88">
            <v>37649</v>
          </cell>
          <cell r="G88">
            <v>0</v>
          </cell>
          <cell r="H88">
            <v>0</v>
          </cell>
          <cell r="I88" t="str">
            <v>0          0   .</v>
          </cell>
          <cell r="J88">
            <v>0</v>
          </cell>
          <cell r="K88">
            <v>0</v>
          </cell>
          <cell r="L88">
            <v>2003</v>
          </cell>
          <cell r="M88" t="str">
            <v>No Trade</v>
          </cell>
          <cell r="N88" t="str">
            <v/>
          </cell>
          <cell r="O88" t="str">
            <v/>
          </cell>
          <cell r="P88" t="str">
            <v/>
          </cell>
        </row>
        <row r="89">
          <cell r="A89" t="str">
            <v>GO</v>
          </cell>
          <cell r="B89">
            <v>2</v>
          </cell>
          <cell r="C89">
            <v>3</v>
          </cell>
          <cell r="D89" t="str">
            <v>P</v>
          </cell>
          <cell r="E89">
            <v>0.53</v>
          </cell>
          <cell r="F89">
            <v>37649</v>
          </cell>
          <cell r="G89">
            <v>0</v>
          </cell>
          <cell r="H89">
            <v>0</v>
          </cell>
          <cell r="I89" t="str">
            <v>0          0   .</v>
          </cell>
          <cell r="J89">
            <v>0</v>
          </cell>
          <cell r="K89">
            <v>0</v>
          </cell>
          <cell r="L89">
            <v>2003</v>
          </cell>
          <cell r="M89" t="str">
            <v>No Trade</v>
          </cell>
          <cell r="N89" t="str">
            <v/>
          </cell>
          <cell r="O89" t="str">
            <v/>
          </cell>
          <cell r="P89" t="str">
            <v/>
          </cell>
        </row>
        <row r="90">
          <cell r="A90" t="str">
            <v>GO</v>
          </cell>
          <cell r="B90">
            <v>2</v>
          </cell>
          <cell r="C90">
            <v>3</v>
          </cell>
          <cell r="D90" t="str">
            <v>P</v>
          </cell>
          <cell r="E90">
            <v>0.54</v>
          </cell>
          <cell r="F90">
            <v>37649</v>
          </cell>
          <cell r="G90">
            <v>0</v>
          </cell>
          <cell r="H90">
            <v>0</v>
          </cell>
          <cell r="I90" t="str">
            <v>0          0   .</v>
          </cell>
          <cell r="J90">
            <v>0</v>
          </cell>
          <cell r="K90">
            <v>0</v>
          </cell>
          <cell r="L90">
            <v>2003</v>
          </cell>
          <cell r="M90" t="str">
            <v>No Trade</v>
          </cell>
          <cell r="N90" t="str">
            <v/>
          </cell>
          <cell r="O90" t="str">
            <v/>
          </cell>
          <cell r="P90" t="str">
            <v/>
          </cell>
        </row>
        <row r="91">
          <cell r="A91" t="str">
            <v>GO</v>
          </cell>
          <cell r="B91">
            <v>2</v>
          </cell>
          <cell r="C91">
            <v>3</v>
          </cell>
          <cell r="D91" t="str">
            <v>P</v>
          </cell>
          <cell r="E91">
            <v>0.55000000000000004</v>
          </cell>
          <cell r="F91">
            <v>37649</v>
          </cell>
          <cell r="G91">
            <v>0</v>
          </cell>
          <cell r="H91">
            <v>0</v>
          </cell>
          <cell r="I91" t="str">
            <v>0          0   .</v>
          </cell>
          <cell r="J91">
            <v>0</v>
          </cell>
          <cell r="K91">
            <v>0</v>
          </cell>
          <cell r="L91">
            <v>2003</v>
          </cell>
          <cell r="M91" t="str">
            <v>No Trade</v>
          </cell>
          <cell r="N91" t="str">
            <v/>
          </cell>
          <cell r="O91" t="str">
            <v/>
          </cell>
          <cell r="P91" t="str">
            <v/>
          </cell>
        </row>
        <row r="92">
          <cell r="A92" t="str">
            <v>GO</v>
          </cell>
          <cell r="B92">
            <v>2</v>
          </cell>
          <cell r="C92">
            <v>3</v>
          </cell>
          <cell r="D92" t="str">
            <v>P</v>
          </cell>
          <cell r="E92">
            <v>0.56000000000000005</v>
          </cell>
          <cell r="F92">
            <v>37649</v>
          </cell>
          <cell r="G92">
            <v>2.0000000000000001E-4</v>
          </cell>
          <cell r="H92">
            <v>0</v>
          </cell>
          <cell r="I92" t="str">
            <v>6          0   .</v>
          </cell>
          <cell r="J92">
            <v>0</v>
          </cell>
          <cell r="K92">
            <v>0</v>
          </cell>
          <cell r="L92">
            <v>2003</v>
          </cell>
          <cell r="M92" t="str">
            <v>No Trade</v>
          </cell>
          <cell r="N92" t="str">
            <v/>
          </cell>
          <cell r="O92" t="str">
            <v/>
          </cell>
          <cell r="P92" t="str">
            <v/>
          </cell>
        </row>
        <row r="93">
          <cell r="A93" t="str">
            <v>GO</v>
          </cell>
          <cell r="B93">
            <v>2</v>
          </cell>
          <cell r="C93">
            <v>3</v>
          </cell>
          <cell r="D93" t="str">
            <v>P</v>
          </cell>
          <cell r="E93">
            <v>0.56999999999999995</v>
          </cell>
          <cell r="F93">
            <v>37649</v>
          </cell>
          <cell r="G93">
            <v>0</v>
          </cell>
          <cell r="H93">
            <v>0</v>
          </cell>
          <cell r="I93" t="str">
            <v>0          0   .</v>
          </cell>
          <cell r="J93">
            <v>0</v>
          </cell>
          <cell r="K93">
            <v>0</v>
          </cell>
          <cell r="L93">
            <v>2003</v>
          </cell>
          <cell r="M93" t="str">
            <v>No Trade</v>
          </cell>
          <cell r="N93" t="str">
            <v/>
          </cell>
          <cell r="O93" t="str">
            <v/>
          </cell>
          <cell r="P93" t="str">
            <v/>
          </cell>
        </row>
        <row r="94">
          <cell r="A94" t="str">
            <v>GO</v>
          </cell>
          <cell r="B94">
            <v>2</v>
          </cell>
          <cell r="C94">
            <v>3</v>
          </cell>
          <cell r="D94" t="str">
            <v>P</v>
          </cell>
          <cell r="E94">
            <v>0.57999999999999996</v>
          </cell>
          <cell r="F94">
            <v>37649</v>
          </cell>
          <cell r="G94">
            <v>5.9999999999999995E-4</v>
          </cell>
          <cell r="H94">
            <v>1E-3</v>
          </cell>
          <cell r="I94" t="str">
            <v>2          0   .</v>
          </cell>
          <cell r="J94">
            <v>0</v>
          </cell>
          <cell r="K94">
            <v>0</v>
          </cell>
          <cell r="L94">
            <v>2003</v>
          </cell>
          <cell r="M94" t="str">
            <v>No Trade</v>
          </cell>
          <cell r="N94" t="str">
            <v/>
          </cell>
          <cell r="O94" t="str">
            <v/>
          </cell>
          <cell r="P94" t="str">
            <v/>
          </cell>
        </row>
        <row r="95">
          <cell r="A95" t="str">
            <v>GO</v>
          </cell>
          <cell r="B95">
            <v>2</v>
          </cell>
          <cell r="C95">
            <v>3</v>
          </cell>
          <cell r="D95" t="str">
            <v>P</v>
          </cell>
          <cell r="E95">
            <v>0.59</v>
          </cell>
          <cell r="F95">
            <v>37649</v>
          </cell>
          <cell r="G95">
            <v>0</v>
          </cell>
          <cell r="H95">
            <v>0</v>
          </cell>
          <cell r="I95" t="str">
            <v>0          0   .</v>
          </cell>
          <cell r="J95">
            <v>0</v>
          </cell>
          <cell r="K95">
            <v>0</v>
          </cell>
          <cell r="L95">
            <v>2003</v>
          </cell>
          <cell r="M95" t="str">
            <v>No Trade</v>
          </cell>
          <cell r="N95" t="str">
            <v/>
          </cell>
          <cell r="O95" t="str">
            <v/>
          </cell>
          <cell r="P95" t="str">
            <v/>
          </cell>
        </row>
        <row r="96">
          <cell r="A96" t="str">
            <v>GO</v>
          </cell>
          <cell r="B96">
            <v>2</v>
          </cell>
          <cell r="C96">
            <v>3</v>
          </cell>
          <cell r="D96" t="str">
            <v>P</v>
          </cell>
          <cell r="E96">
            <v>0.6</v>
          </cell>
          <cell r="F96">
            <v>37649</v>
          </cell>
          <cell r="G96">
            <v>1.1999999999999999E-3</v>
          </cell>
          <cell r="H96">
            <v>2E-3</v>
          </cell>
          <cell r="I96" t="str">
            <v>4          0   .</v>
          </cell>
          <cell r="J96">
            <v>0</v>
          </cell>
          <cell r="K96">
            <v>0</v>
          </cell>
          <cell r="L96">
            <v>2003</v>
          </cell>
          <cell r="M96" t="str">
            <v>No Trade</v>
          </cell>
          <cell r="N96" t="str">
            <v/>
          </cell>
          <cell r="O96" t="str">
            <v/>
          </cell>
          <cell r="P96" t="str">
            <v/>
          </cell>
        </row>
        <row r="97">
          <cell r="A97" t="str">
            <v>GO</v>
          </cell>
          <cell r="B97">
            <v>2</v>
          </cell>
          <cell r="C97">
            <v>3</v>
          </cell>
          <cell r="D97" t="str">
            <v>P</v>
          </cell>
          <cell r="E97">
            <v>0.61</v>
          </cell>
          <cell r="F97">
            <v>37649</v>
          </cell>
          <cell r="G97">
            <v>1.6999999999999999E-3</v>
          </cell>
          <cell r="H97">
            <v>3.0000000000000001E-3</v>
          </cell>
          <cell r="I97" t="str">
            <v>2          0   .</v>
          </cell>
          <cell r="J97">
            <v>0</v>
          </cell>
          <cell r="K97">
            <v>0</v>
          </cell>
          <cell r="L97">
            <v>2003</v>
          </cell>
          <cell r="M97" t="str">
            <v>No Trade</v>
          </cell>
          <cell r="N97" t="str">
            <v/>
          </cell>
          <cell r="O97" t="str">
            <v/>
          </cell>
          <cell r="P97" t="str">
            <v/>
          </cell>
        </row>
        <row r="98">
          <cell r="A98" t="str">
            <v>GO</v>
          </cell>
          <cell r="B98">
            <v>2</v>
          </cell>
          <cell r="C98">
            <v>3</v>
          </cell>
          <cell r="D98" t="str">
            <v>P</v>
          </cell>
          <cell r="E98">
            <v>0.62</v>
          </cell>
          <cell r="F98">
            <v>37649</v>
          </cell>
          <cell r="G98">
            <v>2.3E-3</v>
          </cell>
          <cell r="H98">
            <v>4.0000000000000001E-3</v>
          </cell>
          <cell r="I98" t="str">
            <v>2          0   .</v>
          </cell>
          <cell r="J98">
            <v>0</v>
          </cell>
          <cell r="K98">
            <v>0</v>
          </cell>
          <cell r="L98">
            <v>2003</v>
          </cell>
          <cell r="M98" t="str">
            <v>No Trade</v>
          </cell>
          <cell r="N98" t="str">
            <v/>
          </cell>
          <cell r="O98" t="str">
            <v/>
          </cell>
          <cell r="P98" t="str">
            <v/>
          </cell>
        </row>
        <row r="99">
          <cell r="A99" t="str">
            <v>GO</v>
          </cell>
          <cell r="B99">
            <v>2</v>
          </cell>
          <cell r="C99">
            <v>3</v>
          </cell>
          <cell r="D99" t="str">
            <v>P</v>
          </cell>
          <cell r="E99">
            <v>0.63</v>
          </cell>
          <cell r="F99">
            <v>37649</v>
          </cell>
          <cell r="G99">
            <v>3.0999999999999999E-3</v>
          </cell>
          <cell r="H99">
            <v>5.0000000000000001E-3</v>
          </cell>
          <cell r="I99" t="str">
            <v>4          0   .</v>
          </cell>
          <cell r="J99">
            <v>0</v>
          </cell>
          <cell r="K99">
            <v>0</v>
          </cell>
          <cell r="L99">
            <v>2003</v>
          </cell>
          <cell r="M99" t="str">
            <v>No Trade</v>
          </cell>
          <cell r="N99" t="str">
            <v/>
          </cell>
          <cell r="O99" t="str">
            <v/>
          </cell>
          <cell r="P99" t="str">
            <v/>
          </cell>
        </row>
        <row r="100">
          <cell r="A100" t="str">
            <v>GO</v>
          </cell>
          <cell r="B100">
            <v>2</v>
          </cell>
          <cell r="C100">
            <v>3</v>
          </cell>
          <cell r="D100" t="str">
            <v>P</v>
          </cell>
          <cell r="E100">
            <v>0.64</v>
          </cell>
          <cell r="F100">
            <v>37649</v>
          </cell>
          <cell r="G100">
            <v>4.1000000000000003E-3</v>
          </cell>
          <cell r="H100">
            <v>7.0000000000000001E-3</v>
          </cell>
          <cell r="I100" t="str">
            <v>0          0   .</v>
          </cell>
          <cell r="J100">
            <v>0</v>
          </cell>
          <cell r="K100">
            <v>0</v>
          </cell>
          <cell r="L100">
            <v>2003</v>
          </cell>
          <cell r="M100" t="str">
            <v>No Trade</v>
          </cell>
          <cell r="N100" t="str">
            <v/>
          </cell>
          <cell r="O100" t="str">
            <v/>
          </cell>
          <cell r="P100" t="str">
            <v/>
          </cell>
        </row>
        <row r="101">
          <cell r="A101" t="str">
            <v>GO</v>
          </cell>
          <cell r="B101">
            <v>2</v>
          </cell>
          <cell r="C101">
            <v>3</v>
          </cell>
          <cell r="D101" t="str">
            <v>P</v>
          </cell>
          <cell r="E101">
            <v>0.65</v>
          </cell>
          <cell r="F101">
            <v>37649</v>
          </cell>
          <cell r="G101">
            <v>5.3E-3</v>
          </cell>
          <cell r="H101">
            <v>8.0000000000000002E-3</v>
          </cell>
          <cell r="I101" t="str">
            <v>8          0   .</v>
          </cell>
          <cell r="J101">
            <v>0</v>
          </cell>
          <cell r="K101">
            <v>0</v>
          </cell>
          <cell r="L101">
            <v>2003</v>
          </cell>
          <cell r="M101" t="str">
            <v>No Trade</v>
          </cell>
          <cell r="N101" t="str">
            <v/>
          </cell>
          <cell r="O101" t="str">
            <v/>
          </cell>
          <cell r="P101" t="str">
            <v/>
          </cell>
        </row>
        <row r="102">
          <cell r="A102" t="str">
            <v>GO</v>
          </cell>
          <cell r="B102">
            <v>2</v>
          </cell>
          <cell r="C102">
            <v>3</v>
          </cell>
          <cell r="D102" t="str">
            <v>C</v>
          </cell>
          <cell r="E102">
            <v>0.66</v>
          </cell>
          <cell r="F102">
            <v>37649</v>
          </cell>
          <cell r="G102">
            <v>9.6600000000000005E-2</v>
          </cell>
          <cell r="H102">
            <v>8.1000000000000003E-2</v>
          </cell>
          <cell r="I102" t="str">
            <v>2          0   .</v>
          </cell>
          <cell r="J102">
            <v>0</v>
          </cell>
          <cell r="K102">
            <v>0</v>
          </cell>
          <cell r="L102">
            <v>2003</v>
          </cell>
          <cell r="M102" t="str">
            <v>No Trade</v>
          </cell>
          <cell r="N102" t="str">
            <v/>
          </cell>
          <cell r="O102" t="str">
            <v/>
          </cell>
          <cell r="P102" t="str">
            <v/>
          </cell>
        </row>
        <row r="103">
          <cell r="A103" t="str">
            <v>GO</v>
          </cell>
          <cell r="B103">
            <v>2</v>
          </cell>
          <cell r="C103">
            <v>3</v>
          </cell>
          <cell r="D103" t="str">
            <v>P</v>
          </cell>
          <cell r="E103">
            <v>0.66</v>
          </cell>
          <cell r="F103">
            <v>37649</v>
          </cell>
          <cell r="G103">
            <v>6.7999999999999996E-3</v>
          </cell>
          <cell r="H103">
            <v>0.01</v>
          </cell>
          <cell r="I103" t="str">
            <v>9          0   .</v>
          </cell>
          <cell r="J103">
            <v>0</v>
          </cell>
          <cell r="K103">
            <v>0</v>
          </cell>
          <cell r="L103">
            <v>2003</v>
          </cell>
          <cell r="M103" t="str">
            <v>No Trade</v>
          </cell>
          <cell r="N103" t="str">
            <v/>
          </cell>
          <cell r="O103" t="str">
            <v/>
          </cell>
          <cell r="P103" t="str">
            <v/>
          </cell>
        </row>
        <row r="104">
          <cell r="A104" t="str">
            <v>GO</v>
          </cell>
          <cell r="B104">
            <v>2</v>
          </cell>
          <cell r="C104">
            <v>3</v>
          </cell>
          <cell r="D104" t="str">
            <v>P</v>
          </cell>
          <cell r="E104">
            <v>0.67</v>
          </cell>
          <cell r="F104">
            <v>37649</v>
          </cell>
          <cell r="G104">
            <v>8.6E-3</v>
          </cell>
          <cell r="H104">
            <v>1.2999999999999999E-2</v>
          </cell>
          <cell r="I104" t="str">
            <v>5          0   .</v>
          </cell>
          <cell r="J104">
            <v>0</v>
          </cell>
          <cell r="K104">
            <v>0</v>
          </cell>
          <cell r="L104">
            <v>2003</v>
          </cell>
          <cell r="M104" t="str">
            <v>No Trade</v>
          </cell>
          <cell r="N104" t="str">
            <v/>
          </cell>
          <cell r="O104" t="str">
            <v/>
          </cell>
          <cell r="P104" t="str">
            <v/>
          </cell>
        </row>
        <row r="105">
          <cell r="A105" t="str">
            <v>GO</v>
          </cell>
          <cell r="B105">
            <v>2</v>
          </cell>
          <cell r="C105">
            <v>3</v>
          </cell>
          <cell r="D105" t="str">
            <v>P</v>
          </cell>
          <cell r="E105">
            <v>0.68</v>
          </cell>
          <cell r="F105">
            <v>37649</v>
          </cell>
          <cell r="G105">
            <v>1.0699999999999999E-2</v>
          </cell>
          <cell r="H105">
            <v>1.6E-2</v>
          </cell>
          <cell r="I105" t="str">
            <v>4          0   .</v>
          </cell>
          <cell r="J105">
            <v>0</v>
          </cell>
          <cell r="K105">
            <v>0</v>
          </cell>
          <cell r="L105">
            <v>2003</v>
          </cell>
          <cell r="M105" t="str">
            <v>No Trade</v>
          </cell>
          <cell r="N105" t="str">
            <v/>
          </cell>
          <cell r="O105" t="str">
            <v/>
          </cell>
          <cell r="P105" t="str">
            <v/>
          </cell>
        </row>
        <row r="106">
          <cell r="A106" t="str">
            <v>GO</v>
          </cell>
          <cell r="B106">
            <v>2</v>
          </cell>
          <cell r="C106">
            <v>3</v>
          </cell>
          <cell r="D106" t="str">
            <v>P</v>
          </cell>
          <cell r="E106">
            <v>0.69</v>
          </cell>
          <cell r="F106">
            <v>37649</v>
          </cell>
          <cell r="G106">
            <v>1.32E-2</v>
          </cell>
          <cell r="H106">
            <v>1.9E-2</v>
          </cell>
          <cell r="I106" t="str">
            <v>7          0   .</v>
          </cell>
          <cell r="J106">
            <v>0</v>
          </cell>
          <cell r="K106">
            <v>0</v>
          </cell>
          <cell r="L106">
            <v>2003</v>
          </cell>
          <cell r="M106" t="str">
            <v>No Trade</v>
          </cell>
          <cell r="N106" t="str">
            <v/>
          </cell>
          <cell r="O106" t="str">
            <v/>
          </cell>
          <cell r="P106" t="str">
            <v/>
          </cell>
        </row>
        <row r="107">
          <cell r="A107" t="str">
            <v>GO</v>
          </cell>
          <cell r="B107">
            <v>2</v>
          </cell>
          <cell r="C107">
            <v>3</v>
          </cell>
          <cell r="D107" t="str">
            <v>C</v>
          </cell>
          <cell r="E107">
            <v>0.7</v>
          </cell>
          <cell r="F107">
            <v>37649</v>
          </cell>
          <cell r="G107">
            <v>6.6199999999999995E-2</v>
          </cell>
          <cell r="H107">
            <v>5.6000000000000001E-2</v>
          </cell>
          <cell r="I107" t="str">
            <v>6          0   .</v>
          </cell>
          <cell r="J107">
            <v>0</v>
          </cell>
          <cell r="K107">
            <v>0</v>
          </cell>
          <cell r="L107">
            <v>2003</v>
          </cell>
          <cell r="M107" t="str">
            <v>No Trade</v>
          </cell>
          <cell r="N107" t="str">
            <v/>
          </cell>
          <cell r="O107" t="str">
            <v/>
          </cell>
          <cell r="P107" t="str">
            <v/>
          </cell>
        </row>
        <row r="108">
          <cell r="A108" t="str">
            <v>GO</v>
          </cell>
          <cell r="B108">
            <v>2</v>
          </cell>
          <cell r="C108">
            <v>3</v>
          </cell>
          <cell r="D108" t="str">
            <v>P</v>
          </cell>
          <cell r="E108">
            <v>0.7</v>
          </cell>
          <cell r="F108">
            <v>37649</v>
          </cell>
          <cell r="G108">
            <v>1.61E-2</v>
          </cell>
          <cell r="H108">
            <v>2.5999999999999999E-2</v>
          </cell>
          <cell r="I108" t="str">
            <v>0          0   .</v>
          </cell>
          <cell r="J108">
            <v>0</v>
          </cell>
          <cell r="K108">
            <v>0</v>
          </cell>
          <cell r="L108">
            <v>2003</v>
          </cell>
          <cell r="M108" t="str">
            <v>No Trade</v>
          </cell>
          <cell r="N108" t="str">
            <v/>
          </cell>
          <cell r="O108" t="str">
            <v/>
          </cell>
          <cell r="P108" t="str">
            <v/>
          </cell>
        </row>
        <row r="109">
          <cell r="A109" t="str">
            <v>GO</v>
          </cell>
          <cell r="B109">
            <v>2</v>
          </cell>
          <cell r="C109">
            <v>3</v>
          </cell>
          <cell r="D109" t="str">
            <v>C</v>
          </cell>
          <cell r="E109">
            <v>0.71</v>
          </cell>
          <cell r="F109">
            <v>37649</v>
          </cell>
          <cell r="G109">
            <v>5.96E-2</v>
          </cell>
          <cell r="H109">
            <v>4.8000000000000001E-2</v>
          </cell>
          <cell r="I109" t="str">
            <v>2          0   .</v>
          </cell>
          <cell r="J109">
            <v>0</v>
          </cell>
          <cell r="K109">
            <v>0</v>
          </cell>
          <cell r="L109">
            <v>2003</v>
          </cell>
          <cell r="M109" t="str">
            <v>No Trade</v>
          </cell>
          <cell r="N109" t="str">
            <v/>
          </cell>
          <cell r="O109" t="str">
            <v/>
          </cell>
          <cell r="P109" t="str">
            <v/>
          </cell>
        </row>
        <row r="110">
          <cell r="A110" t="str">
            <v>GO</v>
          </cell>
          <cell r="B110">
            <v>2</v>
          </cell>
          <cell r="C110">
            <v>3</v>
          </cell>
          <cell r="D110" t="str">
            <v>P</v>
          </cell>
          <cell r="E110">
            <v>0.71</v>
          </cell>
          <cell r="F110">
            <v>37649</v>
          </cell>
          <cell r="G110">
            <v>1.9400000000000001E-2</v>
          </cell>
          <cell r="H110">
            <v>2.7E-2</v>
          </cell>
          <cell r="I110" t="str">
            <v>5          0   .</v>
          </cell>
          <cell r="J110">
            <v>0</v>
          </cell>
          <cell r="K110">
            <v>0</v>
          </cell>
          <cell r="L110">
            <v>2003</v>
          </cell>
          <cell r="M110" t="str">
            <v>No Trade</v>
          </cell>
          <cell r="N110" t="str">
            <v/>
          </cell>
          <cell r="O110" t="str">
            <v/>
          </cell>
          <cell r="P110" t="str">
            <v/>
          </cell>
        </row>
        <row r="111">
          <cell r="A111" t="str">
            <v>GO</v>
          </cell>
          <cell r="B111">
            <v>2</v>
          </cell>
          <cell r="C111">
            <v>3</v>
          </cell>
          <cell r="D111" t="str">
            <v>C</v>
          </cell>
          <cell r="E111">
            <v>0.72</v>
          </cell>
          <cell r="F111">
            <v>37649</v>
          </cell>
          <cell r="G111">
            <v>5.33E-2</v>
          </cell>
          <cell r="H111">
            <v>4.2000000000000003E-2</v>
          </cell>
          <cell r="I111" t="str">
            <v>8          0   .</v>
          </cell>
          <cell r="J111">
            <v>0</v>
          </cell>
          <cell r="K111">
            <v>0</v>
          </cell>
          <cell r="L111">
            <v>2003</v>
          </cell>
          <cell r="M111" t="str">
            <v>No Trade</v>
          </cell>
          <cell r="N111" t="str">
            <v/>
          </cell>
          <cell r="O111" t="str">
            <v/>
          </cell>
          <cell r="P111" t="str">
            <v/>
          </cell>
        </row>
        <row r="112">
          <cell r="A112" t="str">
            <v>GO</v>
          </cell>
          <cell r="B112">
            <v>2</v>
          </cell>
          <cell r="C112">
            <v>3</v>
          </cell>
          <cell r="D112" t="str">
            <v>P</v>
          </cell>
          <cell r="E112">
            <v>0.72</v>
          </cell>
          <cell r="F112">
            <v>37649</v>
          </cell>
          <cell r="G112">
            <v>2.3099999999999999E-2</v>
          </cell>
          <cell r="H112">
            <v>3.2000000000000001E-2</v>
          </cell>
          <cell r="I112" t="str">
            <v>0          0   .</v>
          </cell>
          <cell r="J112">
            <v>0</v>
          </cell>
          <cell r="K112">
            <v>0</v>
          </cell>
          <cell r="L112">
            <v>2003</v>
          </cell>
          <cell r="M112" t="str">
            <v>No Trade</v>
          </cell>
          <cell r="N112" t="str">
            <v/>
          </cell>
          <cell r="O112" t="str">
            <v/>
          </cell>
          <cell r="P112" t="str">
            <v/>
          </cell>
        </row>
        <row r="113">
          <cell r="A113" t="str">
            <v>GO</v>
          </cell>
          <cell r="B113">
            <v>2</v>
          </cell>
          <cell r="C113">
            <v>3</v>
          </cell>
          <cell r="D113" t="str">
            <v>C</v>
          </cell>
          <cell r="E113">
            <v>0.73</v>
          </cell>
          <cell r="F113">
            <v>37649</v>
          </cell>
          <cell r="G113">
            <v>4.7500000000000001E-2</v>
          </cell>
          <cell r="H113">
            <v>3.6999999999999998E-2</v>
          </cell>
          <cell r="I113" t="str">
            <v>8          0   .</v>
          </cell>
          <cell r="J113">
            <v>0</v>
          </cell>
          <cell r="K113">
            <v>0</v>
          </cell>
          <cell r="L113">
            <v>2003</v>
          </cell>
          <cell r="M113" t="str">
            <v>No Trade</v>
          </cell>
          <cell r="N113" t="str">
            <v/>
          </cell>
          <cell r="O113" t="str">
            <v/>
          </cell>
          <cell r="P113" t="str">
            <v/>
          </cell>
        </row>
        <row r="114">
          <cell r="A114" t="str">
            <v>GO</v>
          </cell>
          <cell r="B114">
            <v>2</v>
          </cell>
          <cell r="C114">
            <v>3</v>
          </cell>
          <cell r="D114" t="str">
            <v>P</v>
          </cell>
          <cell r="E114">
            <v>0.73</v>
          </cell>
          <cell r="F114">
            <v>37649</v>
          </cell>
          <cell r="G114">
            <v>2.7199999999999998E-2</v>
          </cell>
          <cell r="H114">
            <v>3.6999999999999998E-2</v>
          </cell>
          <cell r="I114" t="str">
            <v>0          0   .</v>
          </cell>
          <cell r="J114">
            <v>0</v>
          </cell>
          <cell r="K114">
            <v>0</v>
          </cell>
          <cell r="L114">
            <v>2003</v>
          </cell>
          <cell r="M114" t="str">
            <v>No Trade</v>
          </cell>
          <cell r="N114" t="str">
            <v/>
          </cell>
          <cell r="O114" t="str">
            <v/>
          </cell>
          <cell r="P114" t="str">
            <v/>
          </cell>
        </row>
        <row r="115">
          <cell r="A115" t="str">
            <v>GO</v>
          </cell>
          <cell r="B115">
            <v>2</v>
          </cell>
          <cell r="C115">
            <v>3</v>
          </cell>
          <cell r="D115" t="str">
            <v>C</v>
          </cell>
          <cell r="E115">
            <v>0.74</v>
          </cell>
          <cell r="F115">
            <v>37649</v>
          </cell>
          <cell r="G115">
            <v>4.2200000000000001E-2</v>
          </cell>
          <cell r="H115">
            <v>3.3000000000000002E-2</v>
          </cell>
          <cell r="I115" t="str">
            <v>4          1   .</v>
          </cell>
          <cell r="J115">
            <v>0</v>
          </cell>
          <cell r="K115">
            <v>0</v>
          </cell>
          <cell r="L115">
            <v>2003</v>
          </cell>
          <cell r="M115" t="str">
            <v>No Trade</v>
          </cell>
          <cell r="N115" t="str">
            <v/>
          </cell>
          <cell r="O115" t="str">
            <v/>
          </cell>
          <cell r="P115" t="str">
            <v/>
          </cell>
        </row>
        <row r="116">
          <cell r="A116" t="str">
            <v>GO</v>
          </cell>
          <cell r="B116">
            <v>2</v>
          </cell>
          <cell r="C116">
            <v>3</v>
          </cell>
          <cell r="D116" t="str">
            <v>P</v>
          </cell>
          <cell r="E116">
            <v>0.74</v>
          </cell>
          <cell r="F116">
            <v>37649</v>
          </cell>
          <cell r="G116">
            <v>3.1800000000000002E-2</v>
          </cell>
          <cell r="H116">
            <v>4.2000000000000003E-2</v>
          </cell>
          <cell r="I116" t="str">
            <v>6          0   .</v>
          </cell>
          <cell r="J116">
            <v>0</v>
          </cell>
          <cell r="K116">
            <v>0</v>
          </cell>
          <cell r="L116">
            <v>2003</v>
          </cell>
          <cell r="M116" t="str">
            <v>No Trade</v>
          </cell>
          <cell r="N116" t="str">
            <v/>
          </cell>
          <cell r="O116" t="str">
            <v/>
          </cell>
          <cell r="P116" t="str">
            <v/>
          </cell>
        </row>
        <row r="117">
          <cell r="A117" t="str">
            <v>GO</v>
          </cell>
          <cell r="B117">
            <v>2</v>
          </cell>
          <cell r="C117">
            <v>3</v>
          </cell>
          <cell r="D117" t="str">
            <v>C</v>
          </cell>
          <cell r="E117">
            <v>0.75</v>
          </cell>
          <cell r="F117">
            <v>37649</v>
          </cell>
          <cell r="G117">
            <v>3.7199999999999997E-2</v>
          </cell>
          <cell r="H117">
            <v>2.9000000000000001E-2</v>
          </cell>
          <cell r="I117" t="str">
            <v>4          0   .</v>
          </cell>
          <cell r="J117">
            <v>0</v>
          </cell>
          <cell r="K117">
            <v>0</v>
          </cell>
          <cell r="L117">
            <v>2003</v>
          </cell>
          <cell r="M117" t="str">
            <v>No Trade</v>
          </cell>
          <cell r="N117" t="str">
            <v/>
          </cell>
          <cell r="O117" t="str">
            <v/>
          </cell>
          <cell r="P117" t="str">
            <v/>
          </cell>
        </row>
        <row r="118">
          <cell r="A118" t="str">
            <v>GO</v>
          </cell>
          <cell r="B118">
            <v>2</v>
          </cell>
          <cell r="C118">
            <v>3</v>
          </cell>
          <cell r="D118" t="str">
            <v>P</v>
          </cell>
          <cell r="E118">
            <v>0.75</v>
          </cell>
          <cell r="F118">
            <v>37649</v>
          </cell>
          <cell r="G118">
            <v>3.6799999999999999E-2</v>
          </cell>
          <cell r="H118">
            <v>4.8000000000000001E-2</v>
          </cell>
          <cell r="I118" t="str">
            <v>5        330   .</v>
          </cell>
          <cell r="J118">
            <v>0</v>
          </cell>
          <cell r="K118">
            <v>0</v>
          </cell>
          <cell r="L118">
            <v>2003</v>
          </cell>
          <cell r="M118" t="str">
            <v>No Trade</v>
          </cell>
          <cell r="N118" t="str">
            <v/>
          </cell>
          <cell r="O118" t="str">
            <v/>
          </cell>
          <cell r="P118" t="str">
            <v/>
          </cell>
        </row>
        <row r="119">
          <cell r="A119" t="str">
            <v>GO</v>
          </cell>
          <cell r="B119">
            <v>2</v>
          </cell>
          <cell r="C119">
            <v>3</v>
          </cell>
          <cell r="D119" t="str">
            <v>C</v>
          </cell>
          <cell r="E119">
            <v>0.76</v>
          </cell>
          <cell r="F119">
            <v>37649</v>
          </cell>
          <cell r="G119">
            <v>3.2800000000000003E-2</v>
          </cell>
          <cell r="H119">
            <v>2.5000000000000001E-2</v>
          </cell>
          <cell r="I119" t="str">
            <v>8          0   .</v>
          </cell>
          <cell r="J119">
            <v>0</v>
          </cell>
          <cell r="K119">
            <v>0</v>
          </cell>
          <cell r="L119">
            <v>2003</v>
          </cell>
          <cell r="M119" t="str">
            <v>No Trade</v>
          </cell>
          <cell r="N119" t="str">
            <v/>
          </cell>
          <cell r="O119" t="str">
            <v/>
          </cell>
          <cell r="P119" t="str">
            <v/>
          </cell>
        </row>
        <row r="120">
          <cell r="A120" t="str">
            <v>GO</v>
          </cell>
          <cell r="B120">
            <v>2</v>
          </cell>
          <cell r="C120">
            <v>3</v>
          </cell>
          <cell r="D120" t="str">
            <v>P</v>
          </cell>
          <cell r="E120">
            <v>0.76</v>
          </cell>
          <cell r="F120">
            <v>37649</v>
          </cell>
          <cell r="G120">
            <v>7.7499999999999999E-2</v>
          </cell>
          <cell r="H120">
            <v>7.6999999999999999E-2</v>
          </cell>
          <cell r="I120" t="str">
            <v>5          0   .</v>
          </cell>
          <cell r="J120">
            <v>0</v>
          </cell>
          <cell r="K120">
            <v>0</v>
          </cell>
          <cell r="L120">
            <v>2003</v>
          </cell>
          <cell r="M120" t="str">
            <v>No Trade</v>
          </cell>
          <cell r="N120" t="str">
            <v/>
          </cell>
          <cell r="O120" t="str">
            <v/>
          </cell>
          <cell r="P120" t="str">
            <v/>
          </cell>
        </row>
        <row r="121">
          <cell r="A121" t="str">
            <v>GO</v>
          </cell>
          <cell r="B121">
            <v>2</v>
          </cell>
          <cell r="C121">
            <v>3</v>
          </cell>
          <cell r="D121" t="str">
            <v>C</v>
          </cell>
          <cell r="E121">
            <v>0.77</v>
          </cell>
          <cell r="F121">
            <v>37649</v>
          </cell>
          <cell r="G121">
            <v>2.8799999999999999E-2</v>
          </cell>
          <cell r="H121">
            <v>2.1999999999999999E-2</v>
          </cell>
          <cell r="I121" t="str">
            <v>6          0   .</v>
          </cell>
          <cell r="J121">
            <v>0</v>
          </cell>
          <cell r="K121">
            <v>0</v>
          </cell>
          <cell r="L121">
            <v>2003</v>
          </cell>
          <cell r="M121" t="str">
            <v>No Trade</v>
          </cell>
          <cell r="N121" t="str">
            <v/>
          </cell>
          <cell r="O121" t="str">
            <v/>
          </cell>
          <cell r="P121" t="str">
            <v/>
          </cell>
        </row>
        <row r="122">
          <cell r="A122" t="str">
            <v>GO</v>
          </cell>
          <cell r="B122">
            <v>2</v>
          </cell>
          <cell r="C122">
            <v>3</v>
          </cell>
          <cell r="D122" t="str">
            <v>P</v>
          </cell>
          <cell r="E122">
            <v>0.77</v>
          </cell>
          <cell r="F122">
            <v>37649</v>
          </cell>
          <cell r="G122">
            <v>7.8100000000000003E-2</v>
          </cell>
          <cell r="H122">
            <v>7.8E-2</v>
          </cell>
          <cell r="I122" t="str">
            <v>1          0   .</v>
          </cell>
          <cell r="J122">
            <v>0</v>
          </cell>
          <cell r="K122">
            <v>0</v>
          </cell>
          <cell r="L122">
            <v>2003</v>
          </cell>
          <cell r="M122" t="str">
            <v>No Trade</v>
          </cell>
          <cell r="N122" t="str">
            <v/>
          </cell>
          <cell r="O122" t="str">
            <v/>
          </cell>
          <cell r="P122" t="str">
            <v/>
          </cell>
        </row>
        <row r="123">
          <cell r="A123" t="str">
            <v>GO</v>
          </cell>
          <cell r="B123">
            <v>2</v>
          </cell>
          <cell r="C123">
            <v>3</v>
          </cell>
          <cell r="D123" t="str">
            <v>C</v>
          </cell>
          <cell r="E123">
            <v>0.78</v>
          </cell>
          <cell r="F123">
            <v>37649</v>
          </cell>
          <cell r="G123">
            <v>2.52E-2</v>
          </cell>
          <cell r="H123">
            <v>1.9E-2</v>
          </cell>
          <cell r="I123" t="str">
            <v>7          0   .</v>
          </cell>
          <cell r="J123">
            <v>0</v>
          </cell>
          <cell r="K123">
            <v>0</v>
          </cell>
          <cell r="L123">
            <v>2003</v>
          </cell>
          <cell r="M123" t="str">
            <v>No Trade</v>
          </cell>
          <cell r="N123" t="str">
            <v/>
          </cell>
          <cell r="O123" t="str">
            <v/>
          </cell>
          <cell r="P123" t="str">
            <v/>
          </cell>
        </row>
        <row r="124">
          <cell r="A124" t="str">
            <v>GO</v>
          </cell>
          <cell r="B124">
            <v>2</v>
          </cell>
          <cell r="C124">
            <v>3</v>
          </cell>
          <cell r="D124" t="str">
            <v>P</v>
          </cell>
          <cell r="E124">
            <v>0.78</v>
          </cell>
          <cell r="F124">
            <v>37649</v>
          </cell>
          <cell r="G124">
            <v>5.4600000000000003E-2</v>
          </cell>
          <cell r="H124">
            <v>6.8000000000000005E-2</v>
          </cell>
          <cell r="I124" t="str">
            <v>6          0   .</v>
          </cell>
          <cell r="J124">
            <v>0</v>
          </cell>
          <cell r="K124">
            <v>0</v>
          </cell>
          <cell r="L124">
            <v>2003</v>
          </cell>
          <cell r="M124" t="str">
            <v>No Trade</v>
          </cell>
          <cell r="N124" t="str">
            <v/>
          </cell>
          <cell r="O124" t="str">
            <v/>
          </cell>
          <cell r="P124" t="str">
            <v/>
          </cell>
        </row>
        <row r="125">
          <cell r="A125" t="str">
            <v>GO</v>
          </cell>
          <cell r="B125">
            <v>2</v>
          </cell>
          <cell r="C125">
            <v>3</v>
          </cell>
          <cell r="D125" t="str">
            <v>C</v>
          </cell>
          <cell r="E125">
            <v>0.79</v>
          </cell>
          <cell r="F125">
            <v>37649</v>
          </cell>
          <cell r="G125">
            <v>2.1999999999999999E-2</v>
          </cell>
          <cell r="H125">
            <v>1.7000000000000001E-2</v>
          </cell>
          <cell r="I125" t="str">
            <v>1          0   .</v>
          </cell>
          <cell r="J125">
            <v>0</v>
          </cell>
          <cell r="K125">
            <v>0</v>
          </cell>
          <cell r="L125">
            <v>2003</v>
          </cell>
          <cell r="M125" t="str">
            <v>No Trade</v>
          </cell>
          <cell r="N125" t="str">
            <v/>
          </cell>
          <cell r="O125" t="str">
            <v/>
          </cell>
          <cell r="P125" t="str">
            <v/>
          </cell>
        </row>
        <row r="126">
          <cell r="A126" t="str">
            <v>GO</v>
          </cell>
          <cell r="B126">
            <v>2</v>
          </cell>
          <cell r="C126">
            <v>3</v>
          </cell>
          <cell r="D126" t="str">
            <v>P</v>
          </cell>
          <cell r="E126">
            <v>0.79</v>
          </cell>
          <cell r="F126">
            <v>37649</v>
          </cell>
          <cell r="G126">
            <v>8.4000000000000005E-2</v>
          </cell>
          <cell r="H126">
            <v>8.4000000000000005E-2</v>
          </cell>
          <cell r="I126" t="str">
            <v>0          0   .</v>
          </cell>
          <cell r="J126">
            <v>0</v>
          </cell>
          <cell r="K126">
            <v>0</v>
          </cell>
          <cell r="L126">
            <v>2003</v>
          </cell>
          <cell r="M126" t="str">
            <v>No Trade</v>
          </cell>
          <cell r="N126" t="str">
            <v/>
          </cell>
          <cell r="O126" t="str">
            <v/>
          </cell>
          <cell r="P126" t="str">
            <v/>
          </cell>
        </row>
        <row r="127">
          <cell r="A127" t="str">
            <v>GO</v>
          </cell>
          <cell r="B127">
            <v>2</v>
          </cell>
          <cell r="C127">
            <v>3</v>
          </cell>
          <cell r="D127" t="str">
            <v>C</v>
          </cell>
          <cell r="E127">
            <v>0.8</v>
          </cell>
          <cell r="F127">
            <v>37649</v>
          </cell>
          <cell r="G127">
            <v>1.8499999999999999E-2</v>
          </cell>
          <cell r="H127">
            <v>1.4E-2</v>
          </cell>
          <cell r="I127" t="str">
            <v>8          1   .</v>
          </cell>
          <cell r="J127">
            <v>0</v>
          </cell>
          <cell r="K127">
            <v>0</v>
          </cell>
          <cell r="L127">
            <v>2003</v>
          </cell>
          <cell r="M127" t="str">
            <v>No Trade</v>
          </cell>
          <cell r="N127" t="str">
            <v/>
          </cell>
          <cell r="O127" t="str">
            <v/>
          </cell>
          <cell r="P127" t="str">
            <v/>
          </cell>
        </row>
        <row r="128">
          <cell r="A128" t="str">
            <v>GO</v>
          </cell>
          <cell r="B128">
            <v>2</v>
          </cell>
          <cell r="C128">
            <v>3</v>
          </cell>
          <cell r="D128" t="str">
            <v>P</v>
          </cell>
          <cell r="E128">
            <v>0.8</v>
          </cell>
          <cell r="F128">
            <v>37649</v>
          </cell>
          <cell r="G128">
            <v>0.13339999999999999</v>
          </cell>
          <cell r="H128">
            <v>0.13300000000000001</v>
          </cell>
          <cell r="I128" t="str">
            <v>4          0   .</v>
          </cell>
          <cell r="J128">
            <v>0</v>
          </cell>
          <cell r="K128">
            <v>0</v>
          </cell>
          <cell r="L128">
            <v>2003</v>
          </cell>
          <cell r="M128" t="str">
            <v>No Trade</v>
          </cell>
          <cell r="N128" t="str">
            <v/>
          </cell>
          <cell r="O128" t="str">
            <v/>
          </cell>
          <cell r="P128" t="str">
            <v/>
          </cell>
        </row>
        <row r="129">
          <cell r="A129" t="str">
            <v>GO</v>
          </cell>
          <cell r="B129">
            <v>2</v>
          </cell>
          <cell r="C129">
            <v>3</v>
          </cell>
          <cell r="D129" t="str">
            <v>C</v>
          </cell>
          <cell r="E129">
            <v>0.81</v>
          </cell>
          <cell r="F129">
            <v>37649</v>
          </cell>
          <cell r="G129">
            <v>1.66E-2</v>
          </cell>
          <cell r="H129">
            <v>1.2E-2</v>
          </cell>
          <cell r="I129" t="str">
            <v>8          0   .</v>
          </cell>
          <cell r="J129">
            <v>0</v>
          </cell>
          <cell r="K129">
            <v>0</v>
          </cell>
          <cell r="L129">
            <v>2003</v>
          </cell>
          <cell r="M129" t="str">
            <v>No Trade</v>
          </cell>
          <cell r="N129" t="str">
            <v/>
          </cell>
          <cell r="O129" t="str">
            <v/>
          </cell>
          <cell r="P129" t="str">
            <v/>
          </cell>
        </row>
        <row r="130">
          <cell r="A130" t="str">
            <v>GO</v>
          </cell>
          <cell r="B130">
            <v>2</v>
          </cell>
          <cell r="C130">
            <v>3</v>
          </cell>
          <cell r="D130" t="str">
            <v>P</v>
          </cell>
          <cell r="E130">
            <v>0.81</v>
          </cell>
          <cell r="F130">
            <v>37649</v>
          </cell>
          <cell r="G130">
            <v>0</v>
          </cell>
          <cell r="H130">
            <v>0</v>
          </cell>
          <cell r="I130" t="str">
            <v>0          0   .</v>
          </cell>
          <cell r="J130">
            <v>0</v>
          </cell>
          <cell r="K130">
            <v>0</v>
          </cell>
          <cell r="L130">
            <v>2003</v>
          </cell>
          <cell r="M130" t="str">
            <v>No Trade</v>
          </cell>
          <cell r="N130" t="str">
            <v/>
          </cell>
          <cell r="O130" t="str">
            <v/>
          </cell>
          <cell r="P130" t="str">
            <v/>
          </cell>
        </row>
        <row r="131">
          <cell r="A131" t="str">
            <v>GO</v>
          </cell>
          <cell r="B131">
            <v>2</v>
          </cell>
          <cell r="C131">
            <v>3</v>
          </cell>
          <cell r="D131" t="str">
            <v>C</v>
          </cell>
          <cell r="E131">
            <v>0.82</v>
          </cell>
          <cell r="F131">
            <v>37649</v>
          </cell>
          <cell r="G131">
            <v>1.43E-2</v>
          </cell>
          <cell r="H131">
            <v>1.0999999999999999E-2</v>
          </cell>
          <cell r="I131" t="str">
            <v>0          0   .</v>
          </cell>
          <cell r="J131">
            <v>0</v>
          </cell>
          <cell r="K131">
            <v>0</v>
          </cell>
          <cell r="L131">
            <v>2003</v>
          </cell>
          <cell r="M131" t="str">
            <v>No Trade</v>
          </cell>
          <cell r="N131" t="str">
            <v/>
          </cell>
          <cell r="O131" t="str">
            <v/>
          </cell>
          <cell r="P131" t="str">
            <v/>
          </cell>
        </row>
        <row r="132">
          <cell r="A132" t="str">
            <v>GO</v>
          </cell>
          <cell r="B132">
            <v>2</v>
          </cell>
          <cell r="C132">
            <v>3</v>
          </cell>
          <cell r="D132" t="str">
            <v>C</v>
          </cell>
          <cell r="E132">
            <v>0.83</v>
          </cell>
          <cell r="F132">
            <v>37649</v>
          </cell>
          <cell r="G132">
            <v>1.23E-2</v>
          </cell>
          <cell r="H132">
            <v>8.9999999999999993E-3</v>
          </cell>
          <cell r="I132" t="str">
            <v>5          0   .</v>
          </cell>
          <cell r="J132">
            <v>0</v>
          </cell>
          <cell r="K132">
            <v>0</v>
          </cell>
          <cell r="L132">
            <v>2003</v>
          </cell>
          <cell r="M132" t="str">
            <v>No Trade</v>
          </cell>
          <cell r="N132" t="str">
            <v/>
          </cell>
          <cell r="O132" t="str">
            <v/>
          </cell>
          <cell r="P132" t="str">
            <v/>
          </cell>
        </row>
        <row r="133">
          <cell r="A133" t="str">
            <v>GO</v>
          </cell>
          <cell r="B133">
            <v>2</v>
          </cell>
          <cell r="C133">
            <v>3</v>
          </cell>
          <cell r="D133" t="str">
            <v>C</v>
          </cell>
          <cell r="E133">
            <v>0.84</v>
          </cell>
          <cell r="F133">
            <v>37649</v>
          </cell>
          <cell r="G133">
            <v>1.06E-2</v>
          </cell>
          <cell r="H133">
            <v>8.0000000000000002E-3</v>
          </cell>
          <cell r="I133" t="str">
            <v>1          0   .</v>
          </cell>
          <cell r="J133">
            <v>0</v>
          </cell>
          <cell r="K133">
            <v>0</v>
          </cell>
          <cell r="L133">
            <v>2003</v>
          </cell>
          <cell r="M133" t="str">
            <v>No Trade</v>
          </cell>
          <cell r="N133" t="str">
            <v/>
          </cell>
          <cell r="O133" t="str">
            <v/>
          </cell>
          <cell r="P133" t="str">
            <v/>
          </cell>
        </row>
        <row r="134">
          <cell r="A134" t="str">
            <v>GO</v>
          </cell>
          <cell r="B134">
            <v>2</v>
          </cell>
          <cell r="C134">
            <v>3</v>
          </cell>
          <cell r="D134" t="str">
            <v>C</v>
          </cell>
          <cell r="E134">
            <v>0.85</v>
          </cell>
          <cell r="F134">
            <v>37649</v>
          </cell>
          <cell r="G134">
            <v>9.1000000000000004E-3</v>
          </cell>
          <cell r="H134">
            <v>7.0000000000000001E-3</v>
          </cell>
          <cell r="I134" t="str">
            <v>0          0   .</v>
          </cell>
          <cell r="J134">
            <v>0</v>
          </cell>
          <cell r="K134">
            <v>0</v>
          </cell>
          <cell r="L134">
            <v>2003</v>
          </cell>
          <cell r="M134" t="str">
            <v>No Trade</v>
          </cell>
          <cell r="N134" t="str">
            <v/>
          </cell>
          <cell r="O134" t="str">
            <v/>
          </cell>
          <cell r="P134" t="str">
            <v/>
          </cell>
        </row>
        <row r="135">
          <cell r="A135" t="str">
            <v>GO</v>
          </cell>
          <cell r="B135">
            <v>2</v>
          </cell>
          <cell r="C135">
            <v>3</v>
          </cell>
          <cell r="D135" t="str">
            <v>C</v>
          </cell>
          <cell r="E135">
            <v>0.86</v>
          </cell>
          <cell r="F135">
            <v>37649</v>
          </cell>
          <cell r="G135">
            <v>7.7999999999999996E-3</v>
          </cell>
          <cell r="H135">
            <v>6.0000000000000001E-3</v>
          </cell>
          <cell r="I135" t="str">
            <v>0          0   .</v>
          </cell>
          <cell r="J135">
            <v>0</v>
          </cell>
          <cell r="K135">
            <v>0</v>
          </cell>
          <cell r="L135">
            <v>2003</v>
          </cell>
          <cell r="M135" t="str">
            <v>No Trade</v>
          </cell>
          <cell r="N135" t="str">
            <v/>
          </cell>
          <cell r="O135" t="str">
            <v/>
          </cell>
          <cell r="P135" t="str">
            <v/>
          </cell>
        </row>
        <row r="136">
          <cell r="A136" t="str">
            <v>GO</v>
          </cell>
          <cell r="B136">
            <v>2</v>
          </cell>
          <cell r="C136">
            <v>3</v>
          </cell>
          <cell r="D136" t="str">
            <v>C</v>
          </cell>
          <cell r="E136">
            <v>0.87</v>
          </cell>
          <cell r="F136">
            <v>37649</v>
          </cell>
          <cell r="G136">
            <v>6.6E-3</v>
          </cell>
          <cell r="H136">
            <v>5.0000000000000001E-3</v>
          </cell>
          <cell r="I136" t="str">
            <v>1          0   .</v>
          </cell>
          <cell r="J136">
            <v>0</v>
          </cell>
          <cell r="K136">
            <v>0</v>
          </cell>
          <cell r="L136">
            <v>2003</v>
          </cell>
          <cell r="M136" t="str">
            <v>No Trade</v>
          </cell>
          <cell r="N136" t="str">
            <v/>
          </cell>
          <cell r="O136" t="str">
            <v/>
          </cell>
          <cell r="P136" t="str">
            <v/>
          </cell>
        </row>
        <row r="137">
          <cell r="A137" t="str">
            <v>GO</v>
          </cell>
          <cell r="B137">
            <v>2</v>
          </cell>
          <cell r="C137">
            <v>3</v>
          </cell>
          <cell r="D137" t="str">
            <v>C</v>
          </cell>
          <cell r="E137">
            <v>0.88</v>
          </cell>
          <cell r="F137">
            <v>37649</v>
          </cell>
          <cell r="G137">
            <v>5.5999999999999999E-3</v>
          </cell>
          <cell r="H137">
            <v>4.0000000000000001E-3</v>
          </cell>
          <cell r="I137" t="str">
            <v>3          0   .</v>
          </cell>
          <cell r="J137">
            <v>0</v>
          </cell>
          <cell r="K137">
            <v>0</v>
          </cell>
          <cell r="L137">
            <v>2003</v>
          </cell>
          <cell r="M137" t="str">
            <v>No Trade</v>
          </cell>
          <cell r="N137" t="str">
            <v/>
          </cell>
          <cell r="O137" t="str">
            <v/>
          </cell>
          <cell r="P137" t="str">
            <v/>
          </cell>
        </row>
        <row r="138">
          <cell r="A138" t="str">
            <v>GO</v>
          </cell>
          <cell r="B138">
            <v>2</v>
          </cell>
          <cell r="C138">
            <v>3</v>
          </cell>
          <cell r="D138" t="str">
            <v>C</v>
          </cell>
          <cell r="E138">
            <v>0.89</v>
          </cell>
          <cell r="F138">
            <v>37649</v>
          </cell>
          <cell r="G138">
            <v>4.7999999999999996E-3</v>
          </cell>
          <cell r="H138">
            <v>3.0000000000000001E-3</v>
          </cell>
          <cell r="I138" t="str">
            <v>7          0   .</v>
          </cell>
          <cell r="J138">
            <v>0</v>
          </cell>
          <cell r="K138">
            <v>0</v>
          </cell>
          <cell r="L138">
            <v>2003</v>
          </cell>
          <cell r="M138" t="str">
            <v>No Trade</v>
          </cell>
          <cell r="N138" t="str">
            <v/>
          </cell>
          <cell r="O138" t="str">
            <v/>
          </cell>
          <cell r="P138" t="str">
            <v/>
          </cell>
        </row>
        <row r="139">
          <cell r="A139" t="str">
            <v>GO</v>
          </cell>
          <cell r="B139">
            <v>2</v>
          </cell>
          <cell r="C139">
            <v>3</v>
          </cell>
          <cell r="D139" t="str">
            <v>C</v>
          </cell>
          <cell r="E139">
            <v>0.9</v>
          </cell>
          <cell r="F139">
            <v>37649</v>
          </cell>
          <cell r="G139">
            <v>4.1000000000000003E-3</v>
          </cell>
          <cell r="H139">
            <v>3.0000000000000001E-3</v>
          </cell>
          <cell r="I139" t="str">
            <v>1          0   .</v>
          </cell>
          <cell r="J139">
            <v>0</v>
          </cell>
          <cell r="K139">
            <v>0</v>
          </cell>
          <cell r="L139">
            <v>2003</v>
          </cell>
          <cell r="M139" t="str">
            <v>No Trade</v>
          </cell>
          <cell r="N139" t="str">
            <v/>
          </cell>
          <cell r="O139" t="str">
            <v/>
          </cell>
          <cell r="P139" t="str">
            <v/>
          </cell>
        </row>
        <row r="140">
          <cell r="A140" t="str">
            <v>GO</v>
          </cell>
          <cell r="B140">
            <v>2</v>
          </cell>
          <cell r="C140">
            <v>3</v>
          </cell>
          <cell r="D140" t="str">
            <v>C</v>
          </cell>
          <cell r="E140">
            <v>0.91</v>
          </cell>
          <cell r="F140">
            <v>37649</v>
          </cell>
          <cell r="G140">
            <v>3.3999999999999998E-3</v>
          </cell>
          <cell r="H140">
            <v>2E-3</v>
          </cell>
          <cell r="I140" t="str">
            <v>6          0   .</v>
          </cell>
          <cell r="J140">
            <v>0</v>
          </cell>
          <cell r="K140">
            <v>0</v>
          </cell>
          <cell r="L140">
            <v>2003</v>
          </cell>
          <cell r="M140" t="str">
            <v>No Trade</v>
          </cell>
          <cell r="N140" t="str">
            <v/>
          </cell>
          <cell r="O140" t="str">
            <v/>
          </cell>
          <cell r="P140" t="str">
            <v/>
          </cell>
        </row>
        <row r="141">
          <cell r="A141" t="str">
            <v>GO</v>
          </cell>
          <cell r="B141">
            <v>2</v>
          </cell>
          <cell r="C141">
            <v>3</v>
          </cell>
          <cell r="D141" t="str">
            <v>C</v>
          </cell>
          <cell r="E141">
            <v>0.92</v>
          </cell>
          <cell r="F141">
            <v>37649</v>
          </cell>
          <cell r="G141">
            <v>2.8999999999999998E-3</v>
          </cell>
          <cell r="H141">
            <v>2E-3</v>
          </cell>
          <cell r="I141" t="str">
            <v>2          0   .</v>
          </cell>
          <cell r="J141">
            <v>0</v>
          </cell>
          <cell r="K141">
            <v>0</v>
          </cell>
          <cell r="L141">
            <v>2003</v>
          </cell>
          <cell r="M141" t="str">
            <v>No Trade</v>
          </cell>
          <cell r="N141" t="str">
            <v/>
          </cell>
          <cell r="O141" t="str">
            <v/>
          </cell>
          <cell r="P141" t="str">
            <v/>
          </cell>
        </row>
        <row r="142">
          <cell r="A142" t="str">
            <v>GO</v>
          </cell>
          <cell r="B142">
            <v>2</v>
          </cell>
          <cell r="C142">
            <v>3</v>
          </cell>
          <cell r="D142" t="str">
            <v>C</v>
          </cell>
          <cell r="E142">
            <v>0.93</v>
          </cell>
          <cell r="F142">
            <v>37649</v>
          </cell>
          <cell r="G142">
            <v>2.5000000000000001E-3</v>
          </cell>
          <cell r="H142">
            <v>1E-3</v>
          </cell>
          <cell r="I142" t="str">
            <v>9          0   .</v>
          </cell>
          <cell r="J142">
            <v>0</v>
          </cell>
          <cell r="K142">
            <v>0</v>
          </cell>
          <cell r="L142">
            <v>2003</v>
          </cell>
          <cell r="M142" t="str">
            <v>No Trade</v>
          </cell>
          <cell r="N142" t="str">
            <v/>
          </cell>
          <cell r="O142" t="str">
            <v/>
          </cell>
          <cell r="P142" t="str">
            <v/>
          </cell>
        </row>
        <row r="143">
          <cell r="A143" t="str">
            <v>GO</v>
          </cell>
          <cell r="B143">
            <v>2</v>
          </cell>
          <cell r="C143">
            <v>3</v>
          </cell>
          <cell r="D143" t="str">
            <v>C</v>
          </cell>
          <cell r="E143">
            <v>0.94</v>
          </cell>
          <cell r="F143">
            <v>37649</v>
          </cell>
          <cell r="G143">
            <v>0</v>
          </cell>
          <cell r="H143">
            <v>0</v>
          </cell>
          <cell r="I143" t="str">
            <v>0          0   .</v>
          </cell>
          <cell r="J143">
            <v>0</v>
          </cell>
          <cell r="K143">
            <v>0</v>
          </cell>
          <cell r="L143">
            <v>2003</v>
          </cell>
          <cell r="M143" t="str">
            <v>No Trade</v>
          </cell>
          <cell r="N143" t="str">
            <v/>
          </cell>
          <cell r="O143" t="str">
            <v/>
          </cell>
          <cell r="P143" t="str">
            <v/>
          </cell>
        </row>
        <row r="144">
          <cell r="A144" t="str">
            <v>GO</v>
          </cell>
          <cell r="B144">
            <v>2</v>
          </cell>
          <cell r="C144">
            <v>3</v>
          </cell>
          <cell r="D144" t="str">
            <v>C</v>
          </cell>
          <cell r="E144">
            <v>0.97</v>
          </cell>
          <cell r="F144">
            <v>37649</v>
          </cell>
          <cell r="G144">
            <v>1.1999999999999999E-3</v>
          </cell>
          <cell r="H144">
            <v>1E-3</v>
          </cell>
          <cell r="I144" t="str">
            <v>0          0   .</v>
          </cell>
          <cell r="J144">
            <v>0</v>
          </cell>
          <cell r="K144">
            <v>0</v>
          </cell>
          <cell r="L144">
            <v>2003</v>
          </cell>
          <cell r="M144" t="str">
            <v>No Trade</v>
          </cell>
          <cell r="N144" t="str">
            <v/>
          </cell>
          <cell r="O144" t="str">
            <v/>
          </cell>
          <cell r="P144" t="str">
            <v/>
          </cell>
        </row>
        <row r="145">
          <cell r="A145" t="str">
            <v>GO</v>
          </cell>
          <cell r="B145">
            <v>2</v>
          </cell>
          <cell r="C145">
            <v>3</v>
          </cell>
          <cell r="D145" t="str">
            <v>C</v>
          </cell>
          <cell r="E145">
            <v>0.98</v>
          </cell>
          <cell r="F145">
            <v>37649</v>
          </cell>
          <cell r="G145">
            <v>1E-3</v>
          </cell>
          <cell r="H145">
            <v>0</v>
          </cell>
          <cell r="I145" t="str">
            <v>8          0   .</v>
          </cell>
          <cell r="J145">
            <v>0</v>
          </cell>
          <cell r="K145">
            <v>0</v>
          </cell>
          <cell r="L145">
            <v>2003</v>
          </cell>
          <cell r="M145" t="str">
            <v>No Trade</v>
          </cell>
          <cell r="N145" t="str">
            <v/>
          </cell>
          <cell r="O145" t="str">
            <v/>
          </cell>
          <cell r="P145" t="str">
            <v/>
          </cell>
        </row>
        <row r="146">
          <cell r="A146" t="str">
            <v>GO</v>
          </cell>
          <cell r="B146">
            <v>2</v>
          </cell>
          <cell r="C146">
            <v>3</v>
          </cell>
          <cell r="D146" t="str">
            <v>C</v>
          </cell>
          <cell r="E146">
            <v>0.99</v>
          </cell>
          <cell r="F146">
            <v>37649</v>
          </cell>
          <cell r="G146">
            <v>8.9999999999999998E-4</v>
          </cell>
          <cell r="H146">
            <v>0</v>
          </cell>
          <cell r="I146" t="str">
            <v>7          0   .</v>
          </cell>
          <cell r="J146">
            <v>0</v>
          </cell>
          <cell r="K146">
            <v>0</v>
          </cell>
          <cell r="L146">
            <v>2003</v>
          </cell>
          <cell r="M146" t="str">
            <v>No Trade</v>
          </cell>
          <cell r="N146" t="str">
            <v/>
          </cell>
          <cell r="O146" t="str">
            <v/>
          </cell>
          <cell r="P146" t="str">
            <v/>
          </cell>
        </row>
        <row r="147">
          <cell r="A147" t="str">
            <v>GO</v>
          </cell>
          <cell r="B147">
            <v>3</v>
          </cell>
          <cell r="C147">
            <v>3</v>
          </cell>
          <cell r="D147" t="str">
            <v>P</v>
          </cell>
          <cell r="E147">
            <v>0.54</v>
          </cell>
          <cell r="F147">
            <v>37677</v>
          </cell>
          <cell r="G147">
            <v>5.0000000000000001E-4</v>
          </cell>
          <cell r="H147">
            <v>1E-3</v>
          </cell>
          <cell r="I147" t="str">
            <v>0          0   .</v>
          </cell>
          <cell r="J147">
            <v>0</v>
          </cell>
          <cell r="K147">
            <v>0</v>
          </cell>
          <cell r="L147">
            <v>2003</v>
          </cell>
          <cell r="M147" t="str">
            <v>No Trade</v>
          </cell>
          <cell r="N147" t="str">
            <v/>
          </cell>
          <cell r="O147" t="str">
            <v/>
          </cell>
          <cell r="P147" t="str">
            <v/>
          </cell>
        </row>
        <row r="148">
          <cell r="A148" t="str">
            <v>GO</v>
          </cell>
          <cell r="B148">
            <v>3</v>
          </cell>
          <cell r="C148">
            <v>3</v>
          </cell>
          <cell r="D148" t="str">
            <v>P</v>
          </cell>
          <cell r="E148">
            <v>0.56000000000000005</v>
          </cell>
          <cell r="F148">
            <v>37677</v>
          </cell>
          <cell r="G148">
            <v>1E-3</v>
          </cell>
          <cell r="H148">
            <v>1E-3</v>
          </cell>
          <cell r="I148" t="str">
            <v>8          0   .</v>
          </cell>
          <cell r="J148">
            <v>0</v>
          </cell>
          <cell r="K148">
            <v>0</v>
          </cell>
          <cell r="L148">
            <v>2003</v>
          </cell>
          <cell r="M148" t="str">
            <v>No Trade</v>
          </cell>
          <cell r="N148" t="str">
            <v/>
          </cell>
          <cell r="O148" t="str">
            <v/>
          </cell>
          <cell r="P148" t="str">
            <v/>
          </cell>
        </row>
        <row r="149">
          <cell r="A149" t="str">
            <v>GO</v>
          </cell>
          <cell r="B149">
            <v>3</v>
          </cell>
          <cell r="C149">
            <v>3</v>
          </cell>
          <cell r="D149" t="str">
            <v>P</v>
          </cell>
          <cell r="E149">
            <v>0.56999999999999995</v>
          </cell>
          <cell r="F149">
            <v>37677</v>
          </cell>
          <cell r="G149">
            <v>1.2999999999999999E-3</v>
          </cell>
          <cell r="H149">
            <v>2E-3</v>
          </cell>
          <cell r="I149" t="str">
            <v>3          0   .</v>
          </cell>
          <cell r="J149">
            <v>0</v>
          </cell>
          <cell r="K149">
            <v>0</v>
          </cell>
          <cell r="L149">
            <v>2003</v>
          </cell>
          <cell r="M149" t="str">
            <v>No Trade</v>
          </cell>
          <cell r="N149" t="str">
            <v/>
          </cell>
          <cell r="O149" t="str">
            <v/>
          </cell>
          <cell r="P149" t="str">
            <v/>
          </cell>
        </row>
        <row r="150">
          <cell r="A150" t="str">
            <v>GO</v>
          </cell>
          <cell r="B150">
            <v>3</v>
          </cell>
          <cell r="C150">
            <v>3</v>
          </cell>
          <cell r="D150" t="str">
            <v>P</v>
          </cell>
          <cell r="E150">
            <v>0.57999999999999996</v>
          </cell>
          <cell r="F150">
            <v>37677</v>
          </cell>
          <cell r="G150">
            <v>1.8E-3</v>
          </cell>
          <cell r="H150">
            <v>3.0000000000000001E-3</v>
          </cell>
          <cell r="I150" t="str">
            <v>0          0   .</v>
          </cell>
          <cell r="J150">
            <v>0</v>
          </cell>
          <cell r="K150">
            <v>0</v>
          </cell>
          <cell r="L150">
            <v>2003</v>
          </cell>
          <cell r="M150" t="str">
            <v>No Trade</v>
          </cell>
          <cell r="N150" t="str">
            <v/>
          </cell>
          <cell r="O150" t="str">
            <v/>
          </cell>
          <cell r="P150" t="str">
            <v/>
          </cell>
        </row>
        <row r="151">
          <cell r="A151" t="str">
            <v>GO</v>
          </cell>
          <cell r="B151">
            <v>3</v>
          </cell>
          <cell r="C151">
            <v>3</v>
          </cell>
          <cell r="D151" t="str">
            <v>P</v>
          </cell>
          <cell r="E151">
            <v>0.63</v>
          </cell>
          <cell r="F151">
            <v>37677</v>
          </cell>
          <cell r="G151">
            <v>6.1999999999999998E-3</v>
          </cell>
          <cell r="H151">
            <v>8.9999999999999993E-3</v>
          </cell>
          <cell r="I151" t="str">
            <v>4          0   .</v>
          </cell>
          <cell r="J151">
            <v>0</v>
          </cell>
          <cell r="K151">
            <v>0</v>
          </cell>
          <cell r="L151">
            <v>2003</v>
          </cell>
          <cell r="M151" t="str">
            <v>No Trade</v>
          </cell>
          <cell r="N151" t="str">
            <v/>
          </cell>
          <cell r="O151" t="str">
            <v/>
          </cell>
          <cell r="P151" t="str">
            <v/>
          </cell>
        </row>
        <row r="152">
          <cell r="A152" t="str">
            <v>GO</v>
          </cell>
          <cell r="B152">
            <v>3</v>
          </cell>
          <cell r="C152">
            <v>3</v>
          </cell>
          <cell r="D152" t="str">
            <v>P</v>
          </cell>
          <cell r="E152">
            <v>0.64</v>
          </cell>
          <cell r="F152">
            <v>37677</v>
          </cell>
          <cell r="G152">
            <v>7.7000000000000002E-3</v>
          </cell>
          <cell r="H152">
            <v>1.0999999999999999E-2</v>
          </cell>
          <cell r="I152" t="str">
            <v>4          0   .</v>
          </cell>
          <cell r="J152">
            <v>0</v>
          </cell>
          <cell r="K152">
            <v>0</v>
          </cell>
          <cell r="L152">
            <v>2003</v>
          </cell>
          <cell r="M152" t="str">
            <v>No Trade</v>
          </cell>
          <cell r="N152" t="str">
            <v/>
          </cell>
          <cell r="O152" t="str">
            <v/>
          </cell>
          <cell r="P152" t="str">
            <v/>
          </cell>
        </row>
        <row r="153">
          <cell r="A153" t="str">
            <v>GO</v>
          </cell>
          <cell r="B153">
            <v>3</v>
          </cell>
          <cell r="C153">
            <v>3</v>
          </cell>
          <cell r="D153" t="str">
            <v>P</v>
          </cell>
          <cell r="E153">
            <v>0.67</v>
          </cell>
          <cell r="F153">
            <v>37677</v>
          </cell>
          <cell r="G153">
            <v>1.37E-2</v>
          </cell>
          <cell r="H153">
            <v>1.9E-2</v>
          </cell>
          <cell r="I153" t="str">
            <v>1          0   .</v>
          </cell>
          <cell r="J153">
            <v>0</v>
          </cell>
          <cell r="K153">
            <v>0</v>
          </cell>
          <cell r="L153">
            <v>2003</v>
          </cell>
          <cell r="M153" t="str">
            <v>No Trade</v>
          </cell>
          <cell r="N153" t="str">
            <v/>
          </cell>
          <cell r="O153" t="str">
            <v/>
          </cell>
          <cell r="P153" t="str">
            <v/>
          </cell>
        </row>
        <row r="154">
          <cell r="A154" t="str">
            <v>GO</v>
          </cell>
          <cell r="B154">
            <v>3</v>
          </cell>
          <cell r="C154">
            <v>3</v>
          </cell>
          <cell r="D154" t="str">
            <v>P</v>
          </cell>
          <cell r="E154">
            <v>0.68</v>
          </cell>
          <cell r="F154">
            <v>37677</v>
          </cell>
          <cell r="G154">
            <v>1.6299999999999999E-2</v>
          </cell>
          <cell r="H154">
            <v>2.1999999999999999E-2</v>
          </cell>
          <cell r="I154" t="str">
            <v>3          0   .</v>
          </cell>
          <cell r="J154">
            <v>0</v>
          </cell>
          <cell r="K154">
            <v>0</v>
          </cell>
          <cell r="L154">
            <v>2003</v>
          </cell>
          <cell r="M154" t="str">
            <v>No Trade</v>
          </cell>
          <cell r="N154" t="str">
            <v/>
          </cell>
          <cell r="O154" t="str">
            <v/>
          </cell>
          <cell r="P154" t="str">
            <v/>
          </cell>
        </row>
        <row r="155">
          <cell r="A155" t="str">
            <v>GO</v>
          </cell>
          <cell r="B155">
            <v>3</v>
          </cell>
          <cell r="C155">
            <v>3</v>
          </cell>
          <cell r="D155" t="str">
            <v>C</v>
          </cell>
          <cell r="E155">
            <v>0.69</v>
          </cell>
          <cell r="F155">
            <v>37677</v>
          </cell>
          <cell r="G155">
            <v>8.1500000000000003E-2</v>
          </cell>
          <cell r="H155">
            <v>7.0000000000000007E-2</v>
          </cell>
          <cell r="I155" t="str">
            <v>2          0   .</v>
          </cell>
          <cell r="J155">
            <v>0</v>
          </cell>
          <cell r="K155">
            <v>0</v>
          </cell>
          <cell r="L155">
            <v>2003</v>
          </cell>
          <cell r="M155" t="str">
            <v>No Trade</v>
          </cell>
          <cell r="N155" t="str">
            <v/>
          </cell>
          <cell r="O155" t="str">
            <v/>
          </cell>
          <cell r="P155" t="str">
            <v/>
          </cell>
        </row>
        <row r="156">
          <cell r="A156" t="str">
            <v>GO</v>
          </cell>
          <cell r="B156">
            <v>3</v>
          </cell>
          <cell r="C156">
            <v>3</v>
          </cell>
          <cell r="D156" t="str">
            <v>P</v>
          </cell>
          <cell r="E156">
            <v>0.69</v>
          </cell>
          <cell r="F156">
            <v>37677</v>
          </cell>
          <cell r="G156">
            <v>1.9199999999999998E-2</v>
          </cell>
          <cell r="H156">
            <v>2.5000000000000001E-2</v>
          </cell>
          <cell r="I156" t="str">
            <v>8          0   .</v>
          </cell>
          <cell r="J156">
            <v>0</v>
          </cell>
          <cell r="K156">
            <v>0</v>
          </cell>
          <cell r="L156">
            <v>2003</v>
          </cell>
          <cell r="M156" t="str">
            <v>No Trade</v>
          </cell>
          <cell r="N156" t="str">
            <v/>
          </cell>
          <cell r="O156" t="str">
            <v/>
          </cell>
          <cell r="P156" t="str">
            <v/>
          </cell>
        </row>
        <row r="157">
          <cell r="A157" t="str">
            <v>GO</v>
          </cell>
          <cell r="B157">
            <v>3</v>
          </cell>
          <cell r="C157">
            <v>3</v>
          </cell>
          <cell r="D157" t="str">
            <v>C</v>
          </cell>
          <cell r="E157">
            <v>0.7</v>
          </cell>
          <cell r="F157">
            <v>37677</v>
          </cell>
          <cell r="G157">
            <v>7.4899999999999994E-2</v>
          </cell>
          <cell r="H157">
            <v>6.4000000000000001E-2</v>
          </cell>
          <cell r="I157" t="str">
            <v>2          0   .</v>
          </cell>
          <cell r="J157">
            <v>0</v>
          </cell>
          <cell r="K157">
            <v>0</v>
          </cell>
          <cell r="L157">
            <v>2003</v>
          </cell>
          <cell r="M157" t="str">
            <v>No Trade</v>
          </cell>
          <cell r="N157" t="str">
            <v/>
          </cell>
          <cell r="O157" t="str">
            <v/>
          </cell>
          <cell r="P157" t="str">
            <v/>
          </cell>
        </row>
        <row r="158">
          <cell r="A158" t="str">
            <v>GO</v>
          </cell>
          <cell r="B158">
            <v>3</v>
          </cell>
          <cell r="C158">
            <v>3</v>
          </cell>
          <cell r="D158" t="str">
            <v>P</v>
          </cell>
          <cell r="E158">
            <v>0.7</v>
          </cell>
          <cell r="F158">
            <v>37677</v>
          </cell>
          <cell r="G158">
            <v>2.2499999999999999E-2</v>
          </cell>
          <cell r="H158">
            <v>2.9000000000000001E-2</v>
          </cell>
          <cell r="I158" t="str">
            <v>7          0   .</v>
          </cell>
          <cell r="J158">
            <v>0</v>
          </cell>
          <cell r="K158">
            <v>0</v>
          </cell>
          <cell r="L158">
            <v>2003</v>
          </cell>
          <cell r="M158" t="str">
            <v>No Trade</v>
          </cell>
          <cell r="N158" t="str">
            <v/>
          </cell>
          <cell r="O158" t="str">
            <v/>
          </cell>
          <cell r="P158" t="str">
            <v/>
          </cell>
        </row>
        <row r="159">
          <cell r="A159" t="str">
            <v>GO</v>
          </cell>
          <cell r="B159">
            <v>3</v>
          </cell>
          <cell r="C159">
            <v>3</v>
          </cell>
          <cell r="D159" t="str">
            <v>C</v>
          </cell>
          <cell r="E159">
            <v>0.71</v>
          </cell>
          <cell r="F159">
            <v>37677</v>
          </cell>
          <cell r="G159">
            <v>4.8000000000000001E-2</v>
          </cell>
          <cell r="H159">
            <v>4.8000000000000001E-2</v>
          </cell>
          <cell r="I159" t="str">
            <v>0          0   .</v>
          </cell>
          <cell r="J159">
            <v>0</v>
          </cell>
          <cell r="K159">
            <v>0</v>
          </cell>
          <cell r="L159">
            <v>2003</v>
          </cell>
          <cell r="M159" t="str">
            <v>No Trade</v>
          </cell>
          <cell r="N159" t="str">
            <v/>
          </cell>
          <cell r="O159" t="str">
            <v/>
          </cell>
          <cell r="P159" t="str">
            <v/>
          </cell>
        </row>
        <row r="160">
          <cell r="A160" t="str">
            <v>GO</v>
          </cell>
          <cell r="B160">
            <v>3</v>
          </cell>
          <cell r="C160">
            <v>3</v>
          </cell>
          <cell r="D160" t="str">
            <v>P</v>
          </cell>
          <cell r="E160">
            <v>0.71</v>
          </cell>
          <cell r="F160">
            <v>37677</v>
          </cell>
          <cell r="G160">
            <v>2.6100000000000002E-2</v>
          </cell>
          <cell r="H160">
            <v>3.4000000000000002E-2</v>
          </cell>
          <cell r="I160" t="str">
            <v>0          0   .</v>
          </cell>
          <cell r="J160">
            <v>0</v>
          </cell>
          <cell r="K160">
            <v>0</v>
          </cell>
          <cell r="L160">
            <v>2003</v>
          </cell>
          <cell r="M160" t="str">
            <v>No Trade</v>
          </cell>
          <cell r="N160" t="str">
            <v/>
          </cell>
          <cell r="O160" t="str">
            <v/>
          </cell>
          <cell r="P160" t="str">
            <v/>
          </cell>
        </row>
        <row r="161">
          <cell r="A161" t="str">
            <v>GO</v>
          </cell>
          <cell r="B161">
            <v>3</v>
          </cell>
          <cell r="C161">
            <v>3</v>
          </cell>
          <cell r="D161" t="str">
            <v>C</v>
          </cell>
          <cell r="E161">
            <v>0.72</v>
          </cell>
          <cell r="F161">
            <v>37677</v>
          </cell>
          <cell r="G161">
            <v>6.2600000000000003E-2</v>
          </cell>
          <cell r="H161">
            <v>5.2999999999999999E-2</v>
          </cell>
          <cell r="I161" t="str">
            <v>4          0   .</v>
          </cell>
          <cell r="J161">
            <v>0</v>
          </cell>
          <cell r="K161">
            <v>0</v>
          </cell>
          <cell r="L161">
            <v>2003</v>
          </cell>
          <cell r="M161" t="str">
            <v>No Trade</v>
          </cell>
          <cell r="N161" t="str">
            <v/>
          </cell>
          <cell r="O161" t="str">
            <v/>
          </cell>
          <cell r="P161" t="str">
            <v/>
          </cell>
        </row>
        <row r="162">
          <cell r="A162" t="str">
            <v>GO</v>
          </cell>
          <cell r="B162">
            <v>3</v>
          </cell>
          <cell r="C162">
            <v>3</v>
          </cell>
          <cell r="D162" t="str">
            <v>P</v>
          </cell>
          <cell r="E162">
            <v>0.72</v>
          </cell>
          <cell r="F162">
            <v>37677</v>
          </cell>
          <cell r="G162">
            <v>0.03</v>
          </cell>
          <cell r="H162">
            <v>3.7999999999999999E-2</v>
          </cell>
          <cell r="I162" t="str">
            <v>6          0   .</v>
          </cell>
          <cell r="J162">
            <v>0</v>
          </cell>
          <cell r="K162">
            <v>0</v>
          </cell>
          <cell r="L162">
            <v>2003</v>
          </cell>
          <cell r="M162" t="str">
            <v>No Trade</v>
          </cell>
          <cell r="N162" t="str">
            <v/>
          </cell>
          <cell r="O162" t="str">
            <v/>
          </cell>
          <cell r="P162" t="str">
            <v/>
          </cell>
        </row>
        <row r="163">
          <cell r="A163" t="str">
            <v>GO</v>
          </cell>
          <cell r="B163">
            <v>3</v>
          </cell>
          <cell r="C163">
            <v>3</v>
          </cell>
          <cell r="D163" t="str">
            <v>C</v>
          </cell>
          <cell r="E163">
            <v>0.73</v>
          </cell>
          <cell r="F163">
            <v>37677</v>
          </cell>
          <cell r="G163">
            <v>5.7099999999999998E-2</v>
          </cell>
          <cell r="H163">
            <v>4.8000000000000001E-2</v>
          </cell>
          <cell r="I163" t="str">
            <v>3          0   .</v>
          </cell>
          <cell r="J163">
            <v>0</v>
          </cell>
          <cell r="K163">
            <v>0</v>
          </cell>
          <cell r="L163">
            <v>2003</v>
          </cell>
          <cell r="M163" t="str">
            <v>No Trade</v>
          </cell>
          <cell r="N163" t="str">
            <v/>
          </cell>
          <cell r="O163" t="str">
            <v/>
          </cell>
          <cell r="P163" t="str">
            <v/>
          </cell>
        </row>
        <row r="164">
          <cell r="A164" t="str">
            <v>GO</v>
          </cell>
          <cell r="B164">
            <v>3</v>
          </cell>
          <cell r="C164">
            <v>3</v>
          </cell>
          <cell r="D164" t="str">
            <v>P</v>
          </cell>
          <cell r="E164">
            <v>0.73</v>
          </cell>
          <cell r="F164">
            <v>37677</v>
          </cell>
          <cell r="G164">
            <v>3.4299999999999997E-2</v>
          </cell>
          <cell r="H164">
            <v>4.2999999999999997E-2</v>
          </cell>
          <cell r="I164" t="str">
            <v>5          0   .</v>
          </cell>
          <cell r="J164">
            <v>0</v>
          </cell>
          <cell r="K164">
            <v>0</v>
          </cell>
          <cell r="L164">
            <v>2003</v>
          </cell>
          <cell r="M164" t="str">
            <v>No Trade</v>
          </cell>
          <cell r="N164" t="str">
            <v/>
          </cell>
          <cell r="O164" t="str">
            <v/>
          </cell>
          <cell r="P164" t="str">
            <v/>
          </cell>
        </row>
        <row r="165">
          <cell r="A165" t="str">
            <v>GO</v>
          </cell>
          <cell r="B165">
            <v>3</v>
          </cell>
          <cell r="C165">
            <v>3</v>
          </cell>
          <cell r="D165" t="str">
            <v>C</v>
          </cell>
          <cell r="E165">
            <v>0.74</v>
          </cell>
          <cell r="F165">
            <v>37677</v>
          </cell>
          <cell r="G165">
            <v>5.1799999999999999E-2</v>
          </cell>
          <cell r="H165">
            <v>4.2999999999999997E-2</v>
          </cell>
          <cell r="I165" t="str">
            <v>8          4   .</v>
          </cell>
          <cell r="J165">
            <v>0</v>
          </cell>
          <cell r="K165">
            <v>0</v>
          </cell>
          <cell r="L165">
            <v>2003</v>
          </cell>
          <cell r="M165" t="str">
            <v>No Trade</v>
          </cell>
          <cell r="N165" t="str">
            <v/>
          </cell>
          <cell r="O165" t="str">
            <v/>
          </cell>
          <cell r="P165" t="str">
            <v/>
          </cell>
        </row>
        <row r="166">
          <cell r="A166" t="str">
            <v>GO</v>
          </cell>
          <cell r="B166">
            <v>3</v>
          </cell>
          <cell r="C166">
            <v>3</v>
          </cell>
          <cell r="D166" t="str">
            <v>P</v>
          </cell>
          <cell r="E166">
            <v>0.74</v>
          </cell>
          <cell r="F166">
            <v>37677</v>
          </cell>
          <cell r="G166">
            <v>3.8899999999999997E-2</v>
          </cell>
          <cell r="H166">
            <v>4.9000000000000002E-2</v>
          </cell>
          <cell r="I166" t="str">
            <v>0          0   .</v>
          </cell>
          <cell r="J166">
            <v>0</v>
          </cell>
          <cell r="K166">
            <v>0</v>
          </cell>
          <cell r="L166">
            <v>2003</v>
          </cell>
          <cell r="M166" t="str">
            <v>No Trade</v>
          </cell>
          <cell r="N166" t="str">
            <v/>
          </cell>
          <cell r="O166" t="str">
            <v/>
          </cell>
          <cell r="P166" t="str">
            <v/>
          </cell>
        </row>
        <row r="167">
          <cell r="A167" t="str">
            <v>GO</v>
          </cell>
          <cell r="B167">
            <v>3</v>
          </cell>
          <cell r="C167">
            <v>3</v>
          </cell>
          <cell r="D167" t="str">
            <v>C</v>
          </cell>
          <cell r="E167">
            <v>0.75</v>
          </cell>
          <cell r="F167">
            <v>37677</v>
          </cell>
          <cell r="G167">
            <v>4.6800000000000001E-2</v>
          </cell>
          <cell r="H167">
            <v>3.9E-2</v>
          </cell>
          <cell r="I167" t="str">
            <v>7          5   .</v>
          </cell>
          <cell r="J167">
            <v>0</v>
          </cell>
          <cell r="K167">
            <v>0</v>
          </cell>
          <cell r="L167">
            <v>2003</v>
          </cell>
          <cell r="M167" t="str">
            <v>No Trade</v>
          </cell>
          <cell r="N167" t="str">
            <v/>
          </cell>
          <cell r="O167" t="str">
            <v/>
          </cell>
          <cell r="P167" t="str">
            <v/>
          </cell>
        </row>
        <row r="168">
          <cell r="A168" t="str">
            <v>GO</v>
          </cell>
          <cell r="B168">
            <v>3</v>
          </cell>
          <cell r="C168">
            <v>3</v>
          </cell>
          <cell r="D168" t="str">
            <v>P</v>
          </cell>
          <cell r="E168">
            <v>0.75</v>
          </cell>
          <cell r="F168">
            <v>37677</v>
          </cell>
          <cell r="G168">
            <v>4.3900000000000002E-2</v>
          </cell>
          <cell r="H168">
            <v>5.3999999999999999E-2</v>
          </cell>
          <cell r="I168" t="str">
            <v>9          0   .</v>
          </cell>
          <cell r="J168">
            <v>0</v>
          </cell>
          <cell r="K168">
            <v>0</v>
          </cell>
          <cell r="L168">
            <v>2003</v>
          </cell>
          <cell r="M168" t="str">
            <v>No Trade</v>
          </cell>
          <cell r="N168" t="str">
            <v/>
          </cell>
          <cell r="O168" t="str">
            <v/>
          </cell>
          <cell r="P168" t="str">
            <v/>
          </cell>
        </row>
        <row r="169">
          <cell r="A169" t="str">
            <v>GO</v>
          </cell>
          <cell r="B169">
            <v>3</v>
          </cell>
          <cell r="C169">
            <v>3</v>
          </cell>
          <cell r="D169" t="str">
            <v>C</v>
          </cell>
          <cell r="E169">
            <v>0.76</v>
          </cell>
          <cell r="F169">
            <v>37677</v>
          </cell>
          <cell r="G169">
            <v>4.24E-2</v>
          </cell>
          <cell r="H169">
            <v>3.5000000000000003E-2</v>
          </cell>
          <cell r="I169" t="str">
            <v>8          0   .</v>
          </cell>
          <cell r="J169">
            <v>0</v>
          </cell>
          <cell r="K169">
            <v>0</v>
          </cell>
          <cell r="L169">
            <v>2003</v>
          </cell>
          <cell r="M169" t="str">
            <v>No Trade</v>
          </cell>
          <cell r="N169" t="str">
            <v/>
          </cell>
          <cell r="O169" t="str">
            <v/>
          </cell>
          <cell r="P169" t="str">
            <v/>
          </cell>
        </row>
        <row r="170">
          <cell r="A170" t="str">
            <v>GO</v>
          </cell>
          <cell r="B170">
            <v>3</v>
          </cell>
          <cell r="C170">
            <v>3</v>
          </cell>
          <cell r="D170" t="str">
            <v>P</v>
          </cell>
          <cell r="E170">
            <v>0.76</v>
          </cell>
          <cell r="F170">
            <v>37677</v>
          </cell>
          <cell r="G170">
            <v>4.9500000000000002E-2</v>
          </cell>
          <cell r="H170">
            <v>0.06</v>
          </cell>
          <cell r="I170" t="str">
            <v>8          0   .</v>
          </cell>
          <cell r="J170">
            <v>0</v>
          </cell>
          <cell r="K170">
            <v>0</v>
          </cell>
          <cell r="L170">
            <v>2003</v>
          </cell>
          <cell r="M170" t="str">
            <v>No Trade</v>
          </cell>
          <cell r="N170" t="str">
            <v/>
          </cell>
          <cell r="O170" t="str">
            <v/>
          </cell>
          <cell r="P170" t="str">
            <v/>
          </cell>
        </row>
        <row r="171">
          <cell r="A171" t="str">
            <v>GO</v>
          </cell>
          <cell r="B171">
            <v>3</v>
          </cell>
          <cell r="C171">
            <v>3</v>
          </cell>
          <cell r="D171" t="str">
            <v>C</v>
          </cell>
          <cell r="E171">
            <v>0.77</v>
          </cell>
          <cell r="F171">
            <v>37677</v>
          </cell>
          <cell r="G171">
            <v>3.8300000000000001E-2</v>
          </cell>
          <cell r="H171">
            <v>3.2000000000000001E-2</v>
          </cell>
          <cell r="I171" t="str">
            <v>3          0   .</v>
          </cell>
          <cell r="J171">
            <v>0</v>
          </cell>
          <cell r="K171">
            <v>0</v>
          </cell>
          <cell r="L171">
            <v>2003</v>
          </cell>
          <cell r="M171" t="str">
            <v>No Trade</v>
          </cell>
          <cell r="N171" t="str">
            <v/>
          </cell>
          <cell r="O171" t="str">
            <v/>
          </cell>
          <cell r="P171" t="str">
            <v/>
          </cell>
        </row>
        <row r="172">
          <cell r="A172" t="str">
            <v>GO</v>
          </cell>
          <cell r="B172">
            <v>3</v>
          </cell>
          <cell r="C172">
            <v>3</v>
          </cell>
          <cell r="D172" t="str">
            <v>P</v>
          </cell>
          <cell r="E172">
            <v>0.77</v>
          </cell>
          <cell r="F172">
            <v>37677</v>
          </cell>
          <cell r="G172">
            <v>5.5300000000000002E-2</v>
          </cell>
          <cell r="H172">
            <v>6.7000000000000004E-2</v>
          </cell>
          <cell r="I172" t="str">
            <v>2          0   .</v>
          </cell>
          <cell r="J172">
            <v>0</v>
          </cell>
          <cell r="K172">
            <v>0</v>
          </cell>
          <cell r="L172">
            <v>2003</v>
          </cell>
          <cell r="M172" t="str">
            <v>No Trade</v>
          </cell>
          <cell r="N172" t="str">
            <v/>
          </cell>
          <cell r="O172" t="str">
            <v/>
          </cell>
          <cell r="P172" t="str">
            <v/>
          </cell>
        </row>
        <row r="173">
          <cell r="A173" t="str">
            <v>GO</v>
          </cell>
          <cell r="B173">
            <v>3</v>
          </cell>
          <cell r="C173">
            <v>3</v>
          </cell>
          <cell r="D173" t="str">
            <v>C</v>
          </cell>
          <cell r="E173">
            <v>0.78</v>
          </cell>
          <cell r="F173">
            <v>37677</v>
          </cell>
          <cell r="G173">
            <v>3.56E-2</v>
          </cell>
          <cell r="H173">
            <v>2.9000000000000001E-2</v>
          </cell>
          <cell r="I173" t="str">
            <v>1         50   .</v>
          </cell>
          <cell r="J173">
            <v>0</v>
          </cell>
          <cell r="K173">
            <v>0</v>
          </cell>
          <cell r="L173">
            <v>2003</v>
          </cell>
          <cell r="M173" t="str">
            <v>No Trade</v>
          </cell>
          <cell r="N173" t="str">
            <v/>
          </cell>
          <cell r="O173" t="str">
            <v/>
          </cell>
          <cell r="P173" t="str">
            <v/>
          </cell>
        </row>
        <row r="174">
          <cell r="A174" t="str">
            <v>GO</v>
          </cell>
          <cell r="B174">
            <v>3</v>
          </cell>
          <cell r="C174">
            <v>3</v>
          </cell>
          <cell r="D174" t="str">
            <v>C</v>
          </cell>
          <cell r="E174">
            <v>0.79</v>
          </cell>
          <cell r="F174">
            <v>37677</v>
          </cell>
          <cell r="G174">
            <v>3.1099999999999999E-2</v>
          </cell>
          <cell r="H174">
            <v>2.5999999999999999E-2</v>
          </cell>
          <cell r="I174" t="str">
            <v>2          5   .</v>
          </cell>
          <cell r="J174">
            <v>0</v>
          </cell>
          <cell r="K174">
            <v>0</v>
          </cell>
          <cell r="L174">
            <v>2003</v>
          </cell>
          <cell r="M174" t="str">
            <v>No Trade</v>
          </cell>
          <cell r="N174" t="str">
            <v/>
          </cell>
          <cell r="O174" t="str">
            <v/>
          </cell>
          <cell r="P174" t="str">
            <v/>
          </cell>
        </row>
        <row r="175">
          <cell r="A175" t="str">
            <v>GO</v>
          </cell>
          <cell r="B175">
            <v>3</v>
          </cell>
          <cell r="C175">
            <v>3</v>
          </cell>
          <cell r="D175" t="str">
            <v>P</v>
          </cell>
          <cell r="E175">
            <v>0.79</v>
          </cell>
          <cell r="F175">
            <v>37677</v>
          </cell>
          <cell r="G175">
            <v>6.7900000000000002E-2</v>
          </cell>
          <cell r="H175">
            <v>0.08</v>
          </cell>
          <cell r="I175" t="str">
            <v>9          0   .</v>
          </cell>
          <cell r="J175">
            <v>0</v>
          </cell>
          <cell r="K175">
            <v>0</v>
          </cell>
          <cell r="L175">
            <v>2003</v>
          </cell>
          <cell r="M175" t="str">
            <v>No Trade</v>
          </cell>
          <cell r="N175" t="str">
            <v/>
          </cell>
          <cell r="O175" t="str">
            <v/>
          </cell>
          <cell r="P175" t="str">
            <v/>
          </cell>
        </row>
        <row r="176">
          <cell r="A176" t="str">
            <v>GO</v>
          </cell>
          <cell r="B176">
            <v>3</v>
          </cell>
          <cell r="C176">
            <v>3</v>
          </cell>
          <cell r="D176" t="str">
            <v>C</v>
          </cell>
          <cell r="E176">
            <v>0.8</v>
          </cell>
          <cell r="F176">
            <v>37677</v>
          </cell>
          <cell r="G176">
            <v>2.8000000000000001E-2</v>
          </cell>
          <cell r="H176">
            <v>2.3E-2</v>
          </cell>
          <cell r="I176" t="str">
            <v>5          5   .</v>
          </cell>
          <cell r="J176">
            <v>290</v>
          </cell>
          <cell r="K176">
            <v>2.9000000000000001E-2</v>
          </cell>
          <cell r="L176">
            <v>2003</v>
          </cell>
          <cell r="M176" t="str">
            <v>No Trade</v>
          </cell>
          <cell r="N176" t="str">
            <v/>
          </cell>
          <cell r="O176" t="str">
            <v/>
          </cell>
          <cell r="P176" t="str">
            <v/>
          </cell>
        </row>
        <row r="177">
          <cell r="A177" t="str">
            <v>GO</v>
          </cell>
          <cell r="B177">
            <v>3</v>
          </cell>
          <cell r="C177">
            <v>3</v>
          </cell>
          <cell r="D177" t="str">
            <v>C</v>
          </cell>
          <cell r="E177">
            <v>0.81</v>
          </cell>
          <cell r="F177">
            <v>37677</v>
          </cell>
          <cell r="G177">
            <v>2.5100000000000001E-2</v>
          </cell>
          <cell r="H177">
            <v>2.1000000000000001E-2</v>
          </cell>
          <cell r="I177" t="str">
            <v>1          0   .</v>
          </cell>
          <cell r="J177">
            <v>0</v>
          </cell>
          <cell r="K177">
            <v>0</v>
          </cell>
          <cell r="L177">
            <v>2003</v>
          </cell>
          <cell r="M177" t="str">
            <v>No Trade</v>
          </cell>
          <cell r="N177" t="str">
            <v/>
          </cell>
          <cell r="O177" t="str">
            <v/>
          </cell>
          <cell r="P177" t="str">
            <v/>
          </cell>
        </row>
        <row r="178">
          <cell r="A178" t="str">
            <v>GO</v>
          </cell>
          <cell r="B178">
            <v>3</v>
          </cell>
          <cell r="C178">
            <v>3</v>
          </cell>
          <cell r="D178" t="str">
            <v>C</v>
          </cell>
          <cell r="E178">
            <v>0.82</v>
          </cell>
          <cell r="F178">
            <v>37677</v>
          </cell>
          <cell r="G178">
            <v>2.2499999999999999E-2</v>
          </cell>
          <cell r="H178">
            <v>1.7999999999999999E-2</v>
          </cell>
          <cell r="I178" t="str">
            <v>9         55   .</v>
          </cell>
          <cell r="J178">
            <v>0</v>
          </cell>
          <cell r="K178">
            <v>0</v>
          </cell>
          <cell r="L178">
            <v>2003</v>
          </cell>
          <cell r="M178" t="str">
            <v>No Trade</v>
          </cell>
          <cell r="N178" t="str">
            <v/>
          </cell>
          <cell r="O178" t="str">
            <v/>
          </cell>
          <cell r="P178" t="str">
            <v/>
          </cell>
        </row>
        <row r="179">
          <cell r="A179" t="str">
            <v>GO</v>
          </cell>
          <cell r="B179">
            <v>3</v>
          </cell>
          <cell r="C179">
            <v>3</v>
          </cell>
          <cell r="D179" t="str">
            <v>C</v>
          </cell>
          <cell r="E179">
            <v>0.83</v>
          </cell>
          <cell r="F179">
            <v>37677</v>
          </cell>
          <cell r="G179">
            <v>2.01E-2</v>
          </cell>
          <cell r="H179">
            <v>1.6E-2</v>
          </cell>
          <cell r="I179" t="str">
            <v>9          0   .</v>
          </cell>
          <cell r="J179">
            <v>0</v>
          </cell>
          <cell r="K179">
            <v>0</v>
          </cell>
          <cell r="L179">
            <v>2003</v>
          </cell>
          <cell r="M179" t="str">
            <v>No Trade</v>
          </cell>
          <cell r="N179" t="str">
            <v/>
          </cell>
          <cell r="O179" t="str">
            <v/>
          </cell>
          <cell r="P179" t="str">
            <v/>
          </cell>
        </row>
        <row r="180">
          <cell r="A180" t="str">
            <v>GO</v>
          </cell>
          <cell r="B180">
            <v>3</v>
          </cell>
          <cell r="C180">
            <v>3</v>
          </cell>
          <cell r="D180" t="str">
            <v>C</v>
          </cell>
          <cell r="E180">
            <v>0.84</v>
          </cell>
          <cell r="F180">
            <v>37677</v>
          </cell>
          <cell r="G180">
            <v>1.7899999999999999E-2</v>
          </cell>
          <cell r="H180">
            <v>1.4999999999999999E-2</v>
          </cell>
          <cell r="I180" t="str">
            <v>1          0   .</v>
          </cell>
          <cell r="J180">
            <v>0</v>
          </cell>
          <cell r="K180">
            <v>0</v>
          </cell>
          <cell r="L180">
            <v>2003</v>
          </cell>
          <cell r="M180" t="str">
            <v>No Trade</v>
          </cell>
          <cell r="N180" t="str">
            <v/>
          </cell>
          <cell r="O180" t="str">
            <v/>
          </cell>
          <cell r="P180" t="str">
            <v/>
          </cell>
        </row>
        <row r="181">
          <cell r="A181" t="str">
            <v>GO</v>
          </cell>
          <cell r="B181">
            <v>3</v>
          </cell>
          <cell r="C181">
            <v>3</v>
          </cell>
          <cell r="D181" t="str">
            <v>C</v>
          </cell>
          <cell r="E181">
            <v>0.85</v>
          </cell>
          <cell r="F181">
            <v>37677</v>
          </cell>
          <cell r="G181">
            <v>1.6E-2</v>
          </cell>
          <cell r="H181">
            <v>1.2999999999999999E-2</v>
          </cell>
          <cell r="I181" t="str">
            <v>4          0   .</v>
          </cell>
          <cell r="J181">
            <v>0</v>
          </cell>
          <cell r="K181">
            <v>0</v>
          </cell>
          <cell r="L181">
            <v>2003</v>
          </cell>
          <cell r="M181" t="str">
            <v>No Trade</v>
          </cell>
          <cell r="N181" t="str">
            <v/>
          </cell>
          <cell r="O181" t="str">
            <v/>
          </cell>
          <cell r="P181" t="str">
            <v/>
          </cell>
        </row>
        <row r="182">
          <cell r="A182" t="str">
            <v>GO</v>
          </cell>
          <cell r="B182">
            <v>3</v>
          </cell>
          <cell r="C182">
            <v>3</v>
          </cell>
          <cell r="D182" t="str">
            <v>P</v>
          </cell>
          <cell r="E182">
            <v>0.85</v>
          </cell>
          <cell r="F182">
            <v>37677</v>
          </cell>
          <cell r="G182">
            <v>0.18859999999999999</v>
          </cell>
          <cell r="H182">
            <v>0.188</v>
          </cell>
          <cell r="I182" t="str">
            <v>6          0   .</v>
          </cell>
          <cell r="J182">
            <v>0</v>
          </cell>
          <cell r="K182">
            <v>0</v>
          </cell>
          <cell r="L182">
            <v>2003</v>
          </cell>
          <cell r="M182" t="str">
            <v>No Trade</v>
          </cell>
          <cell r="N182" t="str">
            <v/>
          </cell>
          <cell r="O182" t="str">
            <v/>
          </cell>
          <cell r="P182" t="str">
            <v/>
          </cell>
        </row>
        <row r="183">
          <cell r="A183" t="str">
            <v>GO</v>
          </cell>
          <cell r="B183">
            <v>3</v>
          </cell>
          <cell r="C183">
            <v>3</v>
          </cell>
          <cell r="D183" t="str">
            <v>C</v>
          </cell>
          <cell r="E183">
            <v>0.86</v>
          </cell>
          <cell r="F183">
            <v>37677</v>
          </cell>
          <cell r="G183">
            <v>1.43E-2</v>
          </cell>
          <cell r="H183">
            <v>1.2E-2</v>
          </cell>
          <cell r="I183" t="str">
            <v>0          0   .</v>
          </cell>
          <cell r="J183">
            <v>0</v>
          </cell>
          <cell r="K183">
            <v>0</v>
          </cell>
          <cell r="L183">
            <v>2003</v>
          </cell>
          <cell r="M183" t="str">
            <v>No Trade</v>
          </cell>
          <cell r="N183" t="str">
            <v/>
          </cell>
          <cell r="O183" t="str">
            <v/>
          </cell>
          <cell r="P183" t="str">
            <v/>
          </cell>
        </row>
        <row r="184">
          <cell r="A184" t="str">
            <v>GO</v>
          </cell>
          <cell r="B184">
            <v>3</v>
          </cell>
          <cell r="C184">
            <v>3</v>
          </cell>
          <cell r="D184" t="str">
            <v>C</v>
          </cell>
          <cell r="E184">
            <v>0.87</v>
          </cell>
          <cell r="F184">
            <v>37677</v>
          </cell>
          <cell r="G184">
            <v>1.2699999999999999E-2</v>
          </cell>
          <cell r="H184">
            <v>0.01</v>
          </cell>
          <cell r="I184" t="str">
            <v>7          4   .</v>
          </cell>
          <cell r="J184">
            <v>150</v>
          </cell>
          <cell r="K184">
            <v>1.4999999999999999E-2</v>
          </cell>
          <cell r="L184">
            <v>2003</v>
          </cell>
          <cell r="M184" t="str">
            <v>No Trade</v>
          </cell>
          <cell r="N184" t="str">
            <v/>
          </cell>
          <cell r="O184" t="str">
            <v/>
          </cell>
          <cell r="P184" t="str">
            <v/>
          </cell>
        </row>
        <row r="185">
          <cell r="A185" t="str">
            <v>GO</v>
          </cell>
          <cell r="B185">
            <v>3</v>
          </cell>
          <cell r="C185">
            <v>3</v>
          </cell>
          <cell r="D185" t="str">
            <v>C</v>
          </cell>
          <cell r="E185">
            <v>0.88</v>
          </cell>
          <cell r="F185">
            <v>37677</v>
          </cell>
          <cell r="G185">
            <v>1.1299999999999999E-2</v>
          </cell>
          <cell r="H185">
            <v>8.9999999999999993E-3</v>
          </cell>
          <cell r="I185" t="str">
            <v>5          0   .</v>
          </cell>
          <cell r="J185">
            <v>0</v>
          </cell>
          <cell r="K185">
            <v>0</v>
          </cell>
          <cell r="L185">
            <v>2003</v>
          </cell>
          <cell r="M185" t="str">
            <v>No Trade</v>
          </cell>
          <cell r="N185" t="str">
            <v/>
          </cell>
          <cell r="O185" t="str">
            <v/>
          </cell>
          <cell r="P185" t="str">
            <v/>
          </cell>
        </row>
        <row r="186">
          <cell r="A186" t="str">
            <v>GO</v>
          </cell>
          <cell r="B186">
            <v>3</v>
          </cell>
          <cell r="C186">
            <v>3</v>
          </cell>
          <cell r="D186" t="str">
            <v>C</v>
          </cell>
          <cell r="E186">
            <v>0.89</v>
          </cell>
          <cell r="F186">
            <v>37677</v>
          </cell>
          <cell r="G186">
            <v>0.01</v>
          </cell>
          <cell r="H186">
            <v>8.0000000000000002E-3</v>
          </cell>
          <cell r="I186" t="str">
            <v>4          0   .</v>
          </cell>
          <cell r="J186">
            <v>0</v>
          </cell>
          <cell r="K186">
            <v>0</v>
          </cell>
          <cell r="L186">
            <v>2003</v>
          </cell>
          <cell r="M186" t="str">
            <v>No Trade</v>
          </cell>
          <cell r="N186" t="str">
            <v/>
          </cell>
          <cell r="O186" t="str">
            <v/>
          </cell>
          <cell r="P186" t="str">
            <v/>
          </cell>
        </row>
        <row r="187">
          <cell r="A187" t="str">
            <v>GO</v>
          </cell>
          <cell r="B187">
            <v>3</v>
          </cell>
          <cell r="C187">
            <v>3</v>
          </cell>
          <cell r="D187" t="str">
            <v>C</v>
          </cell>
          <cell r="E187">
            <v>0.9</v>
          </cell>
          <cell r="F187">
            <v>37677</v>
          </cell>
          <cell r="G187">
            <v>8.8999999999999999E-3</v>
          </cell>
          <cell r="H187">
            <v>7.0000000000000001E-3</v>
          </cell>
          <cell r="I187" t="str">
            <v>5          0   .</v>
          </cell>
          <cell r="J187">
            <v>0</v>
          </cell>
          <cell r="K187">
            <v>0</v>
          </cell>
          <cell r="L187">
            <v>2003</v>
          </cell>
          <cell r="M187" t="str">
            <v>No Trade</v>
          </cell>
          <cell r="N187" t="str">
            <v/>
          </cell>
          <cell r="O187" t="str">
            <v/>
          </cell>
          <cell r="P187" t="str">
            <v/>
          </cell>
        </row>
        <row r="188">
          <cell r="A188" t="str">
            <v>GO</v>
          </cell>
          <cell r="B188">
            <v>3</v>
          </cell>
          <cell r="C188">
            <v>3</v>
          </cell>
          <cell r="D188" t="str">
            <v>C</v>
          </cell>
          <cell r="E188">
            <v>0.91</v>
          </cell>
          <cell r="F188">
            <v>37677</v>
          </cell>
          <cell r="G188">
            <v>7.9000000000000008E-3</v>
          </cell>
          <cell r="H188">
            <v>6.0000000000000001E-3</v>
          </cell>
          <cell r="I188" t="str">
            <v>7          0   .</v>
          </cell>
          <cell r="J188">
            <v>0</v>
          </cell>
          <cell r="K188">
            <v>0</v>
          </cell>
          <cell r="L188">
            <v>2003</v>
          </cell>
          <cell r="M188" t="str">
            <v>No Trade</v>
          </cell>
          <cell r="N188" t="str">
            <v/>
          </cell>
          <cell r="O188" t="str">
            <v/>
          </cell>
          <cell r="P188" t="str">
            <v/>
          </cell>
        </row>
        <row r="189">
          <cell r="A189" t="str">
            <v>GO</v>
          </cell>
          <cell r="B189">
            <v>3</v>
          </cell>
          <cell r="C189">
            <v>3</v>
          </cell>
          <cell r="D189" t="str">
            <v>C</v>
          </cell>
          <cell r="E189">
            <v>0.92</v>
          </cell>
          <cell r="F189">
            <v>37677</v>
          </cell>
          <cell r="G189">
            <v>7.0000000000000001E-3</v>
          </cell>
          <cell r="H189">
            <v>5.0000000000000001E-3</v>
          </cell>
          <cell r="I189" t="str">
            <v>9          5   .</v>
          </cell>
          <cell r="J189">
            <v>0</v>
          </cell>
          <cell r="K189">
            <v>0</v>
          </cell>
          <cell r="L189">
            <v>2003</v>
          </cell>
          <cell r="M189" t="str">
            <v>No Trade</v>
          </cell>
          <cell r="N189" t="str">
            <v/>
          </cell>
          <cell r="O189" t="str">
            <v/>
          </cell>
          <cell r="P189" t="str">
            <v/>
          </cell>
        </row>
        <row r="190">
          <cell r="A190" t="str">
            <v>GO</v>
          </cell>
          <cell r="B190">
            <v>3</v>
          </cell>
          <cell r="C190">
            <v>3</v>
          </cell>
          <cell r="D190" t="str">
            <v>C</v>
          </cell>
          <cell r="E190">
            <v>0.95</v>
          </cell>
          <cell r="F190">
            <v>37677</v>
          </cell>
          <cell r="G190">
            <v>4.8999999999999998E-3</v>
          </cell>
          <cell r="H190">
            <v>4.0000000000000001E-3</v>
          </cell>
          <cell r="I190" t="str">
            <v>1          0   .</v>
          </cell>
          <cell r="J190">
            <v>0</v>
          </cell>
          <cell r="K190">
            <v>0</v>
          </cell>
          <cell r="L190">
            <v>2003</v>
          </cell>
          <cell r="M190" t="str">
            <v>No Trade</v>
          </cell>
          <cell r="N190" t="str">
            <v/>
          </cell>
          <cell r="O190" t="str">
            <v/>
          </cell>
          <cell r="P190" t="str">
            <v/>
          </cell>
        </row>
        <row r="191">
          <cell r="A191" t="str">
            <v>GO</v>
          </cell>
          <cell r="B191">
            <v>3</v>
          </cell>
          <cell r="C191">
            <v>3</v>
          </cell>
          <cell r="D191" t="str">
            <v>C</v>
          </cell>
          <cell r="E191">
            <v>1</v>
          </cell>
          <cell r="F191">
            <v>37677</v>
          </cell>
          <cell r="G191">
            <v>2.5999999999999999E-3</v>
          </cell>
          <cell r="H191">
            <v>2E-3</v>
          </cell>
          <cell r="I191" t="str">
            <v>3          0   .</v>
          </cell>
          <cell r="J191">
            <v>0</v>
          </cell>
          <cell r="K191">
            <v>0</v>
          </cell>
          <cell r="L191">
            <v>2003</v>
          </cell>
          <cell r="M191" t="str">
            <v>No Trade</v>
          </cell>
          <cell r="N191" t="str">
            <v/>
          </cell>
          <cell r="O191" t="str">
            <v/>
          </cell>
          <cell r="P191" t="str">
            <v/>
          </cell>
        </row>
        <row r="192">
          <cell r="A192" t="str">
            <v>GO</v>
          </cell>
          <cell r="B192">
            <v>4</v>
          </cell>
          <cell r="C192">
            <v>3</v>
          </cell>
          <cell r="D192" t="str">
            <v>C</v>
          </cell>
          <cell r="E192">
            <v>0.1</v>
          </cell>
          <cell r="F192">
            <v>37706</v>
          </cell>
          <cell r="G192">
            <v>0</v>
          </cell>
          <cell r="H192">
            <v>0</v>
          </cell>
          <cell r="I192" t="str">
            <v>0          0   .</v>
          </cell>
          <cell r="J192">
            <v>0</v>
          </cell>
          <cell r="K192">
            <v>0</v>
          </cell>
          <cell r="L192">
            <v>2003</v>
          </cell>
          <cell r="M192" t="str">
            <v>No Trade</v>
          </cell>
          <cell r="N192" t="str">
            <v/>
          </cell>
          <cell r="O192" t="str">
            <v/>
          </cell>
          <cell r="P192" t="str">
            <v/>
          </cell>
        </row>
        <row r="193">
          <cell r="A193" t="str">
            <v>GO</v>
          </cell>
          <cell r="B193">
            <v>4</v>
          </cell>
          <cell r="C193">
            <v>3</v>
          </cell>
          <cell r="D193" t="str">
            <v>P</v>
          </cell>
          <cell r="E193">
            <v>0.56999999999999995</v>
          </cell>
          <cell r="F193">
            <v>37706</v>
          </cell>
          <cell r="G193">
            <v>0</v>
          </cell>
          <cell r="I193" t="str">
            <v>0   .</v>
          </cell>
          <cell r="J193">
            <v>0</v>
          </cell>
          <cell r="K193">
            <v>0</v>
          </cell>
          <cell r="L193">
            <v>2003</v>
          </cell>
          <cell r="M193" t="str">
            <v>No Trade</v>
          </cell>
          <cell r="N193" t="str">
            <v/>
          </cell>
          <cell r="O193" t="str">
            <v/>
          </cell>
          <cell r="P193" t="str">
            <v/>
          </cell>
        </row>
        <row r="194">
          <cell r="A194" t="str">
            <v>GO</v>
          </cell>
          <cell r="B194">
            <v>4</v>
          </cell>
          <cell r="C194">
            <v>3</v>
          </cell>
          <cell r="D194" t="str">
            <v>P</v>
          </cell>
          <cell r="E194">
            <v>0.57999999999999996</v>
          </cell>
          <cell r="F194">
            <v>37706</v>
          </cell>
          <cell r="G194">
            <v>0</v>
          </cell>
          <cell r="I194" t="str">
            <v>0   .</v>
          </cell>
          <cell r="J194">
            <v>0</v>
          </cell>
          <cell r="K194">
            <v>0</v>
          </cell>
          <cell r="L194">
            <v>2003</v>
          </cell>
          <cell r="M194" t="str">
            <v>No Trade</v>
          </cell>
          <cell r="N194" t="str">
            <v/>
          </cell>
          <cell r="O194" t="str">
            <v/>
          </cell>
          <cell r="P194" t="str">
            <v/>
          </cell>
        </row>
        <row r="195">
          <cell r="A195" t="str">
            <v>GO</v>
          </cell>
          <cell r="B195">
            <v>4</v>
          </cell>
          <cell r="C195">
            <v>3</v>
          </cell>
          <cell r="D195" t="str">
            <v>P</v>
          </cell>
          <cell r="E195">
            <v>0.59</v>
          </cell>
          <cell r="F195">
            <v>37706</v>
          </cell>
          <cell r="G195">
            <v>0</v>
          </cell>
          <cell r="I195" t="str">
            <v>0   .</v>
          </cell>
          <cell r="J195">
            <v>0</v>
          </cell>
          <cell r="K195">
            <v>0</v>
          </cell>
          <cell r="L195">
            <v>2003</v>
          </cell>
          <cell r="M195" t="str">
            <v>No Trade</v>
          </cell>
          <cell r="N195" t="str">
            <v/>
          </cell>
          <cell r="O195" t="str">
            <v/>
          </cell>
          <cell r="P195" t="str">
            <v/>
          </cell>
        </row>
        <row r="196">
          <cell r="A196" t="str">
            <v>GO</v>
          </cell>
          <cell r="B196">
            <v>4</v>
          </cell>
          <cell r="C196">
            <v>3</v>
          </cell>
          <cell r="D196" t="str">
            <v>P</v>
          </cell>
          <cell r="E196">
            <v>0.6</v>
          </cell>
          <cell r="F196">
            <v>37706</v>
          </cell>
          <cell r="G196">
            <v>0</v>
          </cell>
          <cell r="I196" t="str">
            <v>0   .</v>
          </cell>
          <cell r="J196">
            <v>0</v>
          </cell>
          <cell r="K196">
            <v>0</v>
          </cell>
          <cell r="L196">
            <v>2003</v>
          </cell>
          <cell r="M196" t="str">
            <v>No Trade</v>
          </cell>
          <cell r="N196" t="str">
            <v/>
          </cell>
          <cell r="O196" t="str">
            <v/>
          </cell>
          <cell r="P196" t="str">
            <v/>
          </cell>
        </row>
        <row r="197">
          <cell r="A197" t="str">
            <v>GO</v>
          </cell>
          <cell r="B197">
            <v>4</v>
          </cell>
          <cell r="C197">
            <v>3</v>
          </cell>
          <cell r="D197" t="str">
            <v>P</v>
          </cell>
          <cell r="E197">
            <v>0.61</v>
          </cell>
          <cell r="F197">
            <v>37706</v>
          </cell>
          <cell r="G197">
            <v>0</v>
          </cell>
          <cell r="I197" t="str">
            <v>0   .</v>
          </cell>
          <cell r="J197">
            <v>0</v>
          </cell>
          <cell r="K197">
            <v>0</v>
          </cell>
          <cell r="L197">
            <v>2003</v>
          </cell>
          <cell r="M197" t="str">
            <v>No Trade</v>
          </cell>
          <cell r="N197" t="str">
            <v/>
          </cell>
          <cell r="O197" t="str">
            <v/>
          </cell>
          <cell r="P197" t="str">
            <v/>
          </cell>
        </row>
        <row r="198">
          <cell r="A198" t="str">
            <v>GO</v>
          </cell>
          <cell r="B198">
            <v>4</v>
          </cell>
          <cell r="C198">
            <v>3</v>
          </cell>
          <cell r="D198" t="str">
            <v>P</v>
          </cell>
          <cell r="E198">
            <v>0.62</v>
          </cell>
          <cell r="F198">
            <v>37706</v>
          </cell>
          <cell r="G198">
            <v>3.2000000000000002E-3</v>
          </cell>
          <cell r="H198">
            <v>4.0000000000000001E-3</v>
          </cell>
          <cell r="I198" t="str">
            <v>8          0   .</v>
          </cell>
          <cell r="J198">
            <v>0</v>
          </cell>
          <cell r="K198">
            <v>0</v>
          </cell>
          <cell r="L198">
            <v>2003</v>
          </cell>
          <cell r="M198" t="str">
            <v>No Trade</v>
          </cell>
          <cell r="N198" t="str">
            <v/>
          </cell>
          <cell r="O198" t="str">
            <v/>
          </cell>
          <cell r="P198" t="str">
            <v/>
          </cell>
        </row>
        <row r="199">
          <cell r="A199" t="str">
            <v>GO</v>
          </cell>
          <cell r="B199">
            <v>4</v>
          </cell>
          <cell r="C199">
            <v>3</v>
          </cell>
          <cell r="D199" t="str">
            <v>P</v>
          </cell>
          <cell r="E199">
            <v>0.63</v>
          </cell>
          <cell r="F199">
            <v>37706</v>
          </cell>
          <cell r="G199">
            <v>0</v>
          </cell>
          <cell r="H199">
            <v>1.0999999999999999E-2</v>
          </cell>
          <cell r="I199" t="str">
            <v>6          0   .</v>
          </cell>
          <cell r="J199">
            <v>0</v>
          </cell>
          <cell r="K199">
            <v>0</v>
          </cell>
          <cell r="L199">
            <v>2003</v>
          </cell>
          <cell r="M199" t="str">
            <v>No Trade</v>
          </cell>
          <cell r="N199" t="str">
            <v/>
          </cell>
          <cell r="O199" t="str">
            <v/>
          </cell>
          <cell r="P199" t="str">
            <v/>
          </cell>
        </row>
        <row r="200">
          <cell r="A200" t="str">
            <v>GO</v>
          </cell>
          <cell r="B200">
            <v>4</v>
          </cell>
          <cell r="C200">
            <v>3</v>
          </cell>
          <cell r="D200" t="str">
            <v>P</v>
          </cell>
          <cell r="E200">
            <v>0.64</v>
          </cell>
          <cell r="F200">
            <v>37706</v>
          </cell>
          <cell r="G200">
            <v>4.8999999999999998E-3</v>
          </cell>
          <cell r="H200">
            <v>7.0000000000000001E-3</v>
          </cell>
          <cell r="I200" t="str">
            <v>0          0   .</v>
          </cell>
          <cell r="J200">
            <v>0</v>
          </cell>
          <cell r="K200">
            <v>0</v>
          </cell>
          <cell r="L200">
            <v>2003</v>
          </cell>
          <cell r="M200" t="str">
            <v>No Trade</v>
          </cell>
          <cell r="N200" t="str">
            <v/>
          </cell>
          <cell r="O200" t="str">
            <v/>
          </cell>
          <cell r="P200" t="str">
            <v/>
          </cell>
        </row>
        <row r="201">
          <cell r="A201" t="str">
            <v>GO</v>
          </cell>
          <cell r="B201">
            <v>4</v>
          </cell>
          <cell r="C201">
            <v>3</v>
          </cell>
          <cell r="D201" t="str">
            <v>P</v>
          </cell>
          <cell r="E201">
            <v>0.65</v>
          </cell>
          <cell r="F201">
            <v>37706</v>
          </cell>
          <cell r="G201">
            <v>5.8999999999999999E-3</v>
          </cell>
          <cell r="H201">
            <v>8.0000000000000002E-3</v>
          </cell>
          <cell r="I201" t="str">
            <v>4          0   .</v>
          </cell>
          <cell r="J201">
            <v>0</v>
          </cell>
          <cell r="K201">
            <v>0</v>
          </cell>
          <cell r="L201">
            <v>2003</v>
          </cell>
          <cell r="M201" t="str">
            <v>No Trade</v>
          </cell>
          <cell r="N201" t="str">
            <v/>
          </cell>
          <cell r="O201" t="str">
            <v/>
          </cell>
          <cell r="P201" t="str">
            <v/>
          </cell>
        </row>
        <row r="202">
          <cell r="A202" t="str">
            <v>GO</v>
          </cell>
          <cell r="B202">
            <v>4</v>
          </cell>
          <cell r="C202">
            <v>3</v>
          </cell>
          <cell r="D202" t="str">
            <v>P</v>
          </cell>
          <cell r="E202">
            <v>0.66</v>
          </cell>
          <cell r="F202">
            <v>37706</v>
          </cell>
          <cell r="G202">
            <v>7.1999999999999998E-3</v>
          </cell>
          <cell r="H202">
            <v>0.01</v>
          </cell>
          <cell r="I202" t="str">
            <v>0          0   .</v>
          </cell>
          <cell r="J202">
            <v>0</v>
          </cell>
          <cell r="K202">
            <v>0</v>
          </cell>
          <cell r="L202">
            <v>2003</v>
          </cell>
          <cell r="M202" t="str">
            <v>No Trade</v>
          </cell>
          <cell r="N202" t="str">
            <v/>
          </cell>
          <cell r="O202" t="str">
            <v/>
          </cell>
          <cell r="P202" t="str">
            <v/>
          </cell>
        </row>
        <row r="203">
          <cell r="A203" t="str">
            <v>GO</v>
          </cell>
          <cell r="B203">
            <v>4</v>
          </cell>
          <cell r="C203">
            <v>3</v>
          </cell>
          <cell r="D203" t="str">
            <v>P</v>
          </cell>
          <cell r="E203">
            <v>0.67</v>
          </cell>
          <cell r="F203">
            <v>37706</v>
          </cell>
          <cell r="G203">
            <v>0</v>
          </cell>
          <cell r="I203" t="str">
            <v>0   .</v>
          </cell>
          <cell r="J203">
            <v>0</v>
          </cell>
          <cell r="K203">
            <v>0</v>
          </cell>
          <cell r="L203">
            <v>2003</v>
          </cell>
          <cell r="M203" t="str">
            <v>No Trade</v>
          </cell>
          <cell r="N203" t="str">
            <v/>
          </cell>
          <cell r="O203" t="str">
            <v/>
          </cell>
          <cell r="P203" t="str">
            <v/>
          </cell>
        </row>
        <row r="204">
          <cell r="A204" t="str">
            <v>GO</v>
          </cell>
          <cell r="B204">
            <v>4</v>
          </cell>
          <cell r="C204">
            <v>3</v>
          </cell>
          <cell r="D204" t="str">
            <v>P</v>
          </cell>
          <cell r="E204">
            <v>0.68</v>
          </cell>
          <cell r="F204">
            <v>37706</v>
          </cell>
          <cell r="G204">
            <v>1.0200000000000001E-2</v>
          </cell>
          <cell r="H204">
            <v>1.2999999999999999E-2</v>
          </cell>
          <cell r="I204" t="str">
            <v>8          0   .</v>
          </cell>
          <cell r="J204">
            <v>0</v>
          </cell>
          <cell r="K204">
            <v>0</v>
          </cell>
          <cell r="L204">
            <v>2003</v>
          </cell>
          <cell r="M204" t="str">
            <v>No Trade</v>
          </cell>
          <cell r="N204" t="str">
            <v/>
          </cell>
          <cell r="O204" t="str">
            <v/>
          </cell>
          <cell r="P204" t="str">
            <v/>
          </cell>
        </row>
        <row r="205">
          <cell r="A205" t="str">
            <v>GO</v>
          </cell>
          <cell r="B205">
            <v>4</v>
          </cell>
          <cell r="C205">
            <v>3</v>
          </cell>
          <cell r="D205" t="str">
            <v>P</v>
          </cell>
          <cell r="E205">
            <v>0.69</v>
          </cell>
          <cell r="F205">
            <v>37706</v>
          </cell>
          <cell r="G205">
            <v>0</v>
          </cell>
          <cell r="I205" t="str">
            <v>0   .</v>
          </cell>
          <cell r="J205">
            <v>0</v>
          </cell>
          <cell r="K205">
            <v>0</v>
          </cell>
          <cell r="L205">
            <v>2003</v>
          </cell>
          <cell r="M205" t="str">
            <v>No Trade</v>
          </cell>
          <cell r="N205" t="str">
            <v/>
          </cell>
          <cell r="O205" t="str">
            <v/>
          </cell>
          <cell r="P205" t="str">
            <v/>
          </cell>
        </row>
        <row r="206">
          <cell r="A206" t="str">
            <v>GO</v>
          </cell>
          <cell r="B206">
            <v>4</v>
          </cell>
          <cell r="C206">
            <v>3</v>
          </cell>
          <cell r="D206" t="str">
            <v>P</v>
          </cell>
          <cell r="E206">
            <v>0.7</v>
          </cell>
          <cell r="F206">
            <v>37706</v>
          </cell>
          <cell r="G206">
            <v>1.4E-2</v>
          </cell>
          <cell r="H206">
            <v>1.7999999999999999E-2</v>
          </cell>
          <cell r="I206" t="str">
            <v>5          0   .</v>
          </cell>
          <cell r="J206">
            <v>0</v>
          </cell>
          <cell r="K206">
            <v>0</v>
          </cell>
          <cell r="L206">
            <v>2003</v>
          </cell>
          <cell r="M206" t="str">
            <v>No Trade</v>
          </cell>
          <cell r="N206" t="str">
            <v/>
          </cell>
          <cell r="O206" t="str">
            <v/>
          </cell>
          <cell r="P206" t="str">
            <v/>
          </cell>
        </row>
        <row r="207">
          <cell r="A207" t="str">
            <v>GO</v>
          </cell>
          <cell r="B207">
            <v>4</v>
          </cell>
          <cell r="C207">
            <v>3</v>
          </cell>
          <cell r="D207" t="str">
            <v>P</v>
          </cell>
          <cell r="E207">
            <v>0.71</v>
          </cell>
          <cell r="F207">
            <v>37706</v>
          </cell>
          <cell r="G207">
            <v>0</v>
          </cell>
          <cell r="I207" t="str">
            <v>0   .</v>
          </cell>
          <cell r="J207">
            <v>0</v>
          </cell>
          <cell r="K207">
            <v>0</v>
          </cell>
          <cell r="L207">
            <v>2003</v>
          </cell>
          <cell r="M207" t="str">
            <v>No Trade</v>
          </cell>
          <cell r="N207" t="str">
            <v/>
          </cell>
          <cell r="O207" t="str">
            <v/>
          </cell>
          <cell r="P207" t="str">
            <v/>
          </cell>
        </row>
        <row r="208">
          <cell r="A208" t="str">
            <v>GO</v>
          </cell>
          <cell r="B208">
            <v>4</v>
          </cell>
          <cell r="C208">
            <v>3</v>
          </cell>
          <cell r="D208" t="str">
            <v>C</v>
          </cell>
          <cell r="E208">
            <v>0.72</v>
          </cell>
          <cell r="F208">
            <v>37706</v>
          </cell>
          <cell r="G208">
            <v>0.1148</v>
          </cell>
          <cell r="I208" t="str">
            <v>0   .</v>
          </cell>
          <cell r="J208">
            <v>0</v>
          </cell>
          <cell r="K208">
            <v>0</v>
          </cell>
          <cell r="L208">
            <v>2003</v>
          </cell>
          <cell r="M208" t="str">
            <v>No Trade</v>
          </cell>
          <cell r="N208" t="str">
            <v/>
          </cell>
          <cell r="O208" t="str">
            <v/>
          </cell>
          <cell r="P208" t="str">
            <v/>
          </cell>
        </row>
        <row r="209">
          <cell r="A209" t="str">
            <v>GO</v>
          </cell>
          <cell r="B209">
            <v>4</v>
          </cell>
          <cell r="C209">
            <v>3</v>
          </cell>
          <cell r="D209" t="str">
            <v>P</v>
          </cell>
          <cell r="E209">
            <v>0.72</v>
          </cell>
          <cell r="F209">
            <v>37706</v>
          </cell>
          <cell r="G209">
            <v>0</v>
          </cell>
          <cell r="I209" t="str">
            <v>0   .</v>
          </cell>
          <cell r="J209">
            <v>0</v>
          </cell>
          <cell r="K209">
            <v>0</v>
          </cell>
          <cell r="L209">
            <v>2003</v>
          </cell>
          <cell r="M209" t="str">
            <v>No Trade</v>
          </cell>
          <cell r="N209" t="str">
            <v/>
          </cell>
          <cell r="O209" t="str">
            <v/>
          </cell>
          <cell r="P209" t="str">
            <v/>
          </cell>
        </row>
        <row r="210">
          <cell r="A210" t="str">
            <v>GO</v>
          </cell>
          <cell r="B210">
            <v>4</v>
          </cell>
          <cell r="C210">
            <v>3</v>
          </cell>
          <cell r="D210" t="str">
            <v>P</v>
          </cell>
          <cell r="E210">
            <v>0.73</v>
          </cell>
          <cell r="F210">
            <v>37706</v>
          </cell>
          <cell r="G210">
            <v>2.1600000000000001E-2</v>
          </cell>
          <cell r="H210">
            <v>2.7E-2</v>
          </cell>
          <cell r="I210" t="str">
            <v>5          0   .</v>
          </cell>
          <cell r="J210">
            <v>0</v>
          </cell>
          <cell r="K210">
            <v>0</v>
          </cell>
          <cell r="L210">
            <v>2003</v>
          </cell>
          <cell r="M210" t="str">
            <v>No Trade</v>
          </cell>
          <cell r="N210" t="str">
            <v/>
          </cell>
          <cell r="O210" t="str">
            <v/>
          </cell>
          <cell r="P210" t="str">
            <v/>
          </cell>
        </row>
        <row r="211">
          <cell r="A211" t="str">
            <v>GO</v>
          </cell>
          <cell r="B211">
            <v>4</v>
          </cell>
          <cell r="C211">
            <v>3</v>
          </cell>
          <cell r="D211" t="str">
            <v>C</v>
          </cell>
          <cell r="E211">
            <v>0.74</v>
          </cell>
          <cell r="F211">
            <v>37706</v>
          </cell>
          <cell r="G211">
            <v>0.1008</v>
          </cell>
          <cell r="I211" t="str">
            <v>0   .</v>
          </cell>
          <cell r="J211">
            <v>0</v>
          </cell>
          <cell r="K211">
            <v>0</v>
          </cell>
          <cell r="L211">
            <v>2003</v>
          </cell>
          <cell r="M211" t="str">
            <v>No Trade</v>
          </cell>
          <cell r="N211" t="str">
            <v/>
          </cell>
          <cell r="O211" t="str">
            <v/>
          </cell>
          <cell r="P211" t="str">
            <v/>
          </cell>
        </row>
        <row r="212">
          <cell r="A212" t="str">
            <v>GO</v>
          </cell>
          <cell r="B212">
            <v>4</v>
          </cell>
          <cell r="C212">
            <v>3</v>
          </cell>
          <cell r="D212" t="str">
            <v>P</v>
          </cell>
          <cell r="E212">
            <v>0.74</v>
          </cell>
          <cell r="F212">
            <v>37706</v>
          </cell>
          <cell r="G212">
            <v>2.46E-2</v>
          </cell>
          <cell r="H212">
            <v>3.1E-2</v>
          </cell>
          <cell r="I212" t="str">
            <v>0          1   .</v>
          </cell>
          <cell r="J212">
            <v>260</v>
          </cell>
          <cell r="K212">
            <v>2.5999999999999999E-2</v>
          </cell>
          <cell r="L212">
            <v>2003</v>
          </cell>
          <cell r="M212" t="str">
            <v>No Trade</v>
          </cell>
          <cell r="N212" t="str">
            <v/>
          </cell>
          <cell r="O212" t="str">
            <v/>
          </cell>
          <cell r="P212" t="str">
            <v/>
          </cell>
        </row>
        <row r="213">
          <cell r="A213" t="str">
            <v>GO</v>
          </cell>
          <cell r="B213">
            <v>4</v>
          </cell>
          <cell r="C213">
            <v>3</v>
          </cell>
          <cell r="D213" t="str">
            <v>P</v>
          </cell>
          <cell r="E213">
            <v>0.75</v>
          </cell>
          <cell r="F213">
            <v>37706</v>
          </cell>
          <cell r="G213">
            <v>2.7900000000000001E-2</v>
          </cell>
          <cell r="H213">
            <v>3.4000000000000002E-2</v>
          </cell>
          <cell r="I213" t="str">
            <v>8          0   .</v>
          </cell>
          <cell r="J213">
            <v>0</v>
          </cell>
          <cell r="K213">
            <v>0</v>
          </cell>
          <cell r="L213">
            <v>2003</v>
          </cell>
          <cell r="M213" t="str">
            <v>No Trade</v>
          </cell>
          <cell r="N213" t="str">
            <v/>
          </cell>
          <cell r="O213" t="str">
            <v/>
          </cell>
          <cell r="P213" t="str">
            <v/>
          </cell>
        </row>
        <row r="214">
          <cell r="A214" t="str">
            <v>GO</v>
          </cell>
          <cell r="B214">
            <v>4</v>
          </cell>
          <cell r="C214">
            <v>3</v>
          </cell>
          <cell r="D214" t="str">
            <v>C</v>
          </cell>
          <cell r="E214">
            <v>0.76</v>
          </cell>
          <cell r="F214">
            <v>37706</v>
          </cell>
          <cell r="G214">
            <v>8.7800000000000003E-2</v>
          </cell>
          <cell r="H214">
            <v>7.8E-2</v>
          </cell>
          <cell r="I214" t="str">
            <v>5          0   .</v>
          </cell>
          <cell r="J214">
            <v>0</v>
          </cell>
          <cell r="K214">
            <v>0</v>
          </cell>
          <cell r="L214">
            <v>2003</v>
          </cell>
          <cell r="M214" t="str">
            <v>No Trade</v>
          </cell>
          <cell r="N214" t="str">
            <v/>
          </cell>
          <cell r="O214" t="str">
            <v/>
          </cell>
          <cell r="P214" t="str">
            <v/>
          </cell>
        </row>
        <row r="215">
          <cell r="A215" t="str">
            <v>GO</v>
          </cell>
          <cell r="B215">
            <v>4</v>
          </cell>
          <cell r="C215">
            <v>3</v>
          </cell>
          <cell r="D215" t="str">
            <v>P</v>
          </cell>
          <cell r="E215">
            <v>0.76</v>
          </cell>
          <cell r="F215">
            <v>37706</v>
          </cell>
          <cell r="G215">
            <v>3.15E-2</v>
          </cell>
          <cell r="H215">
            <v>3.7999999999999999E-2</v>
          </cell>
          <cell r="I215" t="str">
            <v>8          0   .</v>
          </cell>
          <cell r="J215">
            <v>0</v>
          </cell>
          <cell r="K215">
            <v>0</v>
          </cell>
          <cell r="L215">
            <v>2003</v>
          </cell>
          <cell r="M215" t="str">
            <v>No Trade</v>
          </cell>
          <cell r="N215" t="str">
            <v/>
          </cell>
          <cell r="O215" t="str">
            <v/>
          </cell>
          <cell r="P215" t="str">
            <v/>
          </cell>
        </row>
        <row r="216">
          <cell r="A216" t="str">
            <v>GO</v>
          </cell>
          <cell r="B216">
            <v>4</v>
          </cell>
          <cell r="C216">
            <v>3</v>
          </cell>
          <cell r="D216" t="str">
            <v>C</v>
          </cell>
          <cell r="E216">
            <v>0.77</v>
          </cell>
          <cell r="F216">
            <v>37706</v>
          </cell>
          <cell r="G216">
            <v>8.1799999999999998E-2</v>
          </cell>
          <cell r="H216">
            <v>7.2999999999999995E-2</v>
          </cell>
          <cell r="I216" t="str">
            <v>0          0   .</v>
          </cell>
          <cell r="J216">
            <v>0</v>
          </cell>
          <cell r="K216">
            <v>0</v>
          </cell>
          <cell r="L216">
            <v>2003</v>
          </cell>
          <cell r="M216" t="str">
            <v>No Trade</v>
          </cell>
          <cell r="N216" t="str">
            <v/>
          </cell>
          <cell r="O216" t="str">
            <v/>
          </cell>
          <cell r="P216" t="str">
            <v/>
          </cell>
        </row>
        <row r="217">
          <cell r="A217" t="str">
            <v>GO</v>
          </cell>
          <cell r="B217">
            <v>4</v>
          </cell>
          <cell r="C217">
            <v>3</v>
          </cell>
          <cell r="D217" t="str">
            <v>C</v>
          </cell>
          <cell r="E217">
            <v>0.78</v>
          </cell>
          <cell r="F217">
            <v>37706</v>
          </cell>
          <cell r="G217">
            <v>7.6100000000000001E-2</v>
          </cell>
          <cell r="H217">
            <v>6.7000000000000004E-2</v>
          </cell>
          <cell r="I217" t="str">
            <v>8          0   .</v>
          </cell>
          <cell r="J217">
            <v>0</v>
          </cell>
          <cell r="K217">
            <v>0</v>
          </cell>
          <cell r="L217">
            <v>2003</v>
          </cell>
          <cell r="M217" t="str">
            <v>No Trade</v>
          </cell>
          <cell r="N217" t="str">
            <v/>
          </cell>
          <cell r="O217" t="str">
            <v/>
          </cell>
          <cell r="P217" t="str">
            <v/>
          </cell>
        </row>
        <row r="218">
          <cell r="A218" t="str">
            <v>GO</v>
          </cell>
          <cell r="B218">
            <v>4</v>
          </cell>
          <cell r="C218">
            <v>3</v>
          </cell>
          <cell r="D218" t="str">
            <v>P</v>
          </cell>
          <cell r="E218">
            <v>0.78</v>
          </cell>
          <cell r="F218">
            <v>37706</v>
          </cell>
          <cell r="G218">
            <v>3.95E-2</v>
          </cell>
          <cell r="H218">
            <v>4.7E-2</v>
          </cell>
          <cell r="I218" t="str">
            <v>8          0   .</v>
          </cell>
          <cell r="J218">
            <v>0</v>
          </cell>
          <cell r="K218">
            <v>0</v>
          </cell>
          <cell r="L218">
            <v>2003</v>
          </cell>
          <cell r="M218" t="str">
            <v>No Trade</v>
          </cell>
          <cell r="N218" t="str">
            <v/>
          </cell>
          <cell r="O218" t="str">
            <v/>
          </cell>
          <cell r="P218" t="str">
            <v/>
          </cell>
        </row>
        <row r="219">
          <cell r="A219" t="str">
            <v>GO</v>
          </cell>
          <cell r="B219">
            <v>4</v>
          </cell>
          <cell r="C219">
            <v>3</v>
          </cell>
          <cell r="D219" t="str">
            <v>C</v>
          </cell>
          <cell r="E219">
            <v>0.79</v>
          </cell>
          <cell r="F219">
            <v>37706</v>
          </cell>
          <cell r="G219">
            <v>7.0499999999999993E-2</v>
          </cell>
          <cell r="H219">
            <v>6.2E-2</v>
          </cell>
          <cell r="I219" t="str">
            <v>7          0   .</v>
          </cell>
          <cell r="J219">
            <v>0</v>
          </cell>
          <cell r="K219">
            <v>0</v>
          </cell>
          <cell r="L219">
            <v>2003</v>
          </cell>
          <cell r="M219" t="str">
            <v>No Trade</v>
          </cell>
          <cell r="N219" t="str">
            <v/>
          </cell>
          <cell r="O219" t="str">
            <v/>
          </cell>
          <cell r="P219" t="str">
            <v/>
          </cell>
        </row>
        <row r="220">
          <cell r="A220" t="str">
            <v>GO</v>
          </cell>
          <cell r="B220">
            <v>4</v>
          </cell>
          <cell r="C220">
            <v>3</v>
          </cell>
          <cell r="D220" t="str">
            <v>C</v>
          </cell>
          <cell r="E220">
            <v>0.8</v>
          </cell>
          <cell r="F220">
            <v>37706</v>
          </cell>
          <cell r="G220">
            <v>6.5299999999999997E-2</v>
          </cell>
          <cell r="H220">
            <v>5.8000000000000003E-2</v>
          </cell>
          <cell r="I220" t="str">
            <v>0          0   .</v>
          </cell>
          <cell r="J220">
            <v>0</v>
          </cell>
          <cell r="K220">
            <v>0</v>
          </cell>
          <cell r="L220">
            <v>2003</v>
          </cell>
          <cell r="M220" t="str">
            <v>No Trade</v>
          </cell>
          <cell r="N220" t="str">
            <v/>
          </cell>
          <cell r="O220" t="str">
            <v/>
          </cell>
          <cell r="P220" t="str">
            <v/>
          </cell>
        </row>
        <row r="221">
          <cell r="A221" t="str">
            <v>GO</v>
          </cell>
          <cell r="B221">
            <v>4</v>
          </cell>
          <cell r="C221">
            <v>3</v>
          </cell>
          <cell r="D221" t="str">
            <v>C</v>
          </cell>
          <cell r="E221">
            <v>0.81</v>
          </cell>
          <cell r="F221">
            <v>37706</v>
          </cell>
          <cell r="G221">
            <v>6.0400000000000002E-2</v>
          </cell>
          <cell r="H221">
            <v>5.2999999999999999E-2</v>
          </cell>
          <cell r="I221" t="str">
            <v>7          0   .</v>
          </cell>
          <cell r="J221">
            <v>0</v>
          </cell>
          <cell r="K221">
            <v>0</v>
          </cell>
          <cell r="L221">
            <v>2003</v>
          </cell>
          <cell r="M221" t="str">
            <v>No Trade</v>
          </cell>
          <cell r="N221" t="str">
            <v/>
          </cell>
          <cell r="O221" t="str">
            <v/>
          </cell>
          <cell r="P221" t="str">
            <v/>
          </cell>
        </row>
        <row r="222">
          <cell r="A222" t="str">
            <v>GO</v>
          </cell>
          <cell r="B222">
            <v>4</v>
          </cell>
          <cell r="C222">
            <v>3</v>
          </cell>
          <cell r="D222" t="str">
            <v>P</v>
          </cell>
          <cell r="E222">
            <v>0.81</v>
          </cell>
          <cell r="F222">
            <v>37706</v>
          </cell>
          <cell r="G222">
            <v>5.3499999999999999E-2</v>
          </cell>
          <cell r="H222">
            <v>6.3E-2</v>
          </cell>
          <cell r="I222" t="str">
            <v>6          0   .</v>
          </cell>
          <cell r="J222">
            <v>0</v>
          </cell>
          <cell r="K222">
            <v>0</v>
          </cell>
          <cell r="L222">
            <v>2003</v>
          </cell>
          <cell r="M222" t="str">
            <v>No Trade</v>
          </cell>
          <cell r="N222" t="str">
            <v/>
          </cell>
          <cell r="O222" t="str">
            <v/>
          </cell>
          <cell r="P222" t="str">
            <v/>
          </cell>
        </row>
        <row r="223">
          <cell r="A223" t="str">
            <v>GO</v>
          </cell>
          <cell r="B223">
            <v>4</v>
          </cell>
          <cell r="C223">
            <v>3</v>
          </cell>
          <cell r="D223" t="str">
            <v>C</v>
          </cell>
          <cell r="E223">
            <v>0.82</v>
          </cell>
          <cell r="F223">
            <v>37706</v>
          </cell>
          <cell r="G223">
            <v>5.57E-2</v>
          </cell>
          <cell r="H223">
            <v>4.9000000000000002E-2</v>
          </cell>
          <cell r="I223" t="str">
            <v>8          0   .</v>
          </cell>
          <cell r="J223">
            <v>0</v>
          </cell>
          <cell r="K223">
            <v>0</v>
          </cell>
          <cell r="L223">
            <v>2003</v>
          </cell>
          <cell r="M223" t="str">
            <v>No Trade</v>
          </cell>
          <cell r="N223" t="str">
            <v/>
          </cell>
          <cell r="O223" t="str">
            <v/>
          </cell>
          <cell r="P223" t="str">
            <v/>
          </cell>
        </row>
        <row r="224">
          <cell r="A224" t="str">
            <v>GO</v>
          </cell>
          <cell r="B224">
            <v>4</v>
          </cell>
          <cell r="C224">
            <v>3</v>
          </cell>
          <cell r="D224" t="str">
            <v>P</v>
          </cell>
          <cell r="E224">
            <v>0.82</v>
          </cell>
          <cell r="F224">
            <v>37706</v>
          </cell>
          <cell r="G224">
            <v>5.8799999999999998E-2</v>
          </cell>
          <cell r="H224">
            <v>6.9000000000000006E-2</v>
          </cell>
          <cell r="I224" t="str">
            <v>6          0   .</v>
          </cell>
          <cell r="J224">
            <v>0</v>
          </cell>
          <cell r="K224">
            <v>0</v>
          </cell>
          <cell r="L224">
            <v>2003</v>
          </cell>
          <cell r="M224" t="str">
            <v>No Trade</v>
          </cell>
          <cell r="N224" t="str">
            <v/>
          </cell>
          <cell r="O224" t="str">
            <v/>
          </cell>
          <cell r="P224" t="str">
            <v/>
          </cell>
        </row>
        <row r="225">
          <cell r="A225" t="str">
            <v>GO</v>
          </cell>
          <cell r="B225">
            <v>4</v>
          </cell>
          <cell r="C225">
            <v>3</v>
          </cell>
          <cell r="D225" t="str">
            <v>C</v>
          </cell>
          <cell r="E225">
            <v>0.83</v>
          </cell>
          <cell r="F225">
            <v>37706</v>
          </cell>
          <cell r="G225">
            <v>5.1499999999999997E-2</v>
          </cell>
          <cell r="H225">
            <v>4.5999999999999999E-2</v>
          </cell>
          <cell r="I225" t="str">
            <v>0          0   .</v>
          </cell>
          <cell r="J225">
            <v>0</v>
          </cell>
          <cell r="K225">
            <v>0</v>
          </cell>
          <cell r="L225">
            <v>2003</v>
          </cell>
          <cell r="M225" t="str">
            <v>No Trade</v>
          </cell>
          <cell r="N225" t="str">
            <v/>
          </cell>
          <cell r="O225" t="str">
            <v/>
          </cell>
          <cell r="P225" t="str">
            <v/>
          </cell>
        </row>
        <row r="226">
          <cell r="A226" t="str">
            <v>GO</v>
          </cell>
          <cell r="B226">
            <v>4</v>
          </cell>
          <cell r="C226">
            <v>3</v>
          </cell>
          <cell r="D226" t="str">
            <v>P</v>
          </cell>
          <cell r="E226">
            <v>0.83</v>
          </cell>
          <cell r="F226">
            <v>37706</v>
          </cell>
          <cell r="G226">
            <v>6.4600000000000005E-2</v>
          </cell>
          <cell r="H226">
            <v>7.4999999999999997E-2</v>
          </cell>
          <cell r="I226" t="str">
            <v>7          0   .</v>
          </cell>
          <cell r="J226">
            <v>0</v>
          </cell>
          <cell r="K226">
            <v>0</v>
          </cell>
          <cell r="L226">
            <v>2003</v>
          </cell>
          <cell r="M226" t="str">
            <v>No Trade</v>
          </cell>
          <cell r="N226" t="str">
            <v/>
          </cell>
          <cell r="O226" t="str">
            <v/>
          </cell>
          <cell r="P226" t="str">
            <v/>
          </cell>
        </row>
        <row r="227">
          <cell r="A227" t="str">
            <v>GO</v>
          </cell>
          <cell r="B227">
            <v>4</v>
          </cell>
          <cell r="C227">
            <v>3</v>
          </cell>
          <cell r="D227" t="str">
            <v>C</v>
          </cell>
          <cell r="E227">
            <v>0.84</v>
          </cell>
          <cell r="F227">
            <v>37706</v>
          </cell>
          <cell r="G227">
            <v>4.7600000000000003E-2</v>
          </cell>
          <cell r="H227">
            <v>4.2000000000000003E-2</v>
          </cell>
          <cell r="I227" t="str">
            <v>5          0   .</v>
          </cell>
          <cell r="J227">
            <v>0</v>
          </cell>
          <cell r="K227">
            <v>0</v>
          </cell>
          <cell r="L227">
            <v>2003</v>
          </cell>
          <cell r="M227" t="str">
            <v>No Trade</v>
          </cell>
          <cell r="N227" t="str">
            <v/>
          </cell>
          <cell r="O227" t="str">
            <v/>
          </cell>
          <cell r="P227" t="str">
            <v/>
          </cell>
        </row>
        <row r="228">
          <cell r="A228" t="str">
            <v>GO</v>
          </cell>
          <cell r="B228">
            <v>4</v>
          </cell>
          <cell r="C228">
            <v>3</v>
          </cell>
          <cell r="D228" t="str">
            <v>C</v>
          </cell>
          <cell r="E228">
            <v>0.85</v>
          </cell>
          <cell r="F228">
            <v>37706</v>
          </cell>
          <cell r="G228">
            <v>4.3999999999999997E-2</v>
          </cell>
          <cell r="H228">
            <v>3.9E-2</v>
          </cell>
          <cell r="I228" t="str">
            <v>3          0   .</v>
          </cell>
          <cell r="J228">
            <v>0</v>
          </cell>
          <cell r="K228">
            <v>0</v>
          </cell>
          <cell r="L228">
            <v>2003</v>
          </cell>
          <cell r="M228" t="str">
            <v>No Trade</v>
          </cell>
          <cell r="N228" t="str">
            <v/>
          </cell>
          <cell r="O228" t="str">
            <v/>
          </cell>
          <cell r="P228" t="str">
            <v/>
          </cell>
        </row>
        <row r="229">
          <cell r="A229" t="str">
            <v>GO</v>
          </cell>
          <cell r="B229">
            <v>4</v>
          </cell>
          <cell r="C229">
            <v>3</v>
          </cell>
          <cell r="D229" t="str">
            <v>C</v>
          </cell>
          <cell r="E229">
            <v>0.86</v>
          </cell>
          <cell r="F229">
            <v>37706</v>
          </cell>
          <cell r="G229">
            <v>4.0599999999999997E-2</v>
          </cell>
          <cell r="H229">
            <v>3.5999999999999997E-2</v>
          </cell>
          <cell r="I229" t="str">
            <v>2          0   .</v>
          </cell>
          <cell r="J229">
            <v>0</v>
          </cell>
          <cell r="K229">
            <v>0</v>
          </cell>
          <cell r="L229">
            <v>2003</v>
          </cell>
          <cell r="M229" t="str">
            <v>No Trade</v>
          </cell>
          <cell r="N229" t="str">
            <v/>
          </cell>
          <cell r="O229" t="str">
            <v/>
          </cell>
          <cell r="P229" t="str">
            <v/>
          </cell>
        </row>
        <row r="230">
          <cell r="A230" t="str">
            <v>GO</v>
          </cell>
          <cell r="B230">
            <v>4</v>
          </cell>
          <cell r="C230">
            <v>3</v>
          </cell>
          <cell r="D230" t="str">
            <v>P</v>
          </cell>
          <cell r="E230">
            <v>0.86</v>
          </cell>
          <cell r="F230">
            <v>37706</v>
          </cell>
          <cell r="G230">
            <v>9.9500000000000005E-2</v>
          </cell>
          <cell r="H230">
            <v>9.9000000000000005E-2</v>
          </cell>
          <cell r="I230" t="str">
            <v>5          0   .</v>
          </cell>
          <cell r="J230">
            <v>0</v>
          </cell>
          <cell r="K230">
            <v>0</v>
          </cell>
          <cell r="L230">
            <v>2003</v>
          </cell>
          <cell r="M230" t="str">
            <v>No Trade</v>
          </cell>
          <cell r="N230" t="str">
            <v/>
          </cell>
          <cell r="O230" t="str">
            <v/>
          </cell>
          <cell r="P230" t="str">
            <v/>
          </cell>
        </row>
        <row r="231">
          <cell r="A231" t="str">
            <v>GO</v>
          </cell>
          <cell r="B231">
            <v>4</v>
          </cell>
          <cell r="C231">
            <v>3</v>
          </cell>
          <cell r="D231" t="str">
            <v>C</v>
          </cell>
          <cell r="E231">
            <v>0.87</v>
          </cell>
          <cell r="F231">
            <v>37706</v>
          </cell>
          <cell r="G231">
            <v>3.7400000000000003E-2</v>
          </cell>
          <cell r="H231">
            <v>3.3000000000000002E-2</v>
          </cell>
          <cell r="I231" t="str">
            <v>4          0   .</v>
          </cell>
          <cell r="J231">
            <v>0</v>
          </cell>
          <cell r="K231">
            <v>0</v>
          </cell>
          <cell r="L231">
            <v>2003</v>
          </cell>
          <cell r="M231" t="str">
            <v>No Trade</v>
          </cell>
          <cell r="N231" t="str">
            <v/>
          </cell>
          <cell r="O231" t="str">
            <v/>
          </cell>
          <cell r="P231" t="str">
            <v/>
          </cell>
        </row>
        <row r="232">
          <cell r="A232" t="str">
            <v>GO</v>
          </cell>
          <cell r="B232">
            <v>4</v>
          </cell>
          <cell r="C232">
            <v>3</v>
          </cell>
          <cell r="D232" t="str">
            <v>C</v>
          </cell>
          <cell r="E232">
            <v>0.88</v>
          </cell>
          <cell r="F232">
            <v>37706</v>
          </cell>
          <cell r="G232">
            <v>3.44E-2</v>
          </cell>
          <cell r="H232">
            <v>0.03</v>
          </cell>
          <cell r="I232" t="str">
            <v>8          0   .</v>
          </cell>
          <cell r="J232">
            <v>0</v>
          </cell>
          <cell r="K232">
            <v>0</v>
          </cell>
          <cell r="L232">
            <v>2003</v>
          </cell>
          <cell r="M232" t="str">
            <v>No Trade</v>
          </cell>
          <cell r="N232" t="str">
            <v/>
          </cell>
          <cell r="O232" t="str">
            <v/>
          </cell>
          <cell r="P232" t="str">
            <v/>
          </cell>
        </row>
        <row r="233">
          <cell r="A233" t="str">
            <v>GO</v>
          </cell>
          <cell r="B233">
            <v>4</v>
          </cell>
          <cell r="C233">
            <v>3</v>
          </cell>
          <cell r="D233" t="str">
            <v>C</v>
          </cell>
          <cell r="E233">
            <v>0.89</v>
          </cell>
          <cell r="F233">
            <v>37706</v>
          </cell>
          <cell r="G233">
            <v>3.1699999999999999E-2</v>
          </cell>
          <cell r="H233">
            <v>2.8000000000000001E-2</v>
          </cell>
          <cell r="I233" t="str">
            <v>4          0   .</v>
          </cell>
          <cell r="J233">
            <v>0</v>
          </cell>
          <cell r="K233">
            <v>0</v>
          </cell>
          <cell r="L233">
            <v>2003</v>
          </cell>
          <cell r="M233" t="str">
            <v>No Trade</v>
          </cell>
          <cell r="N233" t="str">
            <v/>
          </cell>
          <cell r="O233" t="str">
            <v/>
          </cell>
          <cell r="P233" t="str">
            <v/>
          </cell>
        </row>
        <row r="234">
          <cell r="A234" t="str">
            <v>GO</v>
          </cell>
          <cell r="B234">
            <v>4</v>
          </cell>
          <cell r="C234">
            <v>3</v>
          </cell>
          <cell r="D234" t="str">
            <v>C</v>
          </cell>
          <cell r="E234">
            <v>0.9</v>
          </cell>
          <cell r="F234">
            <v>37706</v>
          </cell>
          <cell r="G234">
            <v>2.92E-2</v>
          </cell>
          <cell r="H234">
            <v>2.5999999999999999E-2</v>
          </cell>
          <cell r="I234" t="str">
            <v>1          0   .</v>
          </cell>
          <cell r="J234">
            <v>0</v>
          </cell>
          <cell r="K234">
            <v>0</v>
          </cell>
          <cell r="L234">
            <v>2003</v>
          </cell>
          <cell r="M234" t="str">
            <v>No Trade</v>
          </cell>
          <cell r="N234" t="str">
            <v/>
          </cell>
          <cell r="O234" t="str">
            <v/>
          </cell>
          <cell r="P234" t="str">
            <v/>
          </cell>
        </row>
        <row r="235">
          <cell r="A235" t="str">
            <v>GO</v>
          </cell>
          <cell r="B235">
            <v>4</v>
          </cell>
          <cell r="C235">
            <v>3</v>
          </cell>
          <cell r="D235" t="str">
            <v>C</v>
          </cell>
          <cell r="E235">
            <v>0.92</v>
          </cell>
          <cell r="F235">
            <v>37706</v>
          </cell>
          <cell r="G235">
            <v>2.46E-2</v>
          </cell>
          <cell r="H235">
            <v>2.1999999999999999E-2</v>
          </cell>
          <cell r="I235" t="str">
            <v>1          0   .</v>
          </cell>
          <cell r="J235">
            <v>0</v>
          </cell>
          <cell r="K235">
            <v>0</v>
          </cell>
          <cell r="L235">
            <v>2003</v>
          </cell>
          <cell r="M235" t="str">
            <v>No Trade</v>
          </cell>
          <cell r="N235" t="str">
            <v/>
          </cell>
          <cell r="O235" t="str">
            <v/>
          </cell>
          <cell r="P235" t="str">
            <v/>
          </cell>
        </row>
        <row r="236">
          <cell r="A236" t="str">
            <v>GO</v>
          </cell>
          <cell r="B236">
            <v>4</v>
          </cell>
          <cell r="C236">
            <v>3</v>
          </cell>
          <cell r="D236" t="str">
            <v>C</v>
          </cell>
          <cell r="E236">
            <v>0.93</v>
          </cell>
          <cell r="F236">
            <v>37706</v>
          </cell>
          <cell r="G236">
            <v>2.2599999999999999E-2</v>
          </cell>
          <cell r="H236">
            <v>0.02</v>
          </cell>
          <cell r="I236" t="str">
            <v>3          6   .</v>
          </cell>
          <cell r="J236">
            <v>0</v>
          </cell>
          <cell r="K236">
            <v>0</v>
          </cell>
          <cell r="L236">
            <v>2003</v>
          </cell>
          <cell r="M236" t="str">
            <v>No Trade</v>
          </cell>
          <cell r="N236" t="str">
            <v/>
          </cell>
          <cell r="O236" t="str">
            <v/>
          </cell>
          <cell r="P236" t="str">
            <v/>
          </cell>
        </row>
        <row r="237">
          <cell r="A237" t="str">
            <v>GO</v>
          </cell>
          <cell r="B237">
            <v>4</v>
          </cell>
          <cell r="C237">
            <v>3</v>
          </cell>
          <cell r="D237" t="str">
            <v>C</v>
          </cell>
          <cell r="E237">
            <v>0.94</v>
          </cell>
          <cell r="F237">
            <v>37706</v>
          </cell>
          <cell r="G237">
            <v>2.0799999999999999E-2</v>
          </cell>
          <cell r="H237">
            <v>1.7999999999999999E-2</v>
          </cell>
          <cell r="I237" t="str">
            <v>7          0   .</v>
          </cell>
          <cell r="J237">
            <v>0</v>
          </cell>
          <cell r="K237">
            <v>0</v>
          </cell>
          <cell r="L237">
            <v>2003</v>
          </cell>
          <cell r="M237" t="str">
            <v>No Trade</v>
          </cell>
          <cell r="N237" t="str">
            <v/>
          </cell>
          <cell r="O237" t="str">
            <v/>
          </cell>
          <cell r="P237" t="str">
            <v/>
          </cell>
        </row>
        <row r="238">
          <cell r="A238" t="str">
            <v>GO</v>
          </cell>
          <cell r="B238">
            <v>4</v>
          </cell>
          <cell r="C238">
            <v>3</v>
          </cell>
          <cell r="D238" t="str">
            <v>C</v>
          </cell>
          <cell r="E238">
            <v>0.95</v>
          </cell>
          <cell r="F238">
            <v>37706</v>
          </cell>
          <cell r="G238">
            <v>1.9E-2</v>
          </cell>
          <cell r="H238">
            <v>1.7000000000000001E-2</v>
          </cell>
          <cell r="I238" t="str">
            <v>2          0   .</v>
          </cell>
          <cell r="J238">
            <v>0</v>
          </cell>
          <cell r="K238">
            <v>0</v>
          </cell>
          <cell r="L238">
            <v>2003</v>
          </cell>
          <cell r="M238" t="str">
            <v>No Trade</v>
          </cell>
          <cell r="N238" t="str">
            <v/>
          </cell>
          <cell r="O238" t="str">
            <v/>
          </cell>
          <cell r="P238" t="str">
            <v/>
          </cell>
        </row>
        <row r="239">
          <cell r="A239" t="str">
            <v>GO</v>
          </cell>
          <cell r="B239">
            <v>4</v>
          </cell>
          <cell r="C239">
            <v>3</v>
          </cell>
          <cell r="D239" t="str">
            <v>C</v>
          </cell>
          <cell r="E239">
            <v>0.96</v>
          </cell>
          <cell r="F239">
            <v>37706</v>
          </cell>
          <cell r="G239">
            <v>0</v>
          </cell>
          <cell r="I239" t="str">
            <v>0   .</v>
          </cell>
          <cell r="J239">
            <v>0</v>
          </cell>
          <cell r="K239">
            <v>0</v>
          </cell>
          <cell r="L239">
            <v>2003</v>
          </cell>
          <cell r="M239" t="str">
            <v>No Trade</v>
          </cell>
          <cell r="N239" t="str">
            <v/>
          </cell>
          <cell r="O239" t="str">
            <v/>
          </cell>
          <cell r="P239" t="str">
            <v/>
          </cell>
        </row>
        <row r="240">
          <cell r="A240" t="str">
            <v>GO</v>
          </cell>
          <cell r="B240">
            <v>4</v>
          </cell>
          <cell r="C240">
            <v>3</v>
          </cell>
          <cell r="D240" t="str">
            <v>C</v>
          </cell>
          <cell r="E240">
            <v>0.98</v>
          </cell>
          <cell r="F240">
            <v>37706</v>
          </cell>
          <cell r="G240">
            <v>0</v>
          </cell>
          <cell r="I240" t="str">
            <v>0   .</v>
          </cell>
          <cell r="J240">
            <v>0</v>
          </cell>
          <cell r="K240">
            <v>0</v>
          </cell>
          <cell r="L240">
            <v>2003</v>
          </cell>
          <cell r="M240" t="str">
            <v>No Trade</v>
          </cell>
          <cell r="N240" t="str">
            <v/>
          </cell>
          <cell r="O240" t="str">
            <v/>
          </cell>
          <cell r="P240" t="str">
            <v/>
          </cell>
        </row>
        <row r="241">
          <cell r="A241" t="str">
            <v>GO</v>
          </cell>
          <cell r="B241">
            <v>4</v>
          </cell>
          <cell r="C241">
            <v>3</v>
          </cell>
          <cell r="D241" t="str">
            <v>C</v>
          </cell>
          <cell r="E241">
            <v>0.99</v>
          </cell>
          <cell r="F241">
            <v>37706</v>
          </cell>
          <cell r="G241">
            <v>0</v>
          </cell>
          <cell r="I241" t="str">
            <v>0   .</v>
          </cell>
          <cell r="J241">
            <v>0</v>
          </cell>
          <cell r="K241">
            <v>0</v>
          </cell>
          <cell r="L241">
            <v>2003</v>
          </cell>
          <cell r="M241" t="str">
            <v>No Trade</v>
          </cell>
          <cell r="N241" t="str">
            <v/>
          </cell>
          <cell r="O241" t="str">
            <v/>
          </cell>
          <cell r="P241" t="str">
            <v/>
          </cell>
        </row>
        <row r="242">
          <cell r="A242" t="str">
            <v>GO</v>
          </cell>
          <cell r="B242">
            <v>4</v>
          </cell>
          <cell r="C242">
            <v>3</v>
          </cell>
          <cell r="D242" t="str">
            <v>C</v>
          </cell>
          <cell r="E242">
            <v>1</v>
          </cell>
          <cell r="F242">
            <v>37706</v>
          </cell>
          <cell r="G242">
            <v>1.23E-2</v>
          </cell>
          <cell r="H242">
            <v>1.0999999999999999E-2</v>
          </cell>
          <cell r="I242" t="str">
            <v>2          6   .</v>
          </cell>
          <cell r="J242">
            <v>0</v>
          </cell>
          <cell r="K242">
            <v>0</v>
          </cell>
          <cell r="L242">
            <v>2003</v>
          </cell>
          <cell r="M242" t="str">
            <v>No Trade</v>
          </cell>
          <cell r="N242" t="str">
            <v/>
          </cell>
          <cell r="O242" t="str">
            <v/>
          </cell>
          <cell r="P242" t="str">
            <v/>
          </cell>
        </row>
        <row r="243">
          <cell r="A243" t="str">
            <v>GO</v>
          </cell>
          <cell r="B243">
            <v>4</v>
          </cell>
          <cell r="C243">
            <v>3</v>
          </cell>
          <cell r="D243" t="str">
            <v>C</v>
          </cell>
          <cell r="E243">
            <v>1.01</v>
          </cell>
          <cell r="F243">
            <v>37706</v>
          </cell>
          <cell r="G243">
            <v>1.1299999999999999E-2</v>
          </cell>
          <cell r="H243">
            <v>0.01</v>
          </cell>
          <cell r="I243" t="str">
            <v>3          0   .</v>
          </cell>
          <cell r="J243">
            <v>0</v>
          </cell>
          <cell r="K243">
            <v>0</v>
          </cell>
          <cell r="L243">
            <v>2003</v>
          </cell>
          <cell r="M243" t="str">
            <v>No Trade</v>
          </cell>
          <cell r="N243" t="str">
            <v/>
          </cell>
          <cell r="O243" t="str">
            <v/>
          </cell>
          <cell r="P243" t="str">
            <v/>
          </cell>
        </row>
        <row r="244">
          <cell r="A244" t="str">
            <v>GO</v>
          </cell>
          <cell r="B244">
            <v>5</v>
          </cell>
          <cell r="C244">
            <v>3</v>
          </cell>
          <cell r="D244" t="str">
            <v>P</v>
          </cell>
          <cell r="E244">
            <v>0.56999999999999995</v>
          </cell>
          <cell r="F244">
            <v>37736</v>
          </cell>
          <cell r="G244">
            <v>0</v>
          </cell>
          <cell r="H244">
            <v>0</v>
          </cell>
          <cell r="I244" t="str">
            <v>0          0   .</v>
          </cell>
          <cell r="J244">
            <v>0</v>
          </cell>
          <cell r="K244">
            <v>0</v>
          </cell>
          <cell r="L244">
            <v>2003</v>
          </cell>
          <cell r="M244" t="str">
            <v>No Trade</v>
          </cell>
          <cell r="N244" t="str">
            <v/>
          </cell>
          <cell r="O244" t="str">
            <v/>
          </cell>
          <cell r="P244" t="str">
            <v/>
          </cell>
        </row>
        <row r="245">
          <cell r="A245" t="str">
            <v>GO</v>
          </cell>
          <cell r="B245">
            <v>5</v>
          </cell>
          <cell r="C245">
            <v>3</v>
          </cell>
          <cell r="D245" t="str">
            <v>P</v>
          </cell>
          <cell r="E245">
            <v>0.59</v>
          </cell>
          <cell r="F245">
            <v>37736</v>
          </cell>
          <cell r="G245">
            <v>0</v>
          </cell>
          <cell r="H245">
            <v>0</v>
          </cell>
          <cell r="I245" t="str">
            <v>0          0   .</v>
          </cell>
          <cell r="J245">
            <v>0</v>
          </cell>
          <cell r="K245">
            <v>0</v>
          </cell>
          <cell r="L245">
            <v>2003</v>
          </cell>
          <cell r="M245" t="str">
            <v>No Trade</v>
          </cell>
          <cell r="N245" t="str">
            <v/>
          </cell>
          <cell r="O245" t="str">
            <v/>
          </cell>
          <cell r="P245" t="str">
            <v/>
          </cell>
        </row>
        <row r="246">
          <cell r="A246" t="str">
            <v>GO</v>
          </cell>
          <cell r="B246">
            <v>5</v>
          </cell>
          <cell r="C246">
            <v>3</v>
          </cell>
          <cell r="D246" t="str">
            <v>P</v>
          </cell>
          <cell r="E246">
            <v>0.6</v>
          </cell>
          <cell r="F246">
            <v>37736</v>
          </cell>
          <cell r="G246">
            <v>0</v>
          </cell>
          <cell r="H246">
            <v>0</v>
          </cell>
          <cell r="I246" t="str">
            <v>0          0   .</v>
          </cell>
          <cell r="J246">
            <v>0</v>
          </cell>
          <cell r="K246">
            <v>0</v>
          </cell>
          <cell r="L246">
            <v>2003</v>
          </cell>
          <cell r="M246" t="str">
            <v>No Trade</v>
          </cell>
          <cell r="N246" t="str">
            <v/>
          </cell>
          <cell r="O246" t="str">
            <v/>
          </cell>
          <cell r="P246" t="str">
            <v/>
          </cell>
        </row>
        <row r="247">
          <cell r="A247" t="str">
            <v>GO</v>
          </cell>
          <cell r="B247">
            <v>5</v>
          </cell>
          <cell r="C247">
            <v>3</v>
          </cell>
          <cell r="D247" t="str">
            <v>P</v>
          </cell>
          <cell r="E247">
            <v>0.61</v>
          </cell>
          <cell r="F247">
            <v>37736</v>
          </cell>
          <cell r="G247">
            <v>0</v>
          </cell>
          <cell r="H247">
            <v>0</v>
          </cell>
          <cell r="I247" t="str">
            <v>0          0   .</v>
          </cell>
          <cell r="J247">
            <v>0</v>
          </cell>
          <cell r="K247">
            <v>0</v>
          </cell>
          <cell r="L247">
            <v>2003</v>
          </cell>
          <cell r="M247" t="str">
            <v>No Trade</v>
          </cell>
          <cell r="N247" t="str">
            <v/>
          </cell>
          <cell r="O247" t="str">
            <v/>
          </cell>
          <cell r="P247" t="str">
            <v/>
          </cell>
        </row>
        <row r="248">
          <cell r="A248" t="str">
            <v>GO</v>
          </cell>
          <cell r="B248">
            <v>5</v>
          </cell>
          <cell r="C248">
            <v>3</v>
          </cell>
          <cell r="D248" t="str">
            <v>P</v>
          </cell>
          <cell r="E248">
            <v>0.62</v>
          </cell>
          <cell r="F248">
            <v>37736</v>
          </cell>
          <cell r="G248">
            <v>0</v>
          </cell>
          <cell r="H248">
            <v>0</v>
          </cell>
          <cell r="I248" t="str">
            <v>0          0   .</v>
          </cell>
          <cell r="J248">
            <v>0</v>
          </cell>
          <cell r="K248">
            <v>0</v>
          </cell>
          <cell r="L248">
            <v>2003</v>
          </cell>
          <cell r="M248" t="str">
            <v>No Trade</v>
          </cell>
          <cell r="N248" t="str">
            <v/>
          </cell>
          <cell r="O248" t="str">
            <v/>
          </cell>
          <cell r="P248" t="str">
            <v/>
          </cell>
        </row>
        <row r="249">
          <cell r="A249" t="str">
            <v>GO</v>
          </cell>
          <cell r="B249">
            <v>5</v>
          </cell>
          <cell r="C249">
            <v>3</v>
          </cell>
          <cell r="D249" t="str">
            <v>C</v>
          </cell>
          <cell r="E249">
            <v>0.63</v>
          </cell>
          <cell r="F249">
            <v>37736</v>
          </cell>
          <cell r="G249">
            <v>0</v>
          </cell>
          <cell r="H249">
            <v>0</v>
          </cell>
          <cell r="I249" t="str">
            <v>0          0   .</v>
          </cell>
          <cell r="J249">
            <v>0</v>
          </cell>
          <cell r="K249">
            <v>0</v>
          </cell>
          <cell r="L249">
            <v>2003</v>
          </cell>
          <cell r="M249" t="str">
            <v>No Trade</v>
          </cell>
          <cell r="N249" t="str">
            <v/>
          </cell>
          <cell r="O249" t="str">
            <v/>
          </cell>
          <cell r="P249" t="str">
            <v/>
          </cell>
        </row>
        <row r="250">
          <cell r="A250" t="str">
            <v>GO</v>
          </cell>
          <cell r="B250">
            <v>5</v>
          </cell>
          <cell r="C250">
            <v>3</v>
          </cell>
          <cell r="D250" t="str">
            <v>P</v>
          </cell>
          <cell r="E250">
            <v>0.63</v>
          </cell>
          <cell r="F250">
            <v>37736</v>
          </cell>
          <cell r="G250">
            <v>7.0000000000000001E-3</v>
          </cell>
          <cell r="H250">
            <v>8.0000000000000002E-3</v>
          </cell>
          <cell r="I250" t="str">
            <v>7          0   .</v>
          </cell>
          <cell r="J250">
            <v>0</v>
          </cell>
          <cell r="K250">
            <v>0</v>
          </cell>
          <cell r="L250">
            <v>2003</v>
          </cell>
          <cell r="M250" t="str">
            <v>No Trade</v>
          </cell>
          <cell r="N250" t="str">
            <v/>
          </cell>
          <cell r="O250" t="str">
            <v/>
          </cell>
          <cell r="P250" t="str">
            <v/>
          </cell>
        </row>
        <row r="251">
          <cell r="A251" t="str">
            <v>GO</v>
          </cell>
          <cell r="B251">
            <v>5</v>
          </cell>
          <cell r="C251">
            <v>3</v>
          </cell>
          <cell r="D251" t="str">
            <v>P</v>
          </cell>
          <cell r="E251">
            <v>0.64</v>
          </cell>
          <cell r="F251">
            <v>37736</v>
          </cell>
          <cell r="G251">
            <v>0</v>
          </cell>
          <cell r="H251">
            <v>0</v>
          </cell>
          <cell r="I251" t="str">
            <v>0          0   .</v>
          </cell>
          <cell r="J251">
            <v>0</v>
          </cell>
          <cell r="K251">
            <v>0</v>
          </cell>
          <cell r="L251">
            <v>2003</v>
          </cell>
          <cell r="M251" t="str">
            <v>No Trade</v>
          </cell>
          <cell r="N251" t="str">
            <v/>
          </cell>
          <cell r="O251" t="str">
            <v/>
          </cell>
          <cell r="P251" t="str">
            <v/>
          </cell>
        </row>
        <row r="252">
          <cell r="A252" t="str">
            <v>GO</v>
          </cell>
          <cell r="B252">
            <v>5</v>
          </cell>
          <cell r="C252">
            <v>3</v>
          </cell>
          <cell r="D252" t="str">
            <v>C</v>
          </cell>
          <cell r="E252">
            <v>0.65</v>
          </cell>
          <cell r="F252">
            <v>37736</v>
          </cell>
          <cell r="G252">
            <v>0</v>
          </cell>
          <cell r="H252">
            <v>0</v>
          </cell>
          <cell r="I252" t="str">
            <v>0          0   .</v>
          </cell>
          <cell r="J252">
            <v>0</v>
          </cell>
          <cell r="K252">
            <v>0</v>
          </cell>
          <cell r="L252">
            <v>2003</v>
          </cell>
          <cell r="M252" t="str">
            <v>No Trade</v>
          </cell>
          <cell r="N252" t="str">
            <v/>
          </cell>
          <cell r="O252" t="str">
            <v/>
          </cell>
          <cell r="P252" t="str">
            <v/>
          </cell>
        </row>
        <row r="253">
          <cell r="A253" t="str">
            <v>GO</v>
          </cell>
          <cell r="B253">
            <v>5</v>
          </cell>
          <cell r="C253">
            <v>3</v>
          </cell>
          <cell r="D253" t="str">
            <v>P</v>
          </cell>
          <cell r="E253">
            <v>0.65</v>
          </cell>
          <cell r="F253">
            <v>37736</v>
          </cell>
          <cell r="G253">
            <v>9.7999999999999997E-3</v>
          </cell>
          <cell r="H253">
            <v>1.0999999999999999E-2</v>
          </cell>
          <cell r="I253" t="str">
            <v>9          0   .</v>
          </cell>
          <cell r="J253">
            <v>0</v>
          </cell>
          <cell r="K253">
            <v>0</v>
          </cell>
          <cell r="L253">
            <v>2003</v>
          </cell>
          <cell r="M253" t="str">
            <v>No Trade</v>
          </cell>
          <cell r="N253" t="str">
            <v/>
          </cell>
          <cell r="O253" t="str">
            <v/>
          </cell>
          <cell r="P253" t="str">
            <v/>
          </cell>
        </row>
        <row r="254">
          <cell r="A254" t="str">
            <v>GO</v>
          </cell>
          <cell r="B254">
            <v>5</v>
          </cell>
          <cell r="C254">
            <v>3</v>
          </cell>
          <cell r="D254" t="str">
            <v>P</v>
          </cell>
          <cell r="E254">
            <v>0.66</v>
          </cell>
          <cell r="F254">
            <v>37736</v>
          </cell>
          <cell r="G254">
            <v>0</v>
          </cell>
          <cell r="H254">
            <v>0</v>
          </cell>
          <cell r="I254" t="str">
            <v>0          0   .</v>
          </cell>
          <cell r="J254">
            <v>0</v>
          </cell>
          <cell r="K254">
            <v>0</v>
          </cell>
          <cell r="L254">
            <v>2003</v>
          </cell>
          <cell r="M254" t="str">
            <v>No Trade</v>
          </cell>
          <cell r="N254" t="str">
            <v/>
          </cell>
          <cell r="O254" t="str">
            <v/>
          </cell>
          <cell r="P254" t="str">
            <v/>
          </cell>
        </row>
        <row r="255">
          <cell r="A255" t="str">
            <v>GO</v>
          </cell>
          <cell r="B255">
            <v>5</v>
          </cell>
          <cell r="C255">
            <v>3</v>
          </cell>
          <cell r="D255" t="str">
            <v>P</v>
          </cell>
          <cell r="E255">
            <v>0.67</v>
          </cell>
          <cell r="F255">
            <v>37736</v>
          </cell>
          <cell r="G255">
            <v>1.3299999999999999E-2</v>
          </cell>
          <cell r="H255">
            <v>1.4999999999999999E-2</v>
          </cell>
          <cell r="I255" t="str">
            <v>9          0   .</v>
          </cell>
          <cell r="J255">
            <v>0</v>
          </cell>
          <cell r="K255">
            <v>0</v>
          </cell>
          <cell r="L255">
            <v>2003</v>
          </cell>
          <cell r="M255" t="str">
            <v>No Trade</v>
          </cell>
          <cell r="N255" t="str">
            <v/>
          </cell>
          <cell r="O255" t="str">
            <v/>
          </cell>
          <cell r="P255" t="str">
            <v/>
          </cell>
        </row>
        <row r="256">
          <cell r="A256" t="str">
            <v>GO</v>
          </cell>
          <cell r="B256">
            <v>5</v>
          </cell>
          <cell r="C256">
            <v>3</v>
          </cell>
          <cell r="D256" t="str">
            <v>P</v>
          </cell>
          <cell r="E256">
            <v>0.68</v>
          </cell>
          <cell r="F256">
            <v>37736</v>
          </cell>
          <cell r="G256">
            <v>1.5299999999999999E-2</v>
          </cell>
          <cell r="H256">
            <v>1.7999999999999999E-2</v>
          </cell>
          <cell r="I256" t="str">
            <v>2          0   .</v>
          </cell>
          <cell r="J256">
            <v>0</v>
          </cell>
          <cell r="K256">
            <v>0</v>
          </cell>
          <cell r="L256">
            <v>2003</v>
          </cell>
          <cell r="M256" t="str">
            <v>No Trade</v>
          </cell>
          <cell r="N256" t="str">
            <v/>
          </cell>
          <cell r="O256" t="str">
            <v/>
          </cell>
          <cell r="P256" t="str">
            <v/>
          </cell>
        </row>
        <row r="257">
          <cell r="A257" t="str">
            <v>GO</v>
          </cell>
          <cell r="B257">
            <v>5</v>
          </cell>
          <cell r="C257">
            <v>3</v>
          </cell>
          <cell r="D257" t="str">
            <v>C</v>
          </cell>
          <cell r="E257">
            <v>0.69</v>
          </cell>
          <cell r="F257">
            <v>37736</v>
          </cell>
          <cell r="G257">
            <v>0</v>
          </cell>
          <cell r="H257">
            <v>0</v>
          </cell>
          <cell r="I257" t="str">
            <v>0          0   .</v>
          </cell>
          <cell r="J257">
            <v>0</v>
          </cell>
          <cell r="K257">
            <v>0</v>
          </cell>
          <cell r="L257">
            <v>2003</v>
          </cell>
          <cell r="M257" t="str">
            <v>No Trade</v>
          </cell>
          <cell r="N257" t="str">
            <v/>
          </cell>
          <cell r="O257" t="str">
            <v/>
          </cell>
          <cell r="P257" t="str">
            <v/>
          </cell>
        </row>
        <row r="258">
          <cell r="A258" t="str">
            <v>GO</v>
          </cell>
          <cell r="B258">
            <v>5</v>
          </cell>
          <cell r="C258">
            <v>3</v>
          </cell>
          <cell r="D258" t="str">
            <v>P</v>
          </cell>
          <cell r="E258">
            <v>0.69</v>
          </cell>
          <cell r="F258">
            <v>37736</v>
          </cell>
          <cell r="G258">
            <v>1.7500000000000002E-2</v>
          </cell>
          <cell r="H258">
            <v>0.02</v>
          </cell>
          <cell r="I258" t="str">
            <v>8          0   .</v>
          </cell>
          <cell r="J258">
            <v>0</v>
          </cell>
          <cell r="K258">
            <v>0</v>
          </cell>
          <cell r="L258">
            <v>2003</v>
          </cell>
          <cell r="M258" t="str">
            <v>No Trade</v>
          </cell>
          <cell r="N258" t="str">
            <v/>
          </cell>
          <cell r="O258" t="str">
            <v/>
          </cell>
          <cell r="P258" t="str">
            <v/>
          </cell>
        </row>
        <row r="259">
          <cell r="A259" t="str">
            <v>GO</v>
          </cell>
          <cell r="B259">
            <v>5</v>
          </cell>
          <cell r="C259">
            <v>3</v>
          </cell>
          <cell r="D259" t="str">
            <v>C</v>
          </cell>
          <cell r="E259">
            <v>0.7</v>
          </cell>
          <cell r="F259">
            <v>37736</v>
          </cell>
          <cell r="G259">
            <v>0</v>
          </cell>
          <cell r="H259">
            <v>0</v>
          </cell>
          <cell r="I259" t="str">
            <v>0          0   .</v>
          </cell>
          <cell r="J259">
            <v>0</v>
          </cell>
          <cell r="K259">
            <v>0</v>
          </cell>
          <cell r="L259">
            <v>2003</v>
          </cell>
          <cell r="M259" t="str">
            <v>No Trade</v>
          </cell>
          <cell r="N259" t="str">
            <v/>
          </cell>
          <cell r="O259" t="str">
            <v/>
          </cell>
          <cell r="P259" t="str">
            <v/>
          </cell>
        </row>
        <row r="260">
          <cell r="A260" t="str">
            <v>GO</v>
          </cell>
          <cell r="B260">
            <v>5</v>
          </cell>
          <cell r="C260">
            <v>3</v>
          </cell>
          <cell r="D260" t="str">
            <v>P</v>
          </cell>
          <cell r="E260">
            <v>0.7</v>
          </cell>
          <cell r="F260">
            <v>37736</v>
          </cell>
          <cell r="G260">
            <v>0.02</v>
          </cell>
          <cell r="H260">
            <v>2.3E-2</v>
          </cell>
          <cell r="I260" t="str">
            <v>6          0   .</v>
          </cell>
          <cell r="J260">
            <v>0</v>
          </cell>
          <cell r="K260">
            <v>0</v>
          </cell>
          <cell r="L260">
            <v>2003</v>
          </cell>
          <cell r="M260" t="str">
            <v>No Trade</v>
          </cell>
          <cell r="N260" t="str">
            <v/>
          </cell>
          <cell r="O260" t="str">
            <v/>
          </cell>
          <cell r="P260" t="str">
            <v/>
          </cell>
        </row>
        <row r="261">
          <cell r="A261" t="str">
            <v>GO</v>
          </cell>
          <cell r="B261">
            <v>5</v>
          </cell>
          <cell r="C261">
            <v>3</v>
          </cell>
          <cell r="D261" t="str">
            <v>P</v>
          </cell>
          <cell r="E261">
            <v>0.71</v>
          </cell>
          <cell r="F261">
            <v>37736</v>
          </cell>
          <cell r="G261">
            <v>0</v>
          </cell>
          <cell r="H261">
            <v>0</v>
          </cell>
          <cell r="I261" t="str">
            <v>0          0   .</v>
          </cell>
          <cell r="J261">
            <v>0</v>
          </cell>
          <cell r="K261">
            <v>0</v>
          </cell>
          <cell r="L261">
            <v>2003</v>
          </cell>
          <cell r="M261" t="str">
            <v>No Trade</v>
          </cell>
          <cell r="N261" t="str">
            <v/>
          </cell>
          <cell r="O261" t="str">
            <v/>
          </cell>
          <cell r="P261" t="str">
            <v/>
          </cell>
        </row>
        <row r="262">
          <cell r="A262" t="str">
            <v>GO</v>
          </cell>
          <cell r="B262">
            <v>5</v>
          </cell>
          <cell r="C262">
            <v>3</v>
          </cell>
          <cell r="D262" t="str">
            <v>P</v>
          </cell>
          <cell r="E262">
            <v>0.72</v>
          </cell>
          <cell r="F262">
            <v>37736</v>
          </cell>
          <cell r="G262">
            <v>0</v>
          </cell>
          <cell r="H262">
            <v>0</v>
          </cell>
          <cell r="I262" t="str">
            <v>0          0   .</v>
          </cell>
          <cell r="J262">
            <v>0</v>
          </cell>
          <cell r="K262">
            <v>0</v>
          </cell>
          <cell r="L262">
            <v>2003</v>
          </cell>
          <cell r="M262" t="str">
            <v>No Trade</v>
          </cell>
          <cell r="N262" t="str">
            <v/>
          </cell>
          <cell r="O262" t="str">
            <v/>
          </cell>
          <cell r="P262" t="str">
            <v/>
          </cell>
        </row>
        <row r="263">
          <cell r="A263" t="str">
            <v>GO</v>
          </cell>
          <cell r="B263">
            <v>5</v>
          </cell>
          <cell r="C263">
            <v>3</v>
          </cell>
          <cell r="D263" t="str">
            <v>P</v>
          </cell>
          <cell r="E263">
            <v>0.73</v>
          </cell>
          <cell r="F263">
            <v>37736</v>
          </cell>
          <cell r="G263">
            <v>0</v>
          </cell>
          <cell r="H263">
            <v>0</v>
          </cell>
          <cell r="I263" t="str">
            <v>0          0   .</v>
          </cell>
          <cell r="J263">
            <v>0</v>
          </cell>
          <cell r="K263">
            <v>0</v>
          </cell>
          <cell r="L263">
            <v>2003</v>
          </cell>
          <cell r="M263" t="str">
            <v>No Trade</v>
          </cell>
          <cell r="N263" t="str">
            <v/>
          </cell>
          <cell r="O263" t="str">
            <v/>
          </cell>
          <cell r="P263" t="str">
            <v/>
          </cell>
        </row>
        <row r="264">
          <cell r="A264" t="str">
            <v>GO</v>
          </cell>
          <cell r="B264">
            <v>5</v>
          </cell>
          <cell r="C264">
            <v>3</v>
          </cell>
          <cell r="D264" t="str">
            <v>P</v>
          </cell>
          <cell r="E264">
            <v>0.74</v>
          </cell>
          <cell r="F264">
            <v>37736</v>
          </cell>
          <cell r="G264">
            <v>3.2099999999999997E-2</v>
          </cell>
          <cell r="H264">
            <v>3.6999999999999998E-2</v>
          </cell>
          <cell r="I264" t="str">
            <v>2          0   .</v>
          </cell>
          <cell r="J264">
            <v>0</v>
          </cell>
          <cell r="K264">
            <v>0</v>
          </cell>
          <cell r="L264">
            <v>2003</v>
          </cell>
          <cell r="M264" t="str">
            <v>No Trade</v>
          </cell>
          <cell r="N264" t="str">
            <v/>
          </cell>
          <cell r="O264" t="str">
            <v/>
          </cell>
          <cell r="P264" t="str">
            <v/>
          </cell>
        </row>
        <row r="265">
          <cell r="A265" t="str">
            <v>GO</v>
          </cell>
          <cell r="B265">
            <v>5</v>
          </cell>
          <cell r="C265">
            <v>3</v>
          </cell>
          <cell r="D265" t="str">
            <v>C</v>
          </cell>
          <cell r="E265">
            <v>0.75</v>
          </cell>
          <cell r="F265">
            <v>37736</v>
          </cell>
          <cell r="G265">
            <v>9.8900000000000002E-2</v>
          </cell>
          <cell r="H265">
            <v>8.7999999999999995E-2</v>
          </cell>
          <cell r="I265" t="str">
            <v>2          0   .</v>
          </cell>
          <cell r="J265">
            <v>0</v>
          </cell>
          <cell r="K265">
            <v>0</v>
          </cell>
          <cell r="L265">
            <v>2003</v>
          </cell>
          <cell r="M265" t="str">
            <v>No Trade</v>
          </cell>
          <cell r="N265" t="str">
            <v/>
          </cell>
          <cell r="O265" t="str">
            <v/>
          </cell>
          <cell r="P265" t="str">
            <v/>
          </cell>
        </row>
        <row r="266">
          <cell r="A266" t="str">
            <v>GO</v>
          </cell>
          <cell r="B266">
            <v>5</v>
          </cell>
          <cell r="C266">
            <v>3</v>
          </cell>
          <cell r="D266" t="str">
            <v>P</v>
          </cell>
          <cell r="E266">
            <v>0.75</v>
          </cell>
          <cell r="F266">
            <v>37736</v>
          </cell>
          <cell r="G266">
            <v>3.5799999999999998E-2</v>
          </cell>
          <cell r="H266">
            <v>4.1000000000000002E-2</v>
          </cell>
          <cell r="I266" t="str">
            <v>2          0   .</v>
          </cell>
          <cell r="J266">
            <v>0</v>
          </cell>
          <cell r="K266">
            <v>0</v>
          </cell>
          <cell r="L266">
            <v>2003</v>
          </cell>
          <cell r="M266" t="str">
            <v>No Trade</v>
          </cell>
          <cell r="N266" t="str">
            <v/>
          </cell>
          <cell r="O266" t="str">
            <v/>
          </cell>
          <cell r="P266" t="str">
            <v/>
          </cell>
        </row>
        <row r="267">
          <cell r="A267" t="str">
            <v>GO</v>
          </cell>
          <cell r="B267">
            <v>5</v>
          </cell>
          <cell r="C267">
            <v>3</v>
          </cell>
          <cell r="D267" t="str">
            <v>C</v>
          </cell>
          <cell r="E267">
            <v>0.76</v>
          </cell>
          <cell r="F267">
            <v>37736</v>
          </cell>
          <cell r="G267">
            <v>9.2899999999999996E-2</v>
          </cell>
          <cell r="H267">
            <v>8.2000000000000003E-2</v>
          </cell>
          <cell r="I267" t="str">
            <v>7          0   .</v>
          </cell>
          <cell r="J267">
            <v>0</v>
          </cell>
          <cell r="K267">
            <v>0</v>
          </cell>
          <cell r="L267">
            <v>2003</v>
          </cell>
          <cell r="M267" t="str">
            <v>No Trade</v>
          </cell>
          <cell r="N267" t="str">
            <v/>
          </cell>
          <cell r="O267" t="str">
            <v/>
          </cell>
          <cell r="P267" t="str">
            <v/>
          </cell>
        </row>
        <row r="268">
          <cell r="A268" t="str">
            <v>GO</v>
          </cell>
          <cell r="B268">
            <v>5</v>
          </cell>
          <cell r="C268">
            <v>3</v>
          </cell>
          <cell r="D268" t="str">
            <v>P</v>
          </cell>
          <cell r="E268">
            <v>0.76</v>
          </cell>
          <cell r="F268">
            <v>37736</v>
          </cell>
          <cell r="G268">
            <v>3.9699999999999999E-2</v>
          </cell>
          <cell r="H268">
            <v>4.4999999999999998E-2</v>
          </cell>
          <cell r="I268" t="str">
            <v>5          0   .</v>
          </cell>
          <cell r="J268">
            <v>0</v>
          </cell>
          <cell r="K268">
            <v>0</v>
          </cell>
          <cell r="L268">
            <v>2003</v>
          </cell>
          <cell r="M268" t="str">
            <v>No Trade</v>
          </cell>
          <cell r="N268" t="str">
            <v/>
          </cell>
          <cell r="O268" t="str">
            <v/>
          </cell>
          <cell r="P268" t="str">
            <v/>
          </cell>
        </row>
        <row r="269">
          <cell r="A269" t="str">
            <v>GO</v>
          </cell>
          <cell r="B269">
            <v>5</v>
          </cell>
          <cell r="C269">
            <v>3</v>
          </cell>
          <cell r="D269" t="str">
            <v>C</v>
          </cell>
          <cell r="E269">
            <v>0.77</v>
          </cell>
          <cell r="F269">
            <v>37736</v>
          </cell>
          <cell r="G269">
            <v>8.72E-2</v>
          </cell>
          <cell r="H269">
            <v>7.6999999999999999E-2</v>
          </cell>
          <cell r="I269" t="str">
            <v>3          0   .</v>
          </cell>
          <cell r="J269">
            <v>0</v>
          </cell>
          <cell r="K269">
            <v>0</v>
          </cell>
          <cell r="L269">
            <v>2003</v>
          </cell>
          <cell r="M269" t="str">
            <v>No Trade</v>
          </cell>
          <cell r="N269" t="str">
            <v/>
          </cell>
          <cell r="O269" t="str">
            <v/>
          </cell>
          <cell r="P269" t="str">
            <v/>
          </cell>
        </row>
        <row r="270">
          <cell r="A270" t="str">
            <v>GO</v>
          </cell>
          <cell r="B270">
            <v>5</v>
          </cell>
          <cell r="C270">
            <v>3</v>
          </cell>
          <cell r="D270" t="str">
            <v>P</v>
          </cell>
          <cell r="E270">
            <v>0.77</v>
          </cell>
          <cell r="F270">
            <v>37736</v>
          </cell>
          <cell r="G270">
            <v>0</v>
          </cell>
          <cell r="H270">
            <v>0</v>
          </cell>
          <cell r="I270" t="str">
            <v>0          0   .</v>
          </cell>
          <cell r="J270">
            <v>0</v>
          </cell>
          <cell r="K270">
            <v>0</v>
          </cell>
          <cell r="L270">
            <v>2003</v>
          </cell>
          <cell r="M270" t="str">
            <v>No Trade</v>
          </cell>
          <cell r="N270" t="str">
            <v/>
          </cell>
          <cell r="O270" t="str">
            <v/>
          </cell>
          <cell r="P270" t="str">
            <v/>
          </cell>
        </row>
        <row r="271">
          <cell r="A271" t="str">
            <v>GO</v>
          </cell>
          <cell r="B271">
            <v>5</v>
          </cell>
          <cell r="C271">
            <v>3</v>
          </cell>
          <cell r="D271" t="str">
            <v>C</v>
          </cell>
          <cell r="E271">
            <v>0.78</v>
          </cell>
          <cell r="F271">
            <v>37736</v>
          </cell>
          <cell r="G271">
            <v>8.1699999999999995E-2</v>
          </cell>
          <cell r="H271">
            <v>7.1999999999999995E-2</v>
          </cell>
          <cell r="I271" t="str">
            <v>2          0   .</v>
          </cell>
          <cell r="J271">
            <v>0</v>
          </cell>
          <cell r="K271">
            <v>0</v>
          </cell>
          <cell r="L271">
            <v>2003</v>
          </cell>
          <cell r="M271" t="str">
            <v>No Trade</v>
          </cell>
          <cell r="N271" t="str">
            <v/>
          </cell>
          <cell r="O271" t="str">
            <v/>
          </cell>
          <cell r="P271" t="str">
            <v/>
          </cell>
        </row>
        <row r="272">
          <cell r="A272" t="str">
            <v>GO</v>
          </cell>
          <cell r="B272">
            <v>5</v>
          </cell>
          <cell r="C272">
            <v>3</v>
          </cell>
          <cell r="D272" t="str">
            <v>P</v>
          </cell>
          <cell r="E272">
            <v>0.78</v>
          </cell>
          <cell r="F272">
            <v>37736</v>
          </cell>
          <cell r="G272">
            <v>0</v>
          </cell>
          <cell r="H272">
            <v>0</v>
          </cell>
          <cell r="I272" t="str">
            <v>0          0   .</v>
          </cell>
          <cell r="J272">
            <v>0</v>
          </cell>
          <cell r="K272">
            <v>0</v>
          </cell>
          <cell r="L272">
            <v>2003</v>
          </cell>
          <cell r="M272" t="str">
            <v>No Trade</v>
          </cell>
          <cell r="N272" t="str">
            <v/>
          </cell>
          <cell r="O272" t="str">
            <v/>
          </cell>
          <cell r="P272" t="str">
            <v/>
          </cell>
        </row>
        <row r="273">
          <cell r="A273" t="str">
            <v>GO</v>
          </cell>
          <cell r="B273">
            <v>5</v>
          </cell>
          <cell r="C273">
            <v>3</v>
          </cell>
          <cell r="D273" t="str">
            <v>C</v>
          </cell>
          <cell r="E273">
            <v>0.79</v>
          </cell>
          <cell r="F273">
            <v>37736</v>
          </cell>
          <cell r="G273">
            <v>7.6499999999999999E-2</v>
          </cell>
          <cell r="H273">
            <v>6.7000000000000004E-2</v>
          </cell>
          <cell r="I273" t="str">
            <v>4          0   .</v>
          </cell>
          <cell r="J273">
            <v>0</v>
          </cell>
          <cell r="K273">
            <v>0</v>
          </cell>
          <cell r="L273">
            <v>2003</v>
          </cell>
          <cell r="M273" t="str">
            <v>No Trade</v>
          </cell>
          <cell r="N273" t="str">
            <v/>
          </cell>
          <cell r="O273" t="str">
            <v/>
          </cell>
          <cell r="P273" t="str">
            <v/>
          </cell>
        </row>
        <row r="274">
          <cell r="A274" t="str">
            <v>GO</v>
          </cell>
          <cell r="B274">
            <v>5</v>
          </cell>
          <cell r="C274">
            <v>3</v>
          </cell>
          <cell r="D274" t="str">
            <v>P</v>
          </cell>
          <cell r="E274">
            <v>0.79</v>
          </cell>
          <cell r="F274">
            <v>37736</v>
          </cell>
          <cell r="G274">
            <v>0</v>
          </cell>
          <cell r="H274">
            <v>0</v>
          </cell>
          <cell r="I274" t="str">
            <v>0          0   .</v>
          </cell>
          <cell r="J274">
            <v>0</v>
          </cell>
          <cell r="K274">
            <v>0</v>
          </cell>
          <cell r="L274">
            <v>2003</v>
          </cell>
          <cell r="M274" t="str">
            <v>No Trade</v>
          </cell>
          <cell r="N274" t="str">
            <v/>
          </cell>
          <cell r="O274" t="str">
            <v/>
          </cell>
          <cell r="P274" t="str">
            <v/>
          </cell>
        </row>
        <row r="275">
          <cell r="A275" t="str">
            <v>GO</v>
          </cell>
          <cell r="B275">
            <v>5</v>
          </cell>
          <cell r="C275">
            <v>3</v>
          </cell>
          <cell r="D275" t="str">
            <v>C</v>
          </cell>
          <cell r="E275">
            <v>0.8</v>
          </cell>
          <cell r="F275">
            <v>37736</v>
          </cell>
          <cell r="G275">
            <v>7.1599999999999997E-2</v>
          </cell>
          <cell r="H275">
            <v>6.2E-2</v>
          </cell>
          <cell r="I275" t="str">
            <v>7          0   .</v>
          </cell>
          <cell r="J275">
            <v>0</v>
          </cell>
          <cell r="K275">
            <v>0</v>
          </cell>
          <cell r="L275">
            <v>2003</v>
          </cell>
          <cell r="M275" t="str">
            <v>No Trade</v>
          </cell>
          <cell r="N275" t="str">
            <v/>
          </cell>
          <cell r="O275" t="str">
            <v/>
          </cell>
          <cell r="P275" t="str">
            <v/>
          </cell>
        </row>
        <row r="276">
          <cell r="A276" t="str">
            <v>GO</v>
          </cell>
          <cell r="B276">
            <v>5</v>
          </cell>
          <cell r="C276">
            <v>3</v>
          </cell>
          <cell r="D276" t="str">
            <v>P</v>
          </cell>
          <cell r="E276">
            <v>0.8</v>
          </cell>
          <cell r="F276">
            <v>37736</v>
          </cell>
          <cell r="G276">
            <v>5.7700000000000001E-2</v>
          </cell>
          <cell r="H276">
            <v>6.5000000000000002E-2</v>
          </cell>
          <cell r="I276" t="str">
            <v>1          0   .</v>
          </cell>
          <cell r="J276">
            <v>0</v>
          </cell>
          <cell r="K276">
            <v>0</v>
          </cell>
          <cell r="L276">
            <v>2003</v>
          </cell>
          <cell r="M276" t="str">
            <v>No Trade</v>
          </cell>
          <cell r="N276" t="str">
            <v/>
          </cell>
          <cell r="O276" t="str">
            <v/>
          </cell>
          <cell r="P276" t="str">
            <v/>
          </cell>
        </row>
        <row r="277">
          <cell r="A277" t="str">
            <v>GO</v>
          </cell>
          <cell r="B277">
            <v>5</v>
          </cell>
          <cell r="C277">
            <v>3</v>
          </cell>
          <cell r="D277" t="str">
            <v>C</v>
          </cell>
          <cell r="E277">
            <v>0.81</v>
          </cell>
          <cell r="F277">
            <v>37736</v>
          </cell>
          <cell r="G277">
            <v>6.6699999999999995E-2</v>
          </cell>
          <cell r="H277">
            <v>5.8000000000000003E-2</v>
          </cell>
          <cell r="I277" t="str">
            <v>6          0   .</v>
          </cell>
          <cell r="J277">
            <v>0</v>
          </cell>
          <cell r="K277">
            <v>0</v>
          </cell>
          <cell r="L277">
            <v>2003</v>
          </cell>
          <cell r="M277" t="str">
            <v>No Trade</v>
          </cell>
          <cell r="N277" t="str">
            <v/>
          </cell>
          <cell r="O277" t="str">
            <v/>
          </cell>
          <cell r="P277" t="str">
            <v/>
          </cell>
        </row>
        <row r="278">
          <cell r="A278" t="str">
            <v>GO</v>
          </cell>
          <cell r="B278">
            <v>5</v>
          </cell>
          <cell r="C278">
            <v>3</v>
          </cell>
          <cell r="D278" t="str">
            <v>P</v>
          </cell>
          <cell r="E278">
            <v>0.81</v>
          </cell>
          <cell r="F278">
            <v>37736</v>
          </cell>
          <cell r="G278">
            <v>6.2799999999999995E-2</v>
          </cell>
          <cell r="H278">
            <v>7.0999999999999994E-2</v>
          </cell>
          <cell r="I278" t="str">
            <v>0          0   .</v>
          </cell>
          <cell r="J278">
            <v>0</v>
          </cell>
          <cell r="K278">
            <v>0</v>
          </cell>
          <cell r="L278">
            <v>2003</v>
          </cell>
          <cell r="M278" t="str">
            <v>No Trade</v>
          </cell>
          <cell r="N278" t="str">
            <v/>
          </cell>
          <cell r="O278" t="str">
            <v/>
          </cell>
          <cell r="P278" t="str">
            <v/>
          </cell>
        </row>
        <row r="279">
          <cell r="A279" t="str">
            <v>GO</v>
          </cell>
          <cell r="B279">
            <v>5</v>
          </cell>
          <cell r="C279">
            <v>3</v>
          </cell>
          <cell r="D279" t="str">
            <v>C</v>
          </cell>
          <cell r="E279">
            <v>0.82</v>
          </cell>
          <cell r="F279">
            <v>37736</v>
          </cell>
          <cell r="G279">
            <v>6.2399999999999997E-2</v>
          </cell>
          <cell r="H279">
            <v>5.3999999999999999E-2</v>
          </cell>
          <cell r="I279" t="str">
            <v>7          0   .</v>
          </cell>
          <cell r="J279">
            <v>0</v>
          </cell>
          <cell r="K279">
            <v>0</v>
          </cell>
          <cell r="L279">
            <v>2003</v>
          </cell>
          <cell r="M279" t="str">
            <v>No Trade</v>
          </cell>
          <cell r="N279" t="str">
            <v/>
          </cell>
          <cell r="O279" t="str">
            <v/>
          </cell>
          <cell r="P279" t="str">
            <v/>
          </cell>
        </row>
        <row r="280">
          <cell r="A280" t="str">
            <v>GO</v>
          </cell>
          <cell r="B280">
            <v>5</v>
          </cell>
          <cell r="C280">
            <v>3</v>
          </cell>
          <cell r="D280" t="str">
            <v>C</v>
          </cell>
          <cell r="E280">
            <v>0.83</v>
          </cell>
          <cell r="F280">
            <v>37736</v>
          </cell>
          <cell r="G280">
            <v>5.8400000000000001E-2</v>
          </cell>
          <cell r="H280">
            <v>5.0999999999999997E-2</v>
          </cell>
          <cell r="I280" t="str">
            <v>1          0   .</v>
          </cell>
          <cell r="J280">
            <v>0</v>
          </cell>
          <cell r="K280">
            <v>0</v>
          </cell>
          <cell r="L280">
            <v>2003</v>
          </cell>
          <cell r="M280" t="str">
            <v>No Trade</v>
          </cell>
          <cell r="N280" t="str">
            <v/>
          </cell>
          <cell r="O280" t="str">
            <v/>
          </cell>
          <cell r="P280" t="str">
            <v/>
          </cell>
        </row>
        <row r="281">
          <cell r="A281" t="str">
            <v>GO</v>
          </cell>
          <cell r="B281">
            <v>5</v>
          </cell>
          <cell r="C281">
            <v>3</v>
          </cell>
          <cell r="D281" t="str">
            <v>C</v>
          </cell>
          <cell r="E281">
            <v>0.84</v>
          </cell>
          <cell r="F281">
            <v>37736</v>
          </cell>
          <cell r="G281">
            <v>5.4600000000000003E-2</v>
          </cell>
          <cell r="H281">
            <v>4.7E-2</v>
          </cell>
          <cell r="I281" t="str">
            <v>6          0   .</v>
          </cell>
          <cell r="J281">
            <v>0</v>
          </cell>
          <cell r="K281">
            <v>0</v>
          </cell>
          <cell r="L281">
            <v>2003</v>
          </cell>
          <cell r="M281" t="str">
            <v>No Trade</v>
          </cell>
          <cell r="N281" t="str">
            <v/>
          </cell>
          <cell r="O281" t="str">
            <v/>
          </cell>
          <cell r="P281" t="str">
            <v/>
          </cell>
        </row>
        <row r="282">
          <cell r="A282" t="str">
            <v>GO</v>
          </cell>
          <cell r="B282">
            <v>5</v>
          </cell>
          <cell r="C282">
            <v>3</v>
          </cell>
          <cell r="D282" t="str">
            <v>C</v>
          </cell>
          <cell r="E282">
            <v>0.85</v>
          </cell>
          <cell r="F282">
            <v>37736</v>
          </cell>
          <cell r="G282">
            <v>5.0999999999999997E-2</v>
          </cell>
          <cell r="H282">
            <v>4.3999999999999997E-2</v>
          </cell>
          <cell r="I282" t="str">
            <v>4          0   .</v>
          </cell>
          <cell r="J282">
            <v>0</v>
          </cell>
          <cell r="K282">
            <v>0</v>
          </cell>
          <cell r="L282">
            <v>2003</v>
          </cell>
          <cell r="M282" t="str">
            <v>No Trade</v>
          </cell>
          <cell r="N282" t="str">
            <v/>
          </cell>
          <cell r="O282" t="str">
            <v/>
          </cell>
          <cell r="P282" t="str">
            <v/>
          </cell>
        </row>
        <row r="283">
          <cell r="A283" t="str">
            <v>GO</v>
          </cell>
          <cell r="B283">
            <v>5</v>
          </cell>
          <cell r="C283">
            <v>3</v>
          </cell>
          <cell r="D283" t="str">
            <v>C</v>
          </cell>
          <cell r="E283">
            <v>0.86</v>
          </cell>
          <cell r="F283">
            <v>37736</v>
          </cell>
          <cell r="G283">
            <v>4.7600000000000003E-2</v>
          </cell>
          <cell r="H283">
            <v>4.1000000000000002E-2</v>
          </cell>
          <cell r="I283" t="str">
            <v>4         47   .</v>
          </cell>
          <cell r="J283">
            <v>0</v>
          </cell>
          <cell r="K283">
            <v>0</v>
          </cell>
          <cell r="L283">
            <v>2003</v>
          </cell>
          <cell r="M283" t="str">
            <v>No Trade</v>
          </cell>
          <cell r="N283" t="str">
            <v/>
          </cell>
          <cell r="O283" t="str">
            <v/>
          </cell>
          <cell r="P283" t="str">
            <v/>
          </cell>
        </row>
        <row r="284">
          <cell r="A284" t="str">
            <v>GO</v>
          </cell>
          <cell r="B284">
            <v>5</v>
          </cell>
          <cell r="C284">
            <v>3</v>
          </cell>
          <cell r="D284" t="str">
            <v>C</v>
          </cell>
          <cell r="E284">
            <v>0.87</v>
          </cell>
          <cell r="F284">
            <v>37736</v>
          </cell>
          <cell r="G284">
            <v>4.4400000000000002E-2</v>
          </cell>
          <cell r="H284">
            <v>3.7999999999999999E-2</v>
          </cell>
          <cell r="I284" t="str">
            <v>5          0   .</v>
          </cell>
          <cell r="J284">
            <v>0</v>
          </cell>
          <cell r="K284">
            <v>0</v>
          </cell>
          <cell r="L284">
            <v>2003</v>
          </cell>
          <cell r="M284" t="str">
            <v>No Trade</v>
          </cell>
          <cell r="N284" t="str">
            <v/>
          </cell>
          <cell r="O284" t="str">
            <v/>
          </cell>
          <cell r="P284" t="str">
            <v/>
          </cell>
        </row>
        <row r="285">
          <cell r="A285" t="str">
            <v>GO</v>
          </cell>
          <cell r="B285">
            <v>5</v>
          </cell>
          <cell r="C285">
            <v>3</v>
          </cell>
          <cell r="D285" t="str">
            <v>C</v>
          </cell>
          <cell r="E285">
            <v>0.88</v>
          </cell>
          <cell r="F285">
            <v>37736</v>
          </cell>
          <cell r="G285">
            <v>4.1399999999999999E-2</v>
          </cell>
          <cell r="H285">
            <v>3.5000000000000003E-2</v>
          </cell>
          <cell r="I285" t="str">
            <v>8          0   .</v>
          </cell>
          <cell r="J285">
            <v>0</v>
          </cell>
          <cell r="K285">
            <v>0</v>
          </cell>
          <cell r="L285">
            <v>2003</v>
          </cell>
          <cell r="M285" t="str">
            <v>No Trade</v>
          </cell>
          <cell r="N285" t="str">
            <v/>
          </cell>
          <cell r="O285" t="str">
            <v/>
          </cell>
          <cell r="P285" t="str">
            <v/>
          </cell>
        </row>
        <row r="286">
          <cell r="A286" t="str">
            <v>GO</v>
          </cell>
          <cell r="B286">
            <v>5</v>
          </cell>
          <cell r="C286">
            <v>3</v>
          </cell>
          <cell r="D286" t="str">
            <v>C</v>
          </cell>
          <cell r="E286">
            <v>0.89</v>
          </cell>
          <cell r="F286">
            <v>37736</v>
          </cell>
          <cell r="G286">
            <v>3.8600000000000002E-2</v>
          </cell>
          <cell r="H286">
            <v>3.3000000000000002E-2</v>
          </cell>
          <cell r="I286" t="str">
            <v>4          0   .</v>
          </cell>
          <cell r="J286">
            <v>0</v>
          </cell>
          <cell r="K286">
            <v>0</v>
          </cell>
          <cell r="L286">
            <v>2003</v>
          </cell>
          <cell r="M286" t="str">
            <v>No Trade</v>
          </cell>
          <cell r="N286" t="str">
            <v/>
          </cell>
          <cell r="O286" t="str">
            <v/>
          </cell>
          <cell r="P286" t="str">
            <v/>
          </cell>
        </row>
        <row r="287">
          <cell r="A287" t="str">
            <v>GO</v>
          </cell>
          <cell r="B287">
            <v>5</v>
          </cell>
          <cell r="C287">
            <v>3</v>
          </cell>
          <cell r="D287" t="str">
            <v>C</v>
          </cell>
          <cell r="E287">
            <v>0.9</v>
          </cell>
          <cell r="F287">
            <v>37736</v>
          </cell>
          <cell r="G287">
            <v>3.6999999999999998E-2</v>
          </cell>
          <cell r="H287">
            <v>3.1E-2</v>
          </cell>
          <cell r="I287" t="str">
            <v>0          0   .</v>
          </cell>
          <cell r="J287">
            <v>0</v>
          </cell>
          <cell r="K287">
            <v>0</v>
          </cell>
          <cell r="L287">
            <v>2003</v>
          </cell>
          <cell r="M287" t="str">
            <v>No Trade</v>
          </cell>
          <cell r="N287" t="str">
            <v/>
          </cell>
          <cell r="O287" t="str">
            <v/>
          </cell>
          <cell r="P287" t="str">
            <v/>
          </cell>
        </row>
        <row r="288">
          <cell r="A288" t="str">
            <v>GO</v>
          </cell>
          <cell r="B288">
            <v>5</v>
          </cell>
          <cell r="C288">
            <v>3</v>
          </cell>
          <cell r="D288" t="str">
            <v>C</v>
          </cell>
          <cell r="E288">
            <v>0.91</v>
          </cell>
          <cell r="F288">
            <v>37736</v>
          </cell>
          <cell r="G288">
            <v>3.3599999999999998E-2</v>
          </cell>
          <cell r="H288">
            <v>2.8000000000000001E-2</v>
          </cell>
          <cell r="I288" t="str">
            <v>9         47   .</v>
          </cell>
          <cell r="J288">
            <v>0</v>
          </cell>
          <cell r="K288">
            <v>0</v>
          </cell>
          <cell r="L288">
            <v>2003</v>
          </cell>
          <cell r="M288" t="str">
            <v>No Trade</v>
          </cell>
          <cell r="N288" t="str">
            <v/>
          </cell>
          <cell r="O288" t="str">
            <v/>
          </cell>
          <cell r="P288" t="str">
            <v/>
          </cell>
        </row>
        <row r="289">
          <cell r="A289" t="str">
            <v>GO</v>
          </cell>
          <cell r="B289">
            <v>5</v>
          </cell>
          <cell r="C289">
            <v>3</v>
          </cell>
          <cell r="D289" t="str">
            <v>C</v>
          </cell>
          <cell r="E289">
            <v>0.92</v>
          </cell>
          <cell r="F289">
            <v>37736</v>
          </cell>
          <cell r="G289">
            <v>3.1300000000000001E-2</v>
          </cell>
          <cell r="H289">
            <v>2.5999999999999999E-2</v>
          </cell>
          <cell r="I289" t="str">
            <v>8          0   .</v>
          </cell>
          <cell r="J289">
            <v>0</v>
          </cell>
          <cell r="K289">
            <v>0</v>
          </cell>
          <cell r="L289">
            <v>2003</v>
          </cell>
          <cell r="M289" t="str">
            <v>No Trade</v>
          </cell>
          <cell r="N289" t="str">
            <v/>
          </cell>
          <cell r="O289" t="str">
            <v/>
          </cell>
          <cell r="P289" t="str">
            <v/>
          </cell>
        </row>
        <row r="290">
          <cell r="A290" t="str">
            <v>GO</v>
          </cell>
          <cell r="B290">
            <v>5</v>
          </cell>
          <cell r="C290">
            <v>3</v>
          </cell>
          <cell r="D290" t="str">
            <v>C</v>
          </cell>
          <cell r="E290">
            <v>0.93</v>
          </cell>
          <cell r="F290">
            <v>37736</v>
          </cell>
          <cell r="G290">
            <v>2.9100000000000001E-2</v>
          </cell>
          <cell r="H290">
            <v>2.5000000000000001E-2</v>
          </cell>
          <cell r="I290" t="str">
            <v>0          0   .</v>
          </cell>
          <cell r="J290">
            <v>0</v>
          </cell>
          <cell r="K290">
            <v>0</v>
          </cell>
          <cell r="L290">
            <v>2003</v>
          </cell>
          <cell r="M290" t="str">
            <v>No Trade</v>
          </cell>
          <cell r="N290" t="str">
            <v/>
          </cell>
          <cell r="O290" t="str">
            <v/>
          </cell>
          <cell r="P290" t="str">
            <v/>
          </cell>
        </row>
        <row r="291">
          <cell r="A291" t="str">
            <v>GO</v>
          </cell>
          <cell r="B291">
            <v>5</v>
          </cell>
          <cell r="C291">
            <v>3</v>
          </cell>
          <cell r="D291" t="str">
            <v>C</v>
          </cell>
          <cell r="E291">
            <v>0.94</v>
          </cell>
          <cell r="F291">
            <v>37736</v>
          </cell>
          <cell r="G291">
            <v>2.7099999999999999E-2</v>
          </cell>
          <cell r="H291">
            <v>2.3E-2</v>
          </cell>
          <cell r="I291" t="str">
            <v>2          0   .</v>
          </cell>
          <cell r="J291">
            <v>0</v>
          </cell>
          <cell r="K291">
            <v>0</v>
          </cell>
          <cell r="L291">
            <v>2003</v>
          </cell>
          <cell r="M291" t="str">
            <v>No Trade</v>
          </cell>
          <cell r="N291" t="str">
            <v/>
          </cell>
          <cell r="O291" t="str">
            <v/>
          </cell>
          <cell r="P291" t="str">
            <v/>
          </cell>
        </row>
        <row r="292">
          <cell r="A292" t="str">
            <v>GO</v>
          </cell>
          <cell r="B292">
            <v>5</v>
          </cell>
          <cell r="C292">
            <v>3</v>
          </cell>
          <cell r="D292" t="str">
            <v>C</v>
          </cell>
          <cell r="E292">
            <v>0.95</v>
          </cell>
          <cell r="F292">
            <v>37736</v>
          </cell>
          <cell r="G292">
            <v>2.53E-2</v>
          </cell>
          <cell r="H292">
            <v>2.1000000000000001E-2</v>
          </cell>
          <cell r="I292" t="str">
            <v>6          0   .</v>
          </cell>
          <cell r="J292">
            <v>0</v>
          </cell>
          <cell r="K292">
            <v>0</v>
          </cell>
          <cell r="L292">
            <v>2003</v>
          </cell>
          <cell r="M292" t="str">
            <v>No Trade</v>
          </cell>
          <cell r="N292" t="str">
            <v/>
          </cell>
          <cell r="O292" t="str">
            <v/>
          </cell>
          <cell r="P292" t="str">
            <v/>
          </cell>
        </row>
        <row r="293">
          <cell r="A293" t="str">
            <v>GO</v>
          </cell>
          <cell r="B293">
            <v>5</v>
          </cell>
          <cell r="C293">
            <v>3</v>
          </cell>
          <cell r="D293" t="str">
            <v>C</v>
          </cell>
          <cell r="E293">
            <v>0.96</v>
          </cell>
          <cell r="F293">
            <v>37736</v>
          </cell>
          <cell r="G293">
            <v>0</v>
          </cell>
          <cell r="H293">
            <v>0</v>
          </cell>
          <cell r="I293" t="str">
            <v>0          0   .</v>
          </cell>
          <cell r="J293">
            <v>0</v>
          </cell>
          <cell r="K293">
            <v>0</v>
          </cell>
          <cell r="L293">
            <v>2003</v>
          </cell>
          <cell r="M293" t="str">
            <v>No Trade</v>
          </cell>
          <cell r="N293" t="str">
            <v/>
          </cell>
          <cell r="O293" t="str">
            <v/>
          </cell>
          <cell r="P293" t="str">
            <v/>
          </cell>
        </row>
        <row r="294">
          <cell r="A294" t="str">
            <v>GO</v>
          </cell>
          <cell r="B294">
            <v>5</v>
          </cell>
          <cell r="C294">
            <v>3</v>
          </cell>
          <cell r="D294" t="str">
            <v>C</v>
          </cell>
          <cell r="E294">
            <v>0.97</v>
          </cell>
          <cell r="F294">
            <v>37736</v>
          </cell>
          <cell r="G294">
            <v>0</v>
          </cell>
          <cell r="H294">
            <v>0</v>
          </cell>
          <cell r="I294" t="str">
            <v>0          0   .</v>
          </cell>
          <cell r="J294">
            <v>0</v>
          </cell>
          <cell r="K294">
            <v>0</v>
          </cell>
          <cell r="L294">
            <v>2003</v>
          </cell>
          <cell r="M294" t="str">
            <v>No Trade</v>
          </cell>
          <cell r="N294" t="str">
            <v/>
          </cell>
          <cell r="O294" t="str">
            <v/>
          </cell>
          <cell r="P294" t="str">
            <v/>
          </cell>
        </row>
        <row r="295">
          <cell r="A295" t="str">
            <v>GO</v>
          </cell>
          <cell r="B295">
            <v>5</v>
          </cell>
          <cell r="C295">
            <v>3</v>
          </cell>
          <cell r="D295" t="str">
            <v>C</v>
          </cell>
          <cell r="E295">
            <v>1</v>
          </cell>
          <cell r="F295">
            <v>37736</v>
          </cell>
          <cell r="G295">
            <v>1.77E-2</v>
          </cell>
          <cell r="H295">
            <v>1.4999999999999999E-2</v>
          </cell>
          <cell r="I295" t="str">
            <v>0          0   .</v>
          </cell>
          <cell r="J295">
            <v>0</v>
          </cell>
          <cell r="K295">
            <v>0</v>
          </cell>
          <cell r="L295">
            <v>2003</v>
          </cell>
          <cell r="M295" t="str">
            <v>No Trade</v>
          </cell>
          <cell r="N295" t="str">
            <v/>
          </cell>
          <cell r="O295" t="str">
            <v/>
          </cell>
          <cell r="P295" t="str">
            <v/>
          </cell>
        </row>
        <row r="296">
          <cell r="A296" t="str">
            <v>GO</v>
          </cell>
          <cell r="B296">
            <v>5</v>
          </cell>
          <cell r="C296">
            <v>3</v>
          </cell>
          <cell r="D296" t="str">
            <v>C</v>
          </cell>
          <cell r="E296">
            <v>1.04</v>
          </cell>
          <cell r="F296">
            <v>37736</v>
          </cell>
          <cell r="G296">
            <v>1.6E-2</v>
          </cell>
          <cell r="H296">
            <v>1.4E-2</v>
          </cell>
          <cell r="I296" t="str">
            <v>0          0   .</v>
          </cell>
          <cell r="J296">
            <v>0</v>
          </cell>
          <cell r="K296">
            <v>0</v>
          </cell>
          <cell r="L296">
            <v>2003</v>
          </cell>
          <cell r="M296" t="str">
            <v>No Trade</v>
          </cell>
          <cell r="N296" t="str">
            <v/>
          </cell>
          <cell r="O296" t="str">
            <v/>
          </cell>
          <cell r="P296" t="str">
            <v/>
          </cell>
        </row>
        <row r="297">
          <cell r="A297" t="str">
            <v>GO</v>
          </cell>
          <cell r="B297">
            <v>5</v>
          </cell>
          <cell r="C297">
            <v>3</v>
          </cell>
          <cell r="D297" t="str">
            <v>P</v>
          </cell>
          <cell r="E297">
            <v>1.04</v>
          </cell>
          <cell r="F297">
            <v>37736</v>
          </cell>
          <cell r="G297">
            <v>0.25259999999999999</v>
          </cell>
          <cell r="H297">
            <v>0.252</v>
          </cell>
          <cell r="I297" t="str">
            <v>6          0   .</v>
          </cell>
          <cell r="J297">
            <v>0</v>
          </cell>
          <cell r="K297">
            <v>0</v>
          </cell>
          <cell r="L297">
            <v>2003</v>
          </cell>
          <cell r="M297" t="str">
            <v>No Trade</v>
          </cell>
          <cell r="N297" t="str">
            <v/>
          </cell>
          <cell r="O297" t="str">
            <v/>
          </cell>
          <cell r="P297" t="str">
            <v/>
          </cell>
        </row>
        <row r="298">
          <cell r="A298" t="str">
            <v>GO</v>
          </cell>
          <cell r="B298">
            <v>5</v>
          </cell>
          <cell r="C298">
            <v>3</v>
          </cell>
          <cell r="D298" t="str">
            <v>C</v>
          </cell>
          <cell r="E298">
            <v>1.05</v>
          </cell>
          <cell r="F298">
            <v>37736</v>
          </cell>
          <cell r="G298">
            <v>1.4999999999999999E-2</v>
          </cell>
          <cell r="H298">
            <v>1.2999999999999999E-2</v>
          </cell>
          <cell r="I298" t="str">
            <v>0          0   .</v>
          </cell>
          <cell r="J298">
            <v>0</v>
          </cell>
          <cell r="K298">
            <v>0</v>
          </cell>
          <cell r="L298">
            <v>2003</v>
          </cell>
          <cell r="M298" t="str">
            <v>No Trade</v>
          </cell>
          <cell r="N298" t="str">
            <v/>
          </cell>
          <cell r="O298" t="str">
            <v/>
          </cell>
          <cell r="P298" t="str">
            <v/>
          </cell>
        </row>
        <row r="299">
          <cell r="A299" t="str">
            <v>GO</v>
          </cell>
          <cell r="B299">
            <v>6</v>
          </cell>
          <cell r="C299">
            <v>3</v>
          </cell>
          <cell r="D299" t="str">
            <v>C</v>
          </cell>
          <cell r="E299">
            <v>0.1</v>
          </cell>
          <cell r="F299">
            <v>37768</v>
          </cell>
          <cell r="G299">
            <v>0</v>
          </cell>
          <cell r="H299">
            <v>0</v>
          </cell>
          <cell r="I299" t="str">
            <v>0          0   .</v>
          </cell>
          <cell r="J299">
            <v>0</v>
          </cell>
          <cell r="K299">
            <v>0</v>
          </cell>
          <cell r="L299">
            <v>2003</v>
          </cell>
          <cell r="M299" t="str">
            <v>No Trade</v>
          </cell>
          <cell r="N299" t="str">
            <v/>
          </cell>
          <cell r="O299" t="str">
            <v/>
          </cell>
          <cell r="P299" t="str">
            <v/>
          </cell>
        </row>
        <row r="300">
          <cell r="A300" t="str">
            <v>GO</v>
          </cell>
          <cell r="B300">
            <v>6</v>
          </cell>
          <cell r="C300">
            <v>3</v>
          </cell>
          <cell r="D300" t="str">
            <v>P</v>
          </cell>
          <cell r="E300">
            <v>0.56999999999999995</v>
          </cell>
          <cell r="F300">
            <v>37768</v>
          </cell>
          <cell r="G300">
            <v>0</v>
          </cell>
          <cell r="H300">
            <v>0</v>
          </cell>
          <cell r="I300" t="str">
            <v>0          0   .</v>
          </cell>
          <cell r="J300">
            <v>0</v>
          </cell>
          <cell r="K300">
            <v>0</v>
          </cell>
          <cell r="L300">
            <v>2003</v>
          </cell>
          <cell r="M300" t="str">
            <v>No Trade</v>
          </cell>
          <cell r="N300" t="str">
            <v/>
          </cell>
          <cell r="O300" t="str">
            <v/>
          </cell>
          <cell r="P300" t="str">
            <v/>
          </cell>
        </row>
        <row r="301">
          <cell r="A301" t="str">
            <v>GO</v>
          </cell>
          <cell r="B301">
            <v>6</v>
          </cell>
          <cell r="C301">
            <v>3</v>
          </cell>
          <cell r="D301" t="str">
            <v>P</v>
          </cell>
          <cell r="E301">
            <v>0.59</v>
          </cell>
          <cell r="F301">
            <v>37768</v>
          </cell>
          <cell r="G301">
            <v>0</v>
          </cell>
          <cell r="H301">
            <v>0</v>
          </cell>
          <cell r="I301" t="str">
            <v>0          0   .</v>
          </cell>
          <cell r="J301">
            <v>0</v>
          </cell>
          <cell r="K301">
            <v>0</v>
          </cell>
          <cell r="L301">
            <v>2003</v>
          </cell>
          <cell r="M301" t="str">
            <v>No Trade</v>
          </cell>
          <cell r="N301" t="str">
            <v/>
          </cell>
          <cell r="O301" t="str">
            <v/>
          </cell>
          <cell r="P301" t="str">
            <v/>
          </cell>
        </row>
        <row r="302">
          <cell r="A302" t="str">
            <v>GO</v>
          </cell>
          <cell r="B302">
            <v>6</v>
          </cell>
          <cell r="C302">
            <v>3</v>
          </cell>
          <cell r="D302" t="str">
            <v>P</v>
          </cell>
          <cell r="E302">
            <v>0.6</v>
          </cell>
          <cell r="F302">
            <v>37768</v>
          </cell>
          <cell r="G302">
            <v>0</v>
          </cell>
          <cell r="H302">
            <v>0</v>
          </cell>
          <cell r="I302" t="str">
            <v>0          0   .</v>
          </cell>
          <cell r="J302">
            <v>0</v>
          </cell>
          <cell r="K302">
            <v>0</v>
          </cell>
          <cell r="L302">
            <v>2003</v>
          </cell>
          <cell r="M302" t="str">
            <v>No Trade</v>
          </cell>
          <cell r="N302" t="str">
            <v/>
          </cell>
          <cell r="O302" t="str">
            <v/>
          </cell>
          <cell r="P302" t="str">
            <v/>
          </cell>
        </row>
        <row r="303">
          <cell r="A303" t="str">
            <v>GO</v>
          </cell>
          <cell r="B303">
            <v>6</v>
          </cell>
          <cell r="C303">
            <v>3</v>
          </cell>
          <cell r="D303" t="str">
            <v>P</v>
          </cell>
          <cell r="E303">
            <v>0.63</v>
          </cell>
          <cell r="F303">
            <v>37768</v>
          </cell>
          <cell r="G303">
            <v>1.11E-2</v>
          </cell>
          <cell r="H303">
            <v>1.2999999999999999E-2</v>
          </cell>
          <cell r="I303" t="str">
            <v>1          0   .</v>
          </cell>
          <cell r="J303">
            <v>0</v>
          </cell>
          <cell r="K303">
            <v>0</v>
          </cell>
          <cell r="L303">
            <v>2003</v>
          </cell>
          <cell r="M303" t="str">
            <v>No Trade</v>
          </cell>
          <cell r="N303" t="str">
            <v/>
          </cell>
          <cell r="O303" t="str">
            <v/>
          </cell>
          <cell r="P303" t="str">
            <v/>
          </cell>
        </row>
        <row r="304">
          <cell r="A304" t="str">
            <v>GO</v>
          </cell>
          <cell r="B304">
            <v>6</v>
          </cell>
          <cell r="C304">
            <v>3</v>
          </cell>
          <cell r="D304" t="str">
            <v>P</v>
          </cell>
          <cell r="E304">
            <v>0.65</v>
          </cell>
          <cell r="F304">
            <v>37768</v>
          </cell>
          <cell r="G304">
            <v>1.47E-2</v>
          </cell>
          <cell r="H304">
            <v>1.7000000000000001E-2</v>
          </cell>
          <cell r="I304" t="str">
            <v>2          0   .</v>
          </cell>
          <cell r="J304">
            <v>0</v>
          </cell>
          <cell r="K304">
            <v>0</v>
          </cell>
          <cell r="L304">
            <v>2003</v>
          </cell>
          <cell r="M304" t="str">
            <v>No Trade</v>
          </cell>
          <cell r="N304" t="str">
            <v/>
          </cell>
          <cell r="O304" t="str">
            <v/>
          </cell>
          <cell r="P304" t="str">
            <v/>
          </cell>
        </row>
        <row r="305">
          <cell r="A305" t="str">
            <v>GO</v>
          </cell>
          <cell r="B305">
            <v>6</v>
          </cell>
          <cell r="C305">
            <v>3</v>
          </cell>
          <cell r="D305" t="str">
            <v>P</v>
          </cell>
          <cell r="E305">
            <v>0.67</v>
          </cell>
          <cell r="F305">
            <v>37768</v>
          </cell>
          <cell r="G305">
            <v>0</v>
          </cell>
          <cell r="H305">
            <v>0</v>
          </cell>
          <cell r="I305" t="str">
            <v>0          0   .</v>
          </cell>
          <cell r="J305">
            <v>0</v>
          </cell>
          <cell r="K305">
            <v>0</v>
          </cell>
          <cell r="L305">
            <v>2003</v>
          </cell>
          <cell r="M305" t="str">
            <v>No Trade</v>
          </cell>
          <cell r="N305" t="str">
            <v/>
          </cell>
          <cell r="O305" t="str">
            <v/>
          </cell>
          <cell r="P305" t="str">
            <v/>
          </cell>
        </row>
        <row r="306">
          <cell r="A306" t="str">
            <v>GO</v>
          </cell>
          <cell r="B306">
            <v>6</v>
          </cell>
          <cell r="C306">
            <v>3</v>
          </cell>
          <cell r="D306" t="str">
            <v>P</v>
          </cell>
          <cell r="E306">
            <v>0.68</v>
          </cell>
          <cell r="F306">
            <v>37768</v>
          </cell>
          <cell r="G306">
            <v>2.1600000000000001E-2</v>
          </cell>
          <cell r="H306">
            <v>2.4E-2</v>
          </cell>
          <cell r="I306" t="str">
            <v>9          0   .</v>
          </cell>
          <cell r="J306">
            <v>0</v>
          </cell>
          <cell r="K306">
            <v>0</v>
          </cell>
          <cell r="L306">
            <v>2003</v>
          </cell>
          <cell r="M306" t="str">
            <v>No Trade</v>
          </cell>
          <cell r="N306" t="str">
            <v/>
          </cell>
          <cell r="O306" t="str">
            <v/>
          </cell>
          <cell r="P306" t="str">
            <v/>
          </cell>
        </row>
        <row r="307">
          <cell r="A307" t="str">
            <v>GO</v>
          </cell>
          <cell r="B307">
            <v>6</v>
          </cell>
          <cell r="C307">
            <v>3</v>
          </cell>
          <cell r="D307" t="str">
            <v>P</v>
          </cell>
          <cell r="E307">
            <v>0.69</v>
          </cell>
          <cell r="F307">
            <v>37768</v>
          </cell>
          <cell r="G307">
            <v>0</v>
          </cell>
          <cell r="H307">
            <v>0</v>
          </cell>
          <cell r="I307" t="str">
            <v>0          0   .</v>
          </cell>
          <cell r="J307">
            <v>0</v>
          </cell>
          <cell r="K307">
            <v>0</v>
          </cell>
          <cell r="L307">
            <v>2003</v>
          </cell>
          <cell r="M307" t="str">
            <v>No Trade</v>
          </cell>
          <cell r="N307" t="str">
            <v/>
          </cell>
          <cell r="O307" t="str">
            <v/>
          </cell>
          <cell r="P307" t="str">
            <v/>
          </cell>
        </row>
        <row r="308">
          <cell r="A308" t="str">
            <v>GO</v>
          </cell>
          <cell r="B308">
            <v>6</v>
          </cell>
          <cell r="C308">
            <v>3</v>
          </cell>
          <cell r="D308" t="str">
            <v>P</v>
          </cell>
          <cell r="E308">
            <v>0.7</v>
          </cell>
          <cell r="F308">
            <v>37768</v>
          </cell>
          <cell r="G308">
            <v>2.7199999999999998E-2</v>
          </cell>
          <cell r="H308">
            <v>3.1E-2</v>
          </cell>
          <cell r="I308" t="str">
            <v>2          0   .</v>
          </cell>
          <cell r="J308">
            <v>0</v>
          </cell>
          <cell r="K308">
            <v>0</v>
          </cell>
          <cell r="L308">
            <v>2003</v>
          </cell>
          <cell r="M308" t="str">
            <v>No Trade</v>
          </cell>
          <cell r="N308" t="str">
            <v/>
          </cell>
          <cell r="O308" t="str">
            <v/>
          </cell>
          <cell r="P308" t="str">
            <v/>
          </cell>
        </row>
        <row r="309">
          <cell r="A309" t="str">
            <v>GO</v>
          </cell>
          <cell r="B309">
            <v>6</v>
          </cell>
          <cell r="C309">
            <v>3</v>
          </cell>
          <cell r="D309" t="str">
            <v>P</v>
          </cell>
          <cell r="E309">
            <v>0.71</v>
          </cell>
          <cell r="F309">
            <v>37768</v>
          </cell>
          <cell r="G309">
            <v>3.0300000000000001E-2</v>
          </cell>
          <cell r="H309">
            <v>3.4000000000000002E-2</v>
          </cell>
          <cell r="I309" t="str">
            <v>6          0   .</v>
          </cell>
          <cell r="J309">
            <v>0</v>
          </cell>
          <cell r="K309">
            <v>0</v>
          </cell>
          <cell r="L309">
            <v>2003</v>
          </cell>
          <cell r="M309" t="str">
            <v>No Trade</v>
          </cell>
          <cell r="N309" t="str">
            <v/>
          </cell>
          <cell r="O309" t="str">
            <v/>
          </cell>
          <cell r="P309" t="str">
            <v/>
          </cell>
        </row>
        <row r="310">
          <cell r="A310" t="str">
            <v>GO</v>
          </cell>
          <cell r="B310">
            <v>6</v>
          </cell>
          <cell r="C310">
            <v>3</v>
          </cell>
          <cell r="D310" t="str">
            <v>C</v>
          </cell>
          <cell r="E310">
            <v>0.74</v>
          </cell>
          <cell r="F310">
            <v>37768</v>
          </cell>
          <cell r="G310">
            <v>0.10390000000000001</v>
          </cell>
          <cell r="H310">
            <v>9.2999999999999999E-2</v>
          </cell>
          <cell r="I310" t="str">
            <v>7          0   .</v>
          </cell>
          <cell r="J310">
            <v>0</v>
          </cell>
          <cell r="K310">
            <v>0</v>
          </cell>
          <cell r="L310">
            <v>2003</v>
          </cell>
          <cell r="M310" t="str">
            <v>No Trade</v>
          </cell>
          <cell r="N310" t="str">
            <v/>
          </cell>
          <cell r="O310" t="str">
            <v/>
          </cell>
          <cell r="P310" t="str">
            <v/>
          </cell>
        </row>
        <row r="311">
          <cell r="A311" t="str">
            <v>GO</v>
          </cell>
          <cell r="B311">
            <v>6</v>
          </cell>
          <cell r="C311">
            <v>3</v>
          </cell>
          <cell r="D311" t="str">
            <v>P</v>
          </cell>
          <cell r="E311">
            <v>0.74</v>
          </cell>
          <cell r="F311">
            <v>37768</v>
          </cell>
          <cell r="G311">
            <v>4.1099999999999998E-2</v>
          </cell>
          <cell r="H311">
            <v>4.5999999999999999E-2</v>
          </cell>
          <cell r="I311" t="str">
            <v>4          0   .</v>
          </cell>
          <cell r="J311">
            <v>0</v>
          </cell>
          <cell r="K311">
            <v>0</v>
          </cell>
          <cell r="L311">
            <v>2003</v>
          </cell>
          <cell r="M311" t="str">
            <v>No Trade</v>
          </cell>
          <cell r="N311" t="str">
            <v/>
          </cell>
          <cell r="O311" t="str">
            <v/>
          </cell>
          <cell r="P311" t="str">
            <v/>
          </cell>
        </row>
        <row r="312">
          <cell r="A312" t="str">
            <v>GO</v>
          </cell>
          <cell r="B312">
            <v>6</v>
          </cell>
          <cell r="C312">
            <v>3</v>
          </cell>
          <cell r="D312" t="str">
            <v>C</v>
          </cell>
          <cell r="E312">
            <v>0.75</v>
          </cell>
          <cell r="F312">
            <v>37768</v>
          </cell>
          <cell r="G312">
            <v>9.8100000000000007E-2</v>
          </cell>
          <cell r="H312">
            <v>8.7999999999999995E-2</v>
          </cell>
          <cell r="I312" t="str">
            <v>3          0   .</v>
          </cell>
          <cell r="J312">
            <v>0</v>
          </cell>
          <cell r="K312">
            <v>0</v>
          </cell>
          <cell r="L312">
            <v>2003</v>
          </cell>
          <cell r="M312" t="str">
            <v>No Trade</v>
          </cell>
          <cell r="N312" t="str">
            <v/>
          </cell>
          <cell r="O312" t="str">
            <v/>
          </cell>
          <cell r="P312" t="str">
            <v/>
          </cell>
        </row>
        <row r="313">
          <cell r="A313" t="str">
            <v>GO</v>
          </cell>
          <cell r="B313">
            <v>6</v>
          </cell>
          <cell r="C313">
            <v>3</v>
          </cell>
          <cell r="D313" t="str">
            <v>P</v>
          </cell>
          <cell r="E313">
            <v>0.75</v>
          </cell>
          <cell r="F313">
            <v>37768</v>
          </cell>
          <cell r="G313">
            <v>4.5100000000000001E-2</v>
          </cell>
          <cell r="H313">
            <v>0.05</v>
          </cell>
          <cell r="I313" t="str">
            <v>8          0   .</v>
          </cell>
          <cell r="J313">
            <v>0</v>
          </cell>
          <cell r="K313">
            <v>0</v>
          </cell>
          <cell r="L313">
            <v>2003</v>
          </cell>
          <cell r="M313" t="str">
            <v>No Trade</v>
          </cell>
          <cell r="N313" t="str">
            <v/>
          </cell>
          <cell r="O313" t="str">
            <v/>
          </cell>
          <cell r="P313" t="str">
            <v/>
          </cell>
        </row>
        <row r="314">
          <cell r="A314" t="str">
            <v>GO</v>
          </cell>
          <cell r="B314">
            <v>6</v>
          </cell>
          <cell r="C314">
            <v>3</v>
          </cell>
          <cell r="D314" t="str">
            <v>C</v>
          </cell>
          <cell r="E314">
            <v>0.76</v>
          </cell>
          <cell r="F314">
            <v>37768</v>
          </cell>
          <cell r="G314">
            <v>0</v>
          </cell>
          <cell r="H314">
            <v>0</v>
          </cell>
          <cell r="I314" t="str">
            <v>0          0   .</v>
          </cell>
          <cell r="J314">
            <v>0</v>
          </cell>
          <cell r="K314">
            <v>0</v>
          </cell>
          <cell r="L314">
            <v>2003</v>
          </cell>
          <cell r="M314" t="str">
            <v>No Trade</v>
          </cell>
          <cell r="N314" t="str">
            <v/>
          </cell>
          <cell r="O314" t="str">
            <v/>
          </cell>
          <cell r="P314" t="str">
            <v/>
          </cell>
        </row>
        <row r="315">
          <cell r="A315" t="str">
            <v>GO</v>
          </cell>
          <cell r="B315">
            <v>6</v>
          </cell>
          <cell r="C315">
            <v>3</v>
          </cell>
          <cell r="D315" t="str">
            <v>P</v>
          </cell>
          <cell r="E315">
            <v>0.76</v>
          </cell>
          <cell r="F315">
            <v>37768</v>
          </cell>
          <cell r="G315">
            <v>4.9399999999999999E-2</v>
          </cell>
          <cell r="H315">
            <v>5.5E-2</v>
          </cell>
          <cell r="I315" t="str">
            <v>4          0   .</v>
          </cell>
          <cell r="J315">
            <v>0</v>
          </cell>
          <cell r="K315">
            <v>0</v>
          </cell>
          <cell r="L315">
            <v>2003</v>
          </cell>
          <cell r="M315" t="str">
            <v>No Trade</v>
          </cell>
          <cell r="N315" t="str">
            <v/>
          </cell>
          <cell r="O315" t="str">
            <v/>
          </cell>
          <cell r="P315" t="str">
            <v/>
          </cell>
        </row>
        <row r="316">
          <cell r="A316" t="str">
            <v>GO</v>
          </cell>
          <cell r="B316">
            <v>6</v>
          </cell>
          <cell r="C316">
            <v>3</v>
          </cell>
          <cell r="D316" t="str">
            <v>C</v>
          </cell>
          <cell r="E316">
            <v>0.77</v>
          </cell>
          <cell r="F316">
            <v>37768</v>
          </cell>
          <cell r="G316">
            <v>0</v>
          </cell>
          <cell r="H316">
            <v>0</v>
          </cell>
          <cell r="I316" t="str">
            <v>0          0   .</v>
          </cell>
          <cell r="J316">
            <v>0</v>
          </cell>
          <cell r="K316">
            <v>0</v>
          </cell>
          <cell r="L316">
            <v>2003</v>
          </cell>
          <cell r="M316" t="str">
            <v>No Trade</v>
          </cell>
          <cell r="N316" t="str">
            <v/>
          </cell>
          <cell r="O316" t="str">
            <v/>
          </cell>
          <cell r="P316" t="str">
            <v/>
          </cell>
        </row>
        <row r="317">
          <cell r="A317" t="str">
            <v>GO</v>
          </cell>
          <cell r="B317">
            <v>6</v>
          </cell>
          <cell r="C317">
            <v>3</v>
          </cell>
          <cell r="D317" t="str">
            <v>C</v>
          </cell>
          <cell r="E317">
            <v>0.78</v>
          </cell>
          <cell r="F317">
            <v>37768</v>
          </cell>
          <cell r="G317">
            <v>8.2000000000000003E-2</v>
          </cell>
          <cell r="H317">
            <v>7.2999999999999995E-2</v>
          </cell>
          <cell r="I317" t="str">
            <v>2          0   .</v>
          </cell>
          <cell r="J317">
            <v>0</v>
          </cell>
          <cell r="K317">
            <v>0</v>
          </cell>
          <cell r="L317">
            <v>2003</v>
          </cell>
          <cell r="M317" t="str">
            <v>No Trade</v>
          </cell>
          <cell r="N317" t="str">
            <v/>
          </cell>
          <cell r="O317" t="str">
            <v/>
          </cell>
          <cell r="P317" t="str">
            <v/>
          </cell>
        </row>
        <row r="318">
          <cell r="A318" t="str">
            <v>GO</v>
          </cell>
          <cell r="B318">
            <v>6</v>
          </cell>
          <cell r="C318">
            <v>3</v>
          </cell>
          <cell r="D318" t="str">
            <v>C</v>
          </cell>
          <cell r="E318">
            <v>0.79</v>
          </cell>
          <cell r="F318">
            <v>37768</v>
          </cell>
          <cell r="G318">
            <v>7.7100000000000002E-2</v>
          </cell>
          <cell r="H318">
            <v>6.8000000000000005E-2</v>
          </cell>
          <cell r="I318" t="str">
            <v>6          0   .</v>
          </cell>
          <cell r="J318">
            <v>0</v>
          </cell>
          <cell r="K318">
            <v>0</v>
          </cell>
          <cell r="L318">
            <v>2003</v>
          </cell>
          <cell r="M318" t="str">
            <v>No Trade</v>
          </cell>
          <cell r="N318" t="str">
            <v/>
          </cell>
          <cell r="O318" t="str">
            <v/>
          </cell>
          <cell r="P318" t="str">
            <v/>
          </cell>
        </row>
        <row r="319">
          <cell r="A319" t="str">
            <v>GO</v>
          </cell>
          <cell r="B319">
            <v>6</v>
          </cell>
          <cell r="C319">
            <v>3</v>
          </cell>
          <cell r="D319" t="str">
            <v>P</v>
          </cell>
          <cell r="E319">
            <v>0.79</v>
          </cell>
          <cell r="F319">
            <v>37768</v>
          </cell>
          <cell r="G319">
            <v>7.3499999999999996E-2</v>
          </cell>
          <cell r="H319">
            <v>7.2999999999999995E-2</v>
          </cell>
          <cell r="I319" t="str">
            <v>5          0   .</v>
          </cell>
          <cell r="J319">
            <v>0</v>
          </cell>
          <cell r="K319">
            <v>0</v>
          </cell>
          <cell r="L319">
            <v>2003</v>
          </cell>
          <cell r="M319" t="str">
            <v>No Trade</v>
          </cell>
          <cell r="N319" t="str">
            <v/>
          </cell>
          <cell r="O319" t="str">
            <v/>
          </cell>
          <cell r="P319" t="str">
            <v/>
          </cell>
        </row>
        <row r="320">
          <cell r="A320" t="str">
            <v>GO</v>
          </cell>
          <cell r="B320">
            <v>6</v>
          </cell>
          <cell r="C320">
            <v>3</v>
          </cell>
          <cell r="D320" t="str">
            <v>C</v>
          </cell>
          <cell r="E320">
            <v>0.8</v>
          </cell>
          <cell r="F320">
            <v>37768</v>
          </cell>
          <cell r="G320">
            <v>7.2499999999999995E-2</v>
          </cell>
          <cell r="H320">
            <v>6.4000000000000001E-2</v>
          </cell>
          <cell r="I320" t="str">
            <v>5          0   .</v>
          </cell>
          <cell r="J320">
            <v>0</v>
          </cell>
          <cell r="K320">
            <v>0</v>
          </cell>
          <cell r="L320">
            <v>2003</v>
          </cell>
          <cell r="M320" t="str">
            <v>No Trade</v>
          </cell>
          <cell r="N320" t="str">
            <v/>
          </cell>
          <cell r="O320" t="str">
            <v/>
          </cell>
          <cell r="P320" t="str">
            <v/>
          </cell>
        </row>
        <row r="321">
          <cell r="A321" t="str">
            <v>GO</v>
          </cell>
          <cell r="B321">
            <v>6</v>
          </cell>
          <cell r="C321">
            <v>3</v>
          </cell>
          <cell r="D321" t="str">
            <v>P</v>
          </cell>
          <cell r="E321">
            <v>0.8</v>
          </cell>
          <cell r="F321">
            <v>37768</v>
          </cell>
          <cell r="G321">
            <v>6.88E-2</v>
          </cell>
          <cell r="H321">
            <v>7.5999999999999998E-2</v>
          </cell>
          <cell r="I321" t="str">
            <v>6          0   .</v>
          </cell>
          <cell r="J321">
            <v>0</v>
          </cell>
          <cell r="K321">
            <v>0</v>
          </cell>
          <cell r="L321">
            <v>2003</v>
          </cell>
          <cell r="M321" t="str">
            <v>No Trade</v>
          </cell>
          <cell r="N321" t="str">
            <v/>
          </cell>
          <cell r="O321" t="str">
            <v/>
          </cell>
          <cell r="P321" t="str">
            <v/>
          </cell>
        </row>
        <row r="322">
          <cell r="A322" t="str">
            <v>GO</v>
          </cell>
          <cell r="B322">
            <v>6</v>
          </cell>
          <cell r="C322">
            <v>3</v>
          </cell>
          <cell r="D322" t="str">
            <v>C</v>
          </cell>
          <cell r="E322">
            <v>0.81</v>
          </cell>
          <cell r="F322">
            <v>37768</v>
          </cell>
          <cell r="G322">
            <v>6.8199999999999997E-2</v>
          </cell>
          <cell r="H322">
            <v>0.06</v>
          </cell>
          <cell r="I322" t="str">
            <v>7          0   .</v>
          </cell>
          <cell r="J322">
            <v>0</v>
          </cell>
          <cell r="K322">
            <v>0</v>
          </cell>
          <cell r="L322">
            <v>2003</v>
          </cell>
          <cell r="M322" t="str">
            <v>No Trade</v>
          </cell>
          <cell r="N322" t="str">
            <v/>
          </cell>
          <cell r="O322" t="str">
            <v/>
          </cell>
          <cell r="P322" t="str">
            <v/>
          </cell>
        </row>
        <row r="323">
          <cell r="A323" t="str">
            <v>GO</v>
          </cell>
          <cell r="B323">
            <v>6</v>
          </cell>
          <cell r="C323">
            <v>3</v>
          </cell>
          <cell r="D323" t="str">
            <v>P</v>
          </cell>
          <cell r="E323">
            <v>0.81</v>
          </cell>
          <cell r="F323">
            <v>37768</v>
          </cell>
          <cell r="G323">
            <v>7.4499999999999997E-2</v>
          </cell>
          <cell r="H323">
            <v>8.2000000000000003E-2</v>
          </cell>
          <cell r="I323" t="str">
            <v>8          0   .</v>
          </cell>
          <cell r="J323">
            <v>0</v>
          </cell>
          <cell r="K323">
            <v>0</v>
          </cell>
          <cell r="L323">
            <v>2003</v>
          </cell>
          <cell r="M323" t="str">
            <v>No Trade</v>
          </cell>
          <cell r="N323" t="str">
            <v/>
          </cell>
          <cell r="O323" t="str">
            <v/>
          </cell>
          <cell r="P323" t="str">
            <v/>
          </cell>
        </row>
        <row r="324">
          <cell r="A324" t="str">
            <v>GO</v>
          </cell>
          <cell r="B324">
            <v>6</v>
          </cell>
          <cell r="C324">
            <v>3</v>
          </cell>
          <cell r="D324" t="str">
            <v>C</v>
          </cell>
          <cell r="E324">
            <v>0.82</v>
          </cell>
          <cell r="F324">
            <v>37768</v>
          </cell>
          <cell r="G324">
            <v>6.4199999999999993E-2</v>
          </cell>
          <cell r="H324">
            <v>5.7000000000000002E-2</v>
          </cell>
          <cell r="I324" t="str">
            <v>0          0   .</v>
          </cell>
          <cell r="J324">
            <v>0</v>
          </cell>
          <cell r="K324">
            <v>0</v>
          </cell>
          <cell r="L324">
            <v>2003</v>
          </cell>
          <cell r="M324" t="str">
            <v>No Trade</v>
          </cell>
          <cell r="N324" t="str">
            <v/>
          </cell>
          <cell r="O324" t="str">
            <v/>
          </cell>
          <cell r="P324" t="str">
            <v/>
          </cell>
        </row>
        <row r="325">
          <cell r="A325" t="str">
            <v>GO</v>
          </cell>
          <cell r="B325">
            <v>6</v>
          </cell>
          <cell r="C325">
            <v>3</v>
          </cell>
          <cell r="D325" t="str">
            <v>C</v>
          </cell>
          <cell r="E325">
            <v>0.83</v>
          </cell>
          <cell r="F325">
            <v>37768</v>
          </cell>
          <cell r="G325">
            <v>6.0499999999999998E-2</v>
          </cell>
          <cell r="H325">
            <v>5.2999999999999999E-2</v>
          </cell>
          <cell r="I325" t="str">
            <v>6          0   .</v>
          </cell>
          <cell r="J325">
            <v>0</v>
          </cell>
          <cell r="K325">
            <v>0</v>
          </cell>
          <cell r="L325">
            <v>2003</v>
          </cell>
          <cell r="M325" t="str">
            <v>No Trade</v>
          </cell>
          <cell r="N325" t="str">
            <v/>
          </cell>
          <cell r="O325" t="str">
            <v/>
          </cell>
          <cell r="P325" t="str">
            <v/>
          </cell>
        </row>
        <row r="326">
          <cell r="A326" t="str">
            <v>GO</v>
          </cell>
          <cell r="B326">
            <v>6</v>
          </cell>
          <cell r="C326">
            <v>3</v>
          </cell>
          <cell r="D326" t="str">
            <v>C</v>
          </cell>
          <cell r="E326">
            <v>0.84</v>
          </cell>
          <cell r="F326">
            <v>37768</v>
          </cell>
          <cell r="G326">
            <v>5.6899999999999999E-2</v>
          </cell>
          <cell r="H326">
            <v>0.05</v>
          </cell>
          <cell r="I326" t="str">
            <v>3          0   .</v>
          </cell>
          <cell r="J326">
            <v>0</v>
          </cell>
          <cell r="K326">
            <v>0</v>
          </cell>
          <cell r="L326">
            <v>2003</v>
          </cell>
          <cell r="M326" t="str">
            <v>No Trade</v>
          </cell>
          <cell r="N326" t="str">
            <v/>
          </cell>
          <cell r="O326" t="str">
            <v/>
          </cell>
          <cell r="P326" t="str">
            <v/>
          </cell>
        </row>
        <row r="327">
          <cell r="A327" t="str">
            <v>GO</v>
          </cell>
          <cell r="B327">
            <v>6</v>
          </cell>
          <cell r="C327">
            <v>3</v>
          </cell>
          <cell r="D327" t="str">
            <v>C</v>
          </cell>
          <cell r="E327">
            <v>0.85</v>
          </cell>
          <cell r="F327">
            <v>37768</v>
          </cell>
          <cell r="G327">
            <v>5.3499999999999999E-2</v>
          </cell>
          <cell r="H327">
            <v>4.7E-2</v>
          </cell>
          <cell r="I327" t="str">
            <v>3          0   .</v>
          </cell>
          <cell r="J327">
            <v>0</v>
          </cell>
          <cell r="K327">
            <v>0</v>
          </cell>
          <cell r="L327">
            <v>2003</v>
          </cell>
          <cell r="M327" t="str">
            <v>No Trade</v>
          </cell>
          <cell r="N327" t="str">
            <v/>
          </cell>
          <cell r="O327" t="str">
            <v/>
          </cell>
          <cell r="P327" t="str">
            <v/>
          </cell>
        </row>
        <row r="328">
          <cell r="A328" t="str">
            <v>GO</v>
          </cell>
          <cell r="B328">
            <v>6</v>
          </cell>
          <cell r="C328">
            <v>3</v>
          </cell>
          <cell r="D328" t="str">
            <v>C</v>
          </cell>
          <cell r="E328">
            <v>0.86</v>
          </cell>
          <cell r="F328">
            <v>37768</v>
          </cell>
          <cell r="G328">
            <v>5.0299999999999997E-2</v>
          </cell>
          <cell r="H328">
            <v>4.3999999999999997E-2</v>
          </cell>
          <cell r="I328" t="str">
            <v>4          5   .</v>
          </cell>
          <cell r="J328">
            <v>0</v>
          </cell>
          <cell r="K328">
            <v>0</v>
          </cell>
          <cell r="L328">
            <v>2003</v>
          </cell>
          <cell r="M328" t="str">
            <v>No Trade</v>
          </cell>
          <cell r="N328" t="str">
            <v/>
          </cell>
          <cell r="O328" t="str">
            <v/>
          </cell>
          <cell r="P328" t="str">
            <v/>
          </cell>
        </row>
        <row r="329">
          <cell r="A329" t="str">
            <v>GO</v>
          </cell>
          <cell r="B329">
            <v>6</v>
          </cell>
          <cell r="C329">
            <v>3</v>
          </cell>
          <cell r="D329" t="str">
            <v>C</v>
          </cell>
          <cell r="E329">
            <v>0.87</v>
          </cell>
          <cell r="F329">
            <v>37768</v>
          </cell>
          <cell r="G329">
            <v>4.7300000000000002E-2</v>
          </cell>
          <cell r="H329">
            <v>4.1000000000000002E-2</v>
          </cell>
          <cell r="I329" t="str">
            <v>6          0   .</v>
          </cell>
          <cell r="J329">
            <v>0</v>
          </cell>
          <cell r="K329">
            <v>0</v>
          </cell>
          <cell r="L329">
            <v>2003</v>
          </cell>
          <cell r="M329" t="str">
            <v>No Trade</v>
          </cell>
          <cell r="N329" t="str">
            <v/>
          </cell>
          <cell r="O329" t="str">
            <v/>
          </cell>
          <cell r="P329" t="str">
            <v/>
          </cell>
        </row>
        <row r="330">
          <cell r="A330" t="str">
            <v>GO</v>
          </cell>
          <cell r="B330">
            <v>6</v>
          </cell>
          <cell r="C330">
            <v>3</v>
          </cell>
          <cell r="D330" t="str">
            <v>C</v>
          </cell>
          <cell r="E330">
            <v>0.88</v>
          </cell>
          <cell r="F330">
            <v>37768</v>
          </cell>
          <cell r="G330">
            <v>4.4499999999999998E-2</v>
          </cell>
          <cell r="H330">
            <v>3.9E-2</v>
          </cell>
          <cell r="I330" t="str">
            <v>1          0   .</v>
          </cell>
          <cell r="J330">
            <v>0</v>
          </cell>
          <cell r="K330">
            <v>0</v>
          </cell>
          <cell r="L330">
            <v>2003</v>
          </cell>
          <cell r="M330" t="str">
            <v>No Trade</v>
          </cell>
          <cell r="N330" t="str">
            <v/>
          </cell>
          <cell r="O330" t="str">
            <v/>
          </cell>
          <cell r="P330" t="str">
            <v/>
          </cell>
        </row>
        <row r="331">
          <cell r="A331" t="str">
            <v>GO</v>
          </cell>
          <cell r="B331">
            <v>6</v>
          </cell>
          <cell r="C331">
            <v>3</v>
          </cell>
          <cell r="D331" t="str">
            <v>C</v>
          </cell>
          <cell r="E331">
            <v>0.89</v>
          </cell>
          <cell r="F331">
            <v>37768</v>
          </cell>
          <cell r="G331">
            <v>4.2999999999999997E-2</v>
          </cell>
          <cell r="H331">
            <v>3.5999999999999997E-2</v>
          </cell>
          <cell r="I331" t="str">
            <v>7          0   .</v>
          </cell>
          <cell r="J331">
            <v>0</v>
          </cell>
          <cell r="K331">
            <v>0</v>
          </cell>
          <cell r="L331">
            <v>2003</v>
          </cell>
          <cell r="M331" t="str">
            <v>No Trade</v>
          </cell>
          <cell r="N331" t="str">
            <v/>
          </cell>
          <cell r="O331" t="str">
            <v/>
          </cell>
          <cell r="P331" t="str">
            <v/>
          </cell>
        </row>
        <row r="332">
          <cell r="A332" t="str">
            <v>GO</v>
          </cell>
          <cell r="B332">
            <v>6</v>
          </cell>
          <cell r="C332">
            <v>3</v>
          </cell>
          <cell r="D332" t="str">
            <v>C</v>
          </cell>
          <cell r="E332">
            <v>0.9</v>
          </cell>
          <cell r="F332">
            <v>37768</v>
          </cell>
          <cell r="G332">
            <v>4.2500000000000003E-2</v>
          </cell>
          <cell r="H332">
            <v>3.5000000000000003E-2</v>
          </cell>
          <cell r="I332" t="str">
            <v>0          0   .</v>
          </cell>
          <cell r="J332">
            <v>0</v>
          </cell>
          <cell r="K332">
            <v>0</v>
          </cell>
          <cell r="L332">
            <v>2003</v>
          </cell>
          <cell r="M332" t="str">
            <v>No Trade</v>
          </cell>
          <cell r="N332" t="str">
            <v/>
          </cell>
          <cell r="O332" t="str">
            <v/>
          </cell>
          <cell r="P332" t="str">
            <v/>
          </cell>
        </row>
        <row r="333">
          <cell r="A333" t="str">
            <v>GO</v>
          </cell>
          <cell r="B333">
            <v>6</v>
          </cell>
          <cell r="C333">
            <v>3</v>
          </cell>
          <cell r="D333" t="str">
            <v>C</v>
          </cell>
          <cell r="E333">
            <v>0.91</v>
          </cell>
          <cell r="F333">
            <v>37768</v>
          </cell>
          <cell r="G333">
            <v>3.6900000000000002E-2</v>
          </cell>
          <cell r="H333">
            <v>3.2000000000000001E-2</v>
          </cell>
          <cell r="I333" t="str">
            <v>3          0   .</v>
          </cell>
          <cell r="J333">
            <v>0</v>
          </cell>
          <cell r="K333">
            <v>0</v>
          </cell>
          <cell r="L333">
            <v>2003</v>
          </cell>
          <cell r="M333" t="str">
            <v>No Trade</v>
          </cell>
          <cell r="N333" t="str">
            <v/>
          </cell>
          <cell r="O333" t="str">
            <v/>
          </cell>
          <cell r="P333" t="str">
            <v/>
          </cell>
        </row>
        <row r="334">
          <cell r="A334" t="str">
            <v>GO</v>
          </cell>
          <cell r="B334">
            <v>6</v>
          </cell>
          <cell r="C334">
            <v>3</v>
          </cell>
          <cell r="D334" t="str">
            <v>C</v>
          </cell>
          <cell r="E334">
            <v>0.92</v>
          </cell>
          <cell r="F334">
            <v>37768</v>
          </cell>
          <cell r="G334">
            <v>3.4700000000000002E-2</v>
          </cell>
          <cell r="H334">
            <v>0.03</v>
          </cell>
          <cell r="I334" t="str">
            <v>3          5   .</v>
          </cell>
          <cell r="J334">
            <v>0</v>
          </cell>
          <cell r="K334">
            <v>0</v>
          </cell>
          <cell r="L334">
            <v>2003</v>
          </cell>
          <cell r="M334" t="str">
            <v>No Trade</v>
          </cell>
          <cell r="N334" t="str">
            <v/>
          </cell>
          <cell r="O334" t="str">
            <v/>
          </cell>
          <cell r="P334" t="str">
            <v/>
          </cell>
        </row>
        <row r="335">
          <cell r="A335" t="str">
            <v>GO</v>
          </cell>
          <cell r="B335">
            <v>6</v>
          </cell>
          <cell r="C335">
            <v>3</v>
          </cell>
          <cell r="D335" t="str">
            <v>C</v>
          </cell>
          <cell r="E335">
            <v>0.93</v>
          </cell>
          <cell r="F335">
            <v>37768</v>
          </cell>
          <cell r="G335">
            <v>3.2599999999999997E-2</v>
          </cell>
          <cell r="H335">
            <v>2.8000000000000001E-2</v>
          </cell>
          <cell r="I335" t="str">
            <v>4          0   .</v>
          </cell>
          <cell r="J335">
            <v>0</v>
          </cell>
          <cell r="K335">
            <v>0</v>
          </cell>
          <cell r="L335">
            <v>2003</v>
          </cell>
          <cell r="M335" t="str">
            <v>No Trade</v>
          </cell>
          <cell r="N335" t="str">
            <v/>
          </cell>
          <cell r="O335" t="str">
            <v/>
          </cell>
          <cell r="P335" t="str">
            <v/>
          </cell>
        </row>
        <row r="336">
          <cell r="A336" t="str">
            <v>GO</v>
          </cell>
          <cell r="B336">
            <v>6</v>
          </cell>
          <cell r="C336">
            <v>3</v>
          </cell>
          <cell r="D336" t="str">
            <v>C</v>
          </cell>
          <cell r="E336">
            <v>0.94</v>
          </cell>
          <cell r="F336">
            <v>37768</v>
          </cell>
          <cell r="G336">
            <v>3.0599999999999999E-2</v>
          </cell>
          <cell r="H336">
            <v>2.5999999999999999E-2</v>
          </cell>
          <cell r="I336" t="str">
            <v>6          0   .</v>
          </cell>
          <cell r="J336">
            <v>0</v>
          </cell>
          <cell r="K336">
            <v>0</v>
          </cell>
          <cell r="L336">
            <v>2003</v>
          </cell>
          <cell r="M336" t="str">
            <v>No Trade</v>
          </cell>
          <cell r="N336" t="str">
            <v/>
          </cell>
          <cell r="O336" t="str">
            <v/>
          </cell>
          <cell r="P336" t="str">
            <v/>
          </cell>
        </row>
        <row r="337">
          <cell r="A337" t="str">
            <v>GO</v>
          </cell>
          <cell r="B337">
            <v>6</v>
          </cell>
          <cell r="C337">
            <v>3</v>
          </cell>
          <cell r="D337" t="str">
            <v>C</v>
          </cell>
          <cell r="E337">
            <v>0.95</v>
          </cell>
          <cell r="F337">
            <v>37768</v>
          </cell>
          <cell r="G337">
            <v>2.87E-2</v>
          </cell>
          <cell r="H337">
            <v>2.5000000000000001E-2</v>
          </cell>
          <cell r="I337" t="str">
            <v>0          0   .</v>
          </cell>
          <cell r="J337">
            <v>0</v>
          </cell>
          <cell r="K337">
            <v>0</v>
          </cell>
          <cell r="L337">
            <v>2003</v>
          </cell>
          <cell r="M337" t="str">
            <v>No Trade</v>
          </cell>
          <cell r="N337" t="str">
            <v/>
          </cell>
          <cell r="O337" t="str">
            <v/>
          </cell>
          <cell r="P337" t="str">
            <v/>
          </cell>
        </row>
        <row r="338">
          <cell r="A338" t="str">
            <v>GO</v>
          </cell>
          <cell r="B338">
            <v>6</v>
          </cell>
          <cell r="C338">
            <v>3</v>
          </cell>
          <cell r="D338" t="str">
            <v>C</v>
          </cell>
          <cell r="E338">
            <v>1</v>
          </cell>
          <cell r="F338">
            <v>37768</v>
          </cell>
          <cell r="G338">
            <v>2.1000000000000001E-2</v>
          </cell>
          <cell r="H338">
            <v>1.7999999999999999E-2</v>
          </cell>
          <cell r="I338" t="str">
            <v>2          0   .</v>
          </cell>
          <cell r="J338">
            <v>0</v>
          </cell>
          <cell r="K338">
            <v>0</v>
          </cell>
          <cell r="L338">
            <v>2003</v>
          </cell>
          <cell r="M338" t="str">
            <v>No Trade</v>
          </cell>
          <cell r="N338" t="str">
            <v/>
          </cell>
          <cell r="O338" t="str">
            <v/>
          </cell>
          <cell r="P338" t="str">
            <v/>
          </cell>
        </row>
        <row r="339">
          <cell r="A339" t="str">
            <v>GO</v>
          </cell>
          <cell r="B339">
            <v>6</v>
          </cell>
          <cell r="C339">
            <v>3</v>
          </cell>
          <cell r="D339" t="str">
            <v>C</v>
          </cell>
          <cell r="E339">
            <v>1.05</v>
          </cell>
          <cell r="F339">
            <v>37768</v>
          </cell>
          <cell r="G339">
            <v>1.54E-2</v>
          </cell>
          <cell r="H339">
            <v>1.7000000000000001E-2</v>
          </cell>
          <cell r="I339" t="str">
            <v>0          0   .</v>
          </cell>
          <cell r="J339">
            <v>0</v>
          </cell>
          <cell r="K339">
            <v>0</v>
          </cell>
          <cell r="L339">
            <v>2003</v>
          </cell>
          <cell r="M339" t="str">
            <v>No Trade</v>
          </cell>
          <cell r="N339" t="str">
            <v/>
          </cell>
          <cell r="O339" t="str">
            <v/>
          </cell>
          <cell r="P339" t="str">
            <v/>
          </cell>
        </row>
        <row r="340">
          <cell r="A340" t="str">
            <v>GO</v>
          </cell>
          <cell r="B340">
            <v>7</v>
          </cell>
          <cell r="C340">
            <v>3</v>
          </cell>
          <cell r="D340" t="str">
            <v>P</v>
          </cell>
          <cell r="E340">
            <v>0.6</v>
          </cell>
          <cell r="F340">
            <v>37797</v>
          </cell>
          <cell r="G340">
            <v>0</v>
          </cell>
          <cell r="H340">
            <v>0</v>
          </cell>
          <cell r="I340" t="str">
            <v>0          0   .</v>
          </cell>
          <cell r="J340">
            <v>0</v>
          </cell>
          <cell r="K340">
            <v>0</v>
          </cell>
          <cell r="L340">
            <v>2003</v>
          </cell>
          <cell r="M340" t="str">
            <v>No Trade</v>
          </cell>
          <cell r="N340" t="str">
            <v/>
          </cell>
          <cell r="O340" t="str">
            <v/>
          </cell>
          <cell r="P340" t="str">
            <v/>
          </cell>
        </row>
        <row r="341">
          <cell r="A341" t="str">
            <v>GO</v>
          </cell>
          <cell r="B341">
            <v>7</v>
          </cell>
          <cell r="C341">
            <v>3</v>
          </cell>
          <cell r="D341" t="str">
            <v>P</v>
          </cell>
          <cell r="E341">
            <v>0.64</v>
          </cell>
          <cell r="F341">
            <v>37797</v>
          </cell>
          <cell r="G341">
            <v>0</v>
          </cell>
          <cell r="H341">
            <v>0</v>
          </cell>
          <cell r="I341" t="str">
            <v>0          0   .</v>
          </cell>
          <cell r="J341">
            <v>0</v>
          </cell>
          <cell r="K341">
            <v>0</v>
          </cell>
          <cell r="L341">
            <v>2003</v>
          </cell>
          <cell r="M341" t="str">
            <v>No Trade</v>
          </cell>
          <cell r="N341" t="str">
            <v/>
          </cell>
          <cell r="O341" t="str">
            <v/>
          </cell>
          <cell r="P341" t="str">
            <v/>
          </cell>
        </row>
        <row r="342">
          <cell r="A342" t="str">
            <v>GO</v>
          </cell>
          <cell r="B342">
            <v>7</v>
          </cell>
          <cell r="C342">
            <v>3</v>
          </cell>
          <cell r="D342" t="str">
            <v>P</v>
          </cell>
          <cell r="E342">
            <v>0.65</v>
          </cell>
          <cell r="F342">
            <v>37797</v>
          </cell>
          <cell r="G342">
            <v>1.9900000000000001E-2</v>
          </cell>
          <cell r="H342">
            <v>2.1999999999999999E-2</v>
          </cell>
          <cell r="I342" t="str">
            <v>9          0   .</v>
          </cell>
          <cell r="J342">
            <v>0</v>
          </cell>
          <cell r="K342">
            <v>0</v>
          </cell>
          <cell r="L342">
            <v>2003</v>
          </cell>
          <cell r="M342" t="str">
            <v>No Trade</v>
          </cell>
          <cell r="N342" t="str">
            <v/>
          </cell>
          <cell r="O342" t="str">
            <v/>
          </cell>
          <cell r="P342" t="str">
            <v/>
          </cell>
        </row>
        <row r="343">
          <cell r="A343" t="str">
            <v>GO</v>
          </cell>
          <cell r="B343">
            <v>7</v>
          </cell>
          <cell r="C343">
            <v>3</v>
          </cell>
          <cell r="D343" t="str">
            <v>P</v>
          </cell>
          <cell r="E343">
            <v>0.7</v>
          </cell>
          <cell r="F343">
            <v>37797</v>
          </cell>
          <cell r="G343">
            <v>7.51E-2</v>
          </cell>
          <cell r="H343">
            <v>7.4999999999999997E-2</v>
          </cell>
          <cell r="I343" t="str">
            <v>1          0   .</v>
          </cell>
          <cell r="J343">
            <v>0</v>
          </cell>
          <cell r="K343">
            <v>0</v>
          </cell>
          <cell r="L343">
            <v>2003</v>
          </cell>
          <cell r="M343" t="str">
            <v>No Trade</v>
          </cell>
          <cell r="N343" t="str">
            <v/>
          </cell>
          <cell r="O343" t="str">
            <v/>
          </cell>
          <cell r="P343" t="str">
            <v/>
          </cell>
        </row>
        <row r="344">
          <cell r="A344" t="str">
            <v>GO</v>
          </cell>
          <cell r="B344">
            <v>7</v>
          </cell>
          <cell r="C344">
            <v>3</v>
          </cell>
          <cell r="D344" t="str">
            <v>C</v>
          </cell>
          <cell r="E344">
            <v>0.77</v>
          </cell>
          <cell r="F344">
            <v>37797</v>
          </cell>
          <cell r="G344">
            <v>8.1799999999999998E-2</v>
          </cell>
          <cell r="H344">
            <v>7.2999999999999995E-2</v>
          </cell>
          <cell r="I344" t="str">
            <v>4          0   .</v>
          </cell>
          <cell r="J344">
            <v>0</v>
          </cell>
          <cell r="K344">
            <v>0</v>
          </cell>
          <cell r="L344">
            <v>2003</v>
          </cell>
          <cell r="M344" t="str">
            <v>No Trade</v>
          </cell>
          <cell r="N344" t="str">
            <v/>
          </cell>
          <cell r="O344" t="str">
            <v/>
          </cell>
          <cell r="P344" t="str">
            <v/>
          </cell>
        </row>
        <row r="345">
          <cell r="A345" t="str">
            <v>GO</v>
          </cell>
          <cell r="B345">
            <v>7</v>
          </cell>
          <cell r="C345">
            <v>3</v>
          </cell>
          <cell r="D345" t="str">
            <v>P</v>
          </cell>
          <cell r="E345">
            <v>0.77</v>
          </cell>
          <cell r="F345">
            <v>37797</v>
          </cell>
          <cell r="G345">
            <v>6.4399999999999999E-2</v>
          </cell>
          <cell r="H345">
            <v>7.0999999999999994E-2</v>
          </cell>
          <cell r="I345" t="str">
            <v>0          0   .</v>
          </cell>
          <cell r="J345">
            <v>0</v>
          </cell>
          <cell r="K345">
            <v>0</v>
          </cell>
          <cell r="L345">
            <v>2003</v>
          </cell>
          <cell r="M345" t="str">
            <v>No Trade</v>
          </cell>
          <cell r="N345" t="str">
            <v/>
          </cell>
          <cell r="O345" t="str">
            <v/>
          </cell>
          <cell r="P345" t="str">
            <v/>
          </cell>
        </row>
        <row r="346">
          <cell r="A346" t="str">
            <v>GO</v>
          </cell>
          <cell r="B346">
            <v>7</v>
          </cell>
          <cell r="C346">
            <v>3</v>
          </cell>
          <cell r="D346" t="str">
            <v>C</v>
          </cell>
          <cell r="E346">
            <v>0.79</v>
          </cell>
          <cell r="F346">
            <v>37797</v>
          </cell>
          <cell r="G346">
            <v>7.2499999999999995E-2</v>
          </cell>
          <cell r="H346">
            <v>6.5000000000000002E-2</v>
          </cell>
          <cell r="I346" t="str">
            <v>3         50   .</v>
          </cell>
          <cell r="J346">
            <v>0</v>
          </cell>
          <cell r="K346">
            <v>0</v>
          </cell>
          <cell r="L346">
            <v>2003</v>
          </cell>
          <cell r="M346" t="str">
            <v>No Trade</v>
          </cell>
          <cell r="N346" t="str">
            <v/>
          </cell>
          <cell r="O346" t="str">
            <v/>
          </cell>
          <cell r="P346" t="str">
            <v/>
          </cell>
        </row>
        <row r="347">
          <cell r="A347" t="str">
            <v>GO</v>
          </cell>
          <cell r="B347">
            <v>7</v>
          </cell>
          <cell r="C347">
            <v>3</v>
          </cell>
          <cell r="D347" t="str">
            <v>P</v>
          </cell>
          <cell r="E347">
            <v>0.79</v>
          </cell>
          <cell r="F347">
            <v>37797</v>
          </cell>
          <cell r="G347">
            <v>7.4800000000000005E-2</v>
          </cell>
          <cell r="H347">
            <v>8.2000000000000003E-2</v>
          </cell>
          <cell r="I347" t="str">
            <v>9         50   .</v>
          </cell>
          <cell r="J347">
            <v>0</v>
          </cell>
          <cell r="K347">
            <v>0</v>
          </cell>
          <cell r="L347">
            <v>2003</v>
          </cell>
          <cell r="M347" t="str">
            <v>No Trade</v>
          </cell>
          <cell r="N347" t="str">
            <v/>
          </cell>
          <cell r="O347" t="str">
            <v/>
          </cell>
          <cell r="P347" t="str">
            <v/>
          </cell>
        </row>
        <row r="348">
          <cell r="A348" t="str">
            <v>GO</v>
          </cell>
          <cell r="B348">
            <v>7</v>
          </cell>
          <cell r="C348">
            <v>3</v>
          </cell>
          <cell r="D348" t="str">
            <v>C</v>
          </cell>
          <cell r="E348">
            <v>0.8</v>
          </cell>
          <cell r="F348">
            <v>37797</v>
          </cell>
          <cell r="G348">
            <v>6.8500000000000005E-2</v>
          </cell>
          <cell r="H348">
            <v>6.0999999999999999E-2</v>
          </cell>
          <cell r="I348" t="str">
            <v>6          0   .</v>
          </cell>
          <cell r="J348">
            <v>0</v>
          </cell>
          <cell r="K348">
            <v>0</v>
          </cell>
          <cell r="L348">
            <v>2003</v>
          </cell>
          <cell r="M348" t="str">
            <v>No Trade</v>
          </cell>
          <cell r="N348" t="str">
            <v/>
          </cell>
          <cell r="O348" t="str">
            <v/>
          </cell>
          <cell r="P348" t="str">
            <v/>
          </cell>
        </row>
        <row r="349">
          <cell r="A349" t="str">
            <v>GO</v>
          </cell>
          <cell r="B349">
            <v>7</v>
          </cell>
          <cell r="C349">
            <v>3</v>
          </cell>
          <cell r="D349" t="str">
            <v>C</v>
          </cell>
          <cell r="E349">
            <v>0.83</v>
          </cell>
          <cell r="F349">
            <v>37797</v>
          </cell>
          <cell r="G349">
            <v>5.7599999999999998E-2</v>
          </cell>
          <cell r="H349">
            <v>5.0999999999999997E-2</v>
          </cell>
          <cell r="I349" t="str">
            <v>6          0   .</v>
          </cell>
          <cell r="J349">
            <v>0</v>
          </cell>
          <cell r="K349">
            <v>0</v>
          </cell>
          <cell r="L349">
            <v>2003</v>
          </cell>
          <cell r="M349" t="str">
            <v>No Trade</v>
          </cell>
          <cell r="N349" t="str">
            <v/>
          </cell>
          <cell r="O349" t="str">
            <v/>
          </cell>
          <cell r="P349" t="str">
            <v/>
          </cell>
        </row>
        <row r="350">
          <cell r="A350" t="str">
            <v>GO</v>
          </cell>
          <cell r="B350">
            <v>7</v>
          </cell>
          <cell r="C350">
            <v>3</v>
          </cell>
          <cell r="D350" t="str">
            <v>C</v>
          </cell>
          <cell r="E350">
            <v>0.86</v>
          </cell>
          <cell r="F350">
            <v>37797</v>
          </cell>
          <cell r="G350">
            <v>4.8399999999999999E-2</v>
          </cell>
          <cell r="H350">
            <v>4.2999999999999997E-2</v>
          </cell>
          <cell r="I350" t="str">
            <v>2          0   .</v>
          </cell>
          <cell r="J350">
            <v>0</v>
          </cell>
          <cell r="K350">
            <v>0</v>
          </cell>
          <cell r="L350">
            <v>2003</v>
          </cell>
          <cell r="M350" t="str">
            <v>No Trade</v>
          </cell>
          <cell r="N350" t="str">
            <v/>
          </cell>
          <cell r="O350" t="str">
            <v/>
          </cell>
          <cell r="P350" t="str">
            <v/>
          </cell>
        </row>
        <row r="351">
          <cell r="A351" t="str">
            <v>GO</v>
          </cell>
          <cell r="B351">
            <v>8</v>
          </cell>
          <cell r="C351">
            <v>3</v>
          </cell>
          <cell r="D351" t="str">
            <v>C</v>
          </cell>
          <cell r="E351">
            <v>0.7</v>
          </cell>
          <cell r="F351">
            <v>37830</v>
          </cell>
          <cell r="G351">
            <v>0</v>
          </cell>
          <cell r="H351">
            <v>0</v>
          </cell>
          <cell r="I351" t="str">
            <v>0          0   .</v>
          </cell>
          <cell r="J351">
            <v>0</v>
          </cell>
          <cell r="K351">
            <v>0</v>
          </cell>
          <cell r="L351">
            <v>2003</v>
          </cell>
          <cell r="M351" t="str">
            <v>No Trade</v>
          </cell>
          <cell r="N351" t="str">
            <v/>
          </cell>
          <cell r="O351" t="str">
            <v/>
          </cell>
          <cell r="P351" t="str">
            <v/>
          </cell>
        </row>
        <row r="352">
          <cell r="A352" t="str">
            <v>GO</v>
          </cell>
          <cell r="B352">
            <v>8</v>
          </cell>
          <cell r="C352">
            <v>3</v>
          </cell>
          <cell r="D352" t="str">
            <v>C</v>
          </cell>
          <cell r="E352">
            <v>0.76</v>
          </cell>
          <cell r="F352">
            <v>37830</v>
          </cell>
          <cell r="G352">
            <v>7.8899999999999998E-2</v>
          </cell>
          <cell r="H352">
            <v>7.0999999999999994E-2</v>
          </cell>
          <cell r="I352" t="str">
            <v>2          0   .</v>
          </cell>
          <cell r="J352">
            <v>0</v>
          </cell>
          <cell r="K352">
            <v>0</v>
          </cell>
          <cell r="L352">
            <v>2003</v>
          </cell>
          <cell r="M352" t="str">
            <v>No Trade</v>
          </cell>
          <cell r="N352" t="str">
            <v/>
          </cell>
          <cell r="O352" t="str">
            <v/>
          </cell>
          <cell r="P352" t="str">
            <v/>
          </cell>
        </row>
        <row r="353">
          <cell r="A353" t="str">
            <v>GO</v>
          </cell>
          <cell r="B353">
            <v>8</v>
          </cell>
          <cell r="C353">
            <v>3</v>
          </cell>
          <cell r="D353" t="str">
            <v>P</v>
          </cell>
          <cell r="E353">
            <v>0.76</v>
          </cell>
          <cell r="F353">
            <v>37830</v>
          </cell>
          <cell r="G353">
            <v>7.22E-2</v>
          </cell>
          <cell r="H353">
            <v>7.9000000000000001E-2</v>
          </cell>
          <cell r="I353" t="str">
            <v>3          0   .</v>
          </cell>
          <cell r="J353">
            <v>0</v>
          </cell>
          <cell r="K353">
            <v>0</v>
          </cell>
          <cell r="L353">
            <v>2003</v>
          </cell>
          <cell r="M353" t="str">
            <v>No Trade</v>
          </cell>
          <cell r="N353" t="str">
            <v/>
          </cell>
          <cell r="O353" t="str">
            <v/>
          </cell>
          <cell r="P353" t="str">
            <v/>
          </cell>
        </row>
        <row r="354">
          <cell r="A354" t="str">
            <v>GO</v>
          </cell>
          <cell r="B354">
            <v>8</v>
          </cell>
          <cell r="C354">
            <v>3</v>
          </cell>
          <cell r="D354" t="str">
            <v>C</v>
          </cell>
          <cell r="E354">
            <v>0.78</v>
          </cell>
          <cell r="F354">
            <v>37830</v>
          </cell>
          <cell r="G354">
            <v>0</v>
          </cell>
          <cell r="H354">
            <v>0</v>
          </cell>
          <cell r="I354" t="str">
            <v>0          0   .</v>
          </cell>
          <cell r="J354">
            <v>0</v>
          </cell>
          <cell r="K354">
            <v>0</v>
          </cell>
          <cell r="L354">
            <v>2003</v>
          </cell>
          <cell r="M354" t="str">
            <v>No Trade</v>
          </cell>
          <cell r="N354" t="str">
            <v/>
          </cell>
          <cell r="O354" t="str">
            <v/>
          </cell>
          <cell r="P354" t="str">
            <v/>
          </cell>
        </row>
        <row r="355">
          <cell r="A355" t="str">
            <v>GO</v>
          </cell>
          <cell r="B355">
            <v>9</v>
          </cell>
          <cell r="C355">
            <v>3</v>
          </cell>
          <cell r="D355" t="str">
            <v>C</v>
          </cell>
          <cell r="E355">
            <v>0.74</v>
          </cell>
          <cell r="F355">
            <v>37859</v>
          </cell>
          <cell r="G355">
            <v>7.6100000000000001E-2</v>
          </cell>
          <cell r="H355">
            <v>6.8000000000000005E-2</v>
          </cell>
          <cell r="I355" t="str">
            <v>8          0   .</v>
          </cell>
          <cell r="J355">
            <v>0</v>
          </cell>
          <cell r="K355">
            <v>0</v>
          </cell>
          <cell r="L355">
            <v>2003</v>
          </cell>
          <cell r="M355" t="str">
            <v>No Trade</v>
          </cell>
          <cell r="N355" t="str">
            <v/>
          </cell>
          <cell r="O355" t="str">
            <v/>
          </cell>
          <cell r="P355" t="str">
            <v/>
          </cell>
        </row>
        <row r="356">
          <cell r="A356" t="str">
            <v>GO</v>
          </cell>
          <cell r="B356">
            <v>9</v>
          </cell>
          <cell r="C356">
            <v>3</v>
          </cell>
          <cell r="D356" t="str">
            <v>P</v>
          </cell>
          <cell r="E356">
            <v>0.74</v>
          </cell>
          <cell r="F356">
            <v>37859</v>
          </cell>
          <cell r="G356">
            <v>7.6100000000000001E-2</v>
          </cell>
          <cell r="H356">
            <v>8.3000000000000004E-2</v>
          </cell>
          <cell r="I356" t="str">
            <v>4          0   .</v>
          </cell>
          <cell r="J356">
            <v>0</v>
          </cell>
          <cell r="K356">
            <v>0</v>
          </cell>
          <cell r="L356">
            <v>2003</v>
          </cell>
          <cell r="M356" t="str">
            <v>No Trade</v>
          </cell>
          <cell r="N356" t="str">
            <v/>
          </cell>
          <cell r="O356" t="str">
            <v/>
          </cell>
          <cell r="P356" t="str">
            <v/>
          </cell>
        </row>
        <row r="357">
          <cell r="A357" t="str">
            <v>GO</v>
          </cell>
          <cell r="B357">
            <v>9</v>
          </cell>
          <cell r="C357">
            <v>3</v>
          </cell>
          <cell r="D357" t="str">
            <v>C</v>
          </cell>
          <cell r="E357">
            <v>0.84</v>
          </cell>
          <cell r="F357">
            <v>37859</v>
          </cell>
          <cell r="G357">
            <v>4.3700000000000003E-2</v>
          </cell>
          <cell r="H357">
            <v>3.9E-2</v>
          </cell>
          <cell r="I357" t="str">
            <v>0          0   .</v>
          </cell>
          <cell r="J357">
            <v>0</v>
          </cell>
          <cell r="K357">
            <v>0</v>
          </cell>
          <cell r="L357">
            <v>2003</v>
          </cell>
          <cell r="M357" t="str">
            <v>No Trade</v>
          </cell>
          <cell r="N357" t="str">
            <v/>
          </cell>
          <cell r="O357" t="str">
            <v/>
          </cell>
          <cell r="P357" t="str">
            <v/>
          </cell>
        </row>
        <row r="358">
          <cell r="A358" t="str">
            <v>GO</v>
          </cell>
          <cell r="B358">
            <v>11</v>
          </cell>
          <cell r="C358">
            <v>3</v>
          </cell>
          <cell r="D358" t="str">
            <v>C</v>
          </cell>
          <cell r="E358">
            <v>0.66</v>
          </cell>
          <cell r="F358">
            <v>37922</v>
          </cell>
          <cell r="G358">
            <v>8.5400000000000004E-2</v>
          </cell>
          <cell r="H358">
            <v>7.5999999999999998E-2</v>
          </cell>
          <cell r="I358" t="str">
            <v>9          0   .</v>
          </cell>
          <cell r="J358">
            <v>0</v>
          </cell>
          <cell r="K358">
            <v>0</v>
          </cell>
          <cell r="L358">
            <v>2003</v>
          </cell>
          <cell r="M358" t="str">
            <v>No Trade</v>
          </cell>
          <cell r="N358" t="str">
            <v/>
          </cell>
          <cell r="O358" t="str">
            <v/>
          </cell>
          <cell r="P358" t="str">
            <v/>
          </cell>
        </row>
        <row r="359">
          <cell r="A359" t="str">
            <v>GO</v>
          </cell>
          <cell r="B359">
            <v>11</v>
          </cell>
          <cell r="C359">
            <v>3</v>
          </cell>
          <cell r="D359" t="str">
            <v>P</v>
          </cell>
          <cell r="E359">
            <v>0.66</v>
          </cell>
          <cell r="F359">
            <v>37922</v>
          </cell>
          <cell r="G359">
            <v>5.6000000000000001E-2</v>
          </cell>
          <cell r="H359">
            <v>6.0999999999999999E-2</v>
          </cell>
          <cell r="I359" t="str">
            <v>5          0   .</v>
          </cell>
          <cell r="J359">
            <v>0</v>
          </cell>
          <cell r="K359">
            <v>0</v>
          </cell>
          <cell r="L359">
            <v>2003</v>
          </cell>
          <cell r="M359" t="str">
            <v>No Trade</v>
          </cell>
          <cell r="N359" t="str">
            <v/>
          </cell>
          <cell r="O359" t="str">
            <v/>
          </cell>
          <cell r="P359" t="str">
            <v/>
          </cell>
        </row>
        <row r="360">
          <cell r="A360" t="str">
            <v>IA</v>
          </cell>
          <cell r="B360">
            <v>1</v>
          </cell>
          <cell r="C360">
            <v>3</v>
          </cell>
          <cell r="D360" t="str">
            <v>C</v>
          </cell>
          <cell r="E360">
            <v>0.04</v>
          </cell>
          <cell r="F360">
            <v>37616</v>
          </cell>
          <cell r="G360">
            <v>7.0000000000000007E-2</v>
          </cell>
          <cell r="H360">
            <v>0.09</v>
          </cell>
          <cell r="I360" t="str">
            <v>0          0</v>
          </cell>
          <cell r="J360">
            <v>0</v>
          </cell>
          <cell r="K360">
            <v>0</v>
          </cell>
          <cell r="L360">
            <v>2003</v>
          </cell>
          <cell r="M360" t="str">
            <v>No Trade</v>
          </cell>
          <cell r="N360" t="str">
            <v/>
          </cell>
          <cell r="O360" t="str">
            <v/>
          </cell>
          <cell r="P360" t="str">
            <v/>
          </cell>
        </row>
        <row r="361">
          <cell r="A361" t="str">
            <v>IA</v>
          </cell>
          <cell r="B361">
            <v>1</v>
          </cell>
          <cell r="C361">
            <v>3</v>
          </cell>
          <cell r="D361" t="str">
            <v>P</v>
          </cell>
          <cell r="E361">
            <v>0.04</v>
          </cell>
          <cell r="F361">
            <v>37616</v>
          </cell>
          <cell r="G361">
            <v>7.0000000000000007E-2</v>
          </cell>
          <cell r="H361">
            <v>0.09</v>
          </cell>
          <cell r="I361" t="str">
            <v>0          0</v>
          </cell>
          <cell r="J361">
            <v>0</v>
          </cell>
          <cell r="K361">
            <v>0</v>
          </cell>
          <cell r="L361">
            <v>2003</v>
          </cell>
          <cell r="M361" t="str">
            <v>No Trade</v>
          </cell>
          <cell r="N361" t="str">
            <v/>
          </cell>
          <cell r="O361" t="str">
            <v/>
          </cell>
          <cell r="P361" t="str">
            <v/>
          </cell>
        </row>
        <row r="362">
          <cell r="A362" t="str">
            <v>IA</v>
          </cell>
          <cell r="B362">
            <v>3</v>
          </cell>
          <cell r="C362">
            <v>3</v>
          </cell>
          <cell r="D362" t="str">
            <v>P</v>
          </cell>
          <cell r="E362">
            <v>0</v>
          </cell>
          <cell r="F362">
            <v>37677</v>
          </cell>
          <cell r="G362">
            <v>0.06</v>
          </cell>
          <cell r="H362">
            <v>7.0000000000000007E-2</v>
          </cell>
          <cell r="I362" t="str">
            <v>0          0</v>
          </cell>
          <cell r="J362">
            <v>0</v>
          </cell>
          <cell r="K362">
            <v>0</v>
          </cell>
          <cell r="L362">
            <v>2003</v>
          </cell>
          <cell r="M362" t="str">
            <v>No Trade</v>
          </cell>
          <cell r="N362" t="str">
            <v/>
          </cell>
          <cell r="O362" t="str">
            <v/>
          </cell>
          <cell r="P362" t="str">
            <v/>
          </cell>
        </row>
        <row r="363">
          <cell r="A363" t="str">
            <v>IA</v>
          </cell>
          <cell r="B363">
            <v>3</v>
          </cell>
          <cell r="C363">
            <v>3</v>
          </cell>
          <cell r="D363" t="str">
            <v>P</v>
          </cell>
          <cell r="E363">
            <v>5.0000000000000001E-3</v>
          </cell>
          <cell r="F363">
            <v>37677</v>
          </cell>
          <cell r="G363">
            <v>6.5000000000000002E-2</v>
          </cell>
          <cell r="H363">
            <v>7.0000000000000007E-2</v>
          </cell>
          <cell r="I363" t="str">
            <v>5          0</v>
          </cell>
          <cell r="J363">
            <v>0</v>
          </cell>
          <cell r="K363">
            <v>0</v>
          </cell>
          <cell r="L363">
            <v>2003</v>
          </cell>
          <cell r="M363" t="str">
            <v>No Trade</v>
          </cell>
          <cell r="N363" t="str">
            <v/>
          </cell>
          <cell r="O363" t="str">
            <v/>
          </cell>
          <cell r="P363" t="str">
            <v/>
          </cell>
        </row>
        <row r="364">
          <cell r="A364" t="str">
            <v>IA</v>
          </cell>
          <cell r="B364">
            <v>3</v>
          </cell>
          <cell r="C364">
            <v>3</v>
          </cell>
          <cell r="D364" t="str">
            <v>C</v>
          </cell>
          <cell r="E364">
            <v>0.02</v>
          </cell>
          <cell r="F364">
            <v>37677</v>
          </cell>
          <cell r="G364">
            <v>0</v>
          </cell>
          <cell r="H364">
            <v>0</v>
          </cell>
          <cell r="I364" t="str">
            <v>0          0</v>
          </cell>
          <cell r="J364">
            <v>0</v>
          </cell>
          <cell r="K364">
            <v>0</v>
          </cell>
          <cell r="L364">
            <v>2003</v>
          </cell>
          <cell r="M364" t="str">
            <v>No Trade</v>
          </cell>
          <cell r="N364" t="str">
            <v/>
          </cell>
          <cell r="O364" t="str">
            <v/>
          </cell>
          <cell r="P364" t="str">
            <v/>
          </cell>
        </row>
        <row r="365">
          <cell r="A365" t="str">
            <v>IA</v>
          </cell>
          <cell r="B365">
            <v>3</v>
          </cell>
          <cell r="C365">
            <v>3</v>
          </cell>
          <cell r="D365" t="str">
            <v>C</v>
          </cell>
          <cell r="E365">
            <v>0.05</v>
          </cell>
          <cell r="F365">
            <v>37677</v>
          </cell>
          <cell r="G365">
            <v>0.22</v>
          </cell>
          <cell r="H365">
            <v>0.22</v>
          </cell>
          <cell r="I365" t="str">
            <v>0          0</v>
          </cell>
          <cell r="J365">
            <v>0</v>
          </cell>
          <cell r="K365">
            <v>0</v>
          </cell>
          <cell r="L365">
            <v>2003</v>
          </cell>
          <cell r="M365" t="str">
            <v>No Trade</v>
          </cell>
          <cell r="N365" t="str">
            <v/>
          </cell>
          <cell r="O365" t="str">
            <v/>
          </cell>
          <cell r="P365" t="str">
            <v/>
          </cell>
        </row>
        <row r="366">
          <cell r="A366" t="str">
            <v>IA</v>
          </cell>
          <cell r="B366">
            <v>3</v>
          </cell>
          <cell r="C366">
            <v>3</v>
          </cell>
          <cell r="D366" t="str">
            <v>P</v>
          </cell>
          <cell r="E366">
            <v>0.05</v>
          </cell>
          <cell r="F366">
            <v>37677</v>
          </cell>
          <cell r="G366">
            <v>0.08</v>
          </cell>
          <cell r="H366">
            <v>0.09</v>
          </cell>
          <cell r="I366" t="str">
            <v>0          0</v>
          </cell>
          <cell r="J366">
            <v>0</v>
          </cell>
          <cell r="K366">
            <v>0</v>
          </cell>
          <cell r="L366">
            <v>2003</v>
          </cell>
          <cell r="M366" t="str">
            <v>No Trade</v>
          </cell>
          <cell r="N366" t="str">
            <v/>
          </cell>
          <cell r="O366" t="str">
            <v/>
          </cell>
          <cell r="P366" t="str">
            <v/>
          </cell>
        </row>
        <row r="367">
          <cell r="A367" t="str">
            <v>IA</v>
          </cell>
          <cell r="B367">
            <v>3</v>
          </cell>
          <cell r="C367">
            <v>3</v>
          </cell>
          <cell r="D367" t="str">
            <v>C</v>
          </cell>
          <cell r="E367">
            <v>0.1</v>
          </cell>
          <cell r="F367">
            <v>37677</v>
          </cell>
          <cell r="G367">
            <v>0.115</v>
          </cell>
          <cell r="H367">
            <v>0.12</v>
          </cell>
          <cell r="I367" t="str">
            <v>5          0</v>
          </cell>
          <cell r="J367">
            <v>0</v>
          </cell>
          <cell r="K367">
            <v>0</v>
          </cell>
          <cell r="L367">
            <v>2003</v>
          </cell>
          <cell r="M367" t="str">
            <v>No Trade</v>
          </cell>
          <cell r="N367" t="str">
            <v/>
          </cell>
          <cell r="O367" t="str">
            <v/>
          </cell>
          <cell r="P367" t="str">
            <v/>
          </cell>
        </row>
        <row r="368">
          <cell r="A368" t="str">
            <v>IA</v>
          </cell>
          <cell r="B368">
            <v>3</v>
          </cell>
          <cell r="C368">
            <v>3</v>
          </cell>
          <cell r="D368" t="str">
            <v>C</v>
          </cell>
          <cell r="E368">
            <v>0.19</v>
          </cell>
          <cell r="F368">
            <v>37677</v>
          </cell>
          <cell r="G368">
            <v>0</v>
          </cell>
          <cell r="H368">
            <v>0</v>
          </cell>
          <cell r="I368" t="str">
            <v>0          0</v>
          </cell>
          <cell r="J368">
            <v>0</v>
          </cell>
          <cell r="K368">
            <v>0</v>
          </cell>
          <cell r="L368">
            <v>2003</v>
          </cell>
          <cell r="M368" t="str">
            <v>No Trade</v>
          </cell>
          <cell r="N368" t="str">
            <v/>
          </cell>
          <cell r="O368" t="str">
            <v/>
          </cell>
          <cell r="P368" t="str">
            <v/>
          </cell>
        </row>
        <row r="369">
          <cell r="A369" t="str">
            <v>IA</v>
          </cell>
          <cell r="B369">
            <v>3</v>
          </cell>
          <cell r="C369">
            <v>3</v>
          </cell>
          <cell r="D369" t="str">
            <v>C</v>
          </cell>
          <cell r="E369">
            <v>0.2</v>
          </cell>
          <cell r="F369">
            <v>37677</v>
          </cell>
          <cell r="G369">
            <v>7.0000000000000007E-2</v>
          </cell>
          <cell r="H369">
            <v>7.0000000000000007E-2</v>
          </cell>
          <cell r="I369" t="str">
            <v>5          0</v>
          </cell>
          <cell r="J369">
            <v>0</v>
          </cell>
          <cell r="K369">
            <v>0</v>
          </cell>
          <cell r="L369">
            <v>2003</v>
          </cell>
          <cell r="M369" t="str">
            <v>No Trade</v>
          </cell>
          <cell r="N369" t="str">
            <v/>
          </cell>
          <cell r="O369" t="str">
            <v/>
          </cell>
          <cell r="P369" t="str">
            <v/>
          </cell>
        </row>
        <row r="370">
          <cell r="A370" t="str">
            <v>IA</v>
          </cell>
          <cell r="B370">
            <v>3</v>
          </cell>
          <cell r="C370">
            <v>3</v>
          </cell>
          <cell r="D370" t="str">
            <v>C</v>
          </cell>
          <cell r="E370">
            <v>0.5</v>
          </cell>
          <cell r="F370">
            <v>37677</v>
          </cell>
          <cell r="G370">
            <v>5.0000000000000001E-3</v>
          </cell>
          <cell r="H370">
            <v>0.01</v>
          </cell>
          <cell r="I370" t="str">
            <v>0          0</v>
          </cell>
          <cell r="J370">
            <v>0</v>
          </cell>
          <cell r="K370">
            <v>0</v>
          </cell>
          <cell r="L370">
            <v>2003</v>
          </cell>
          <cell r="M370" t="str">
            <v>No Trade</v>
          </cell>
          <cell r="N370" t="str">
            <v/>
          </cell>
          <cell r="O370" t="str">
            <v/>
          </cell>
          <cell r="P370" t="str">
            <v/>
          </cell>
        </row>
        <row r="371">
          <cell r="A371" t="str">
            <v>LO</v>
          </cell>
          <cell r="B371">
            <v>1</v>
          </cell>
          <cell r="C371">
            <v>3</v>
          </cell>
          <cell r="D371" t="str">
            <v>C</v>
          </cell>
          <cell r="E371">
            <v>5</v>
          </cell>
          <cell r="F371">
            <v>37606</v>
          </cell>
          <cell r="G371">
            <v>0</v>
          </cell>
          <cell r="H371">
            <v>0</v>
          </cell>
          <cell r="I371" t="str">
            <v>0          0</v>
          </cell>
          <cell r="J371">
            <v>0</v>
          </cell>
          <cell r="K371">
            <v>0</v>
          </cell>
          <cell r="L371">
            <v>2003</v>
          </cell>
          <cell r="M371" t="str">
            <v>No Trade</v>
          </cell>
          <cell r="N371" t="str">
            <v/>
          </cell>
          <cell r="O371" t="str">
            <v/>
          </cell>
          <cell r="P371" t="str">
            <v/>
          </cell>
        </row>
        <row r="372">
          <cell r="A372" t="str">
            <v>LO</v>
          </cell>
          <cell r="B372">
            <v>1</v>
          </cell>
          <cell r="C372">
            <v>3</v>
          </cell>
          <cell r="D372" t="str">
            <v>P</v>
          </cell>
          <cell r="E372">
            <v>13</v>
          </cell>
          <cell r="F372">
            <v>37606</v>
          </cell>
          <cell r="G372">
            <v>0.01</v>
          </cell>
          <cell r="H372">
            <v>0</v>
          </cell>
          <cell r="I372" t="str">
            <v>1          0</v>
          </cell>
          <cell r="J372">
            <v>0</v>
          </cell>
          <cell r="K372">
            <v>0</v>
          </cell>
          <cell r="L372">
            <v>2003</v>
          </cell>
          <cell r="M372" t="str">
            <v>No Trade</v>
          </cell>
          <cell r="N372" t="str">
            <v/>
          </cell>
          <cell r="O372" t="str">
            <v/>
          </cell>
          <cell r="P372" t="str">
            <v/>
          </cell>
        </row>
        <row r="373">
          <cell r="A373" t="str">
            <v>LO</v>
          </cell>
          <cell r="B373">
            <v>1</v>
          </cell>
          <cell r="C373">
            <v>3</v>
          </cell>
          <cell r="D373" t="str">
            <v>P</v>
          </cell>
          <cell r="E373">
            <v>14</v>
          </cell>
          <cell r="F373">
            <v>37606</v>
          </cell>
          <cell r="G373">
            <v>0.01</v>
          </cell>
          <cell r="H373">
            <v>0</v>
          </cell>
          <cell r="I373" t="str">
            <v>1          0</v>
          </cell>
          <cell r="J373">
            <v>0</v>
          </cell>
          <cell r="K373">
            <v>0</v>
          </cell>
          <cell r="L373">
            <v>2003</v>
          </cell>
          <cell r="M373" t="str">
            <v>No Trade</v>
          </cell>
          <cell r="N373" t="str">
            <v/>
          </cell>
          <cell r="O373" t="str">
            <v/>
          </cell>
          <cell r="P373" t="str">
            <v/>
          </cell>
        </row>
        <row r="374">
          <cell r="A374" t="str">
            <v>LO</v>
          </cell>
          <cell r="B374">
            <v>1</v>
          </cell>
          <cell r="C374">
            <v>3</v>
          </cell>
          <cell r="D374" t="str">
            <v>P</v>
          </cell>
          <cell r="E374">
            <v>15</v>
          </cell>
          <cell r="F374">
            <v>37606</v>
          </cell>
          <cell r="G374">
            <v>0.01</v>
          </cell>
          <cell r="H374">
            <v>0</v>
          </cell>
          <cell r="I374" t="str">
            <v>1          0</v>
          </cell>
          <cell r="J374">
            <v>0</v>
          </cell>
          <cell r="K374">
            <v>0</v>
          </cell>
          <cell r="L374">
            <v>2003</v>
          </cell>
          <cell r="M374" t="str">
            <v>No Trade</v>
          </cell>
          <cell r="N374" t="str">
            <v/>
          </cell>
          <cell r="O374" t="str">
            <v/>
          </cell>
          <cell r="P374" t="str">
            <v/>
          </cell>
        </row>
        <row r="375">
          <cell r="A375" t="str">
            <v>LO</v>
          </cell>
          <cell r="B375">
            <v>1</v>
          </cell>
          <cell r="C375">
            <v>3</v>
          </cell>
          <cell r="D375" t="str">
            <v>P</v>
          </cell>
          <cell r="E375">
            <v>16</v>
          </cell>
          <cell r="F375">
            <v>37606</v>
          </cell>
          <cell r="G375">
            <v>0.01</v>
          </cell>
          <cell r="H375">
            <v>0</v>
          </cell>
          <cell r="I375" t="str">
            <v>1          0</v>
          </cell>
          <cell r="J375">
            <v>0</v>
          </cell>
          <cell r="K375">
            <v>0</v>
          </cell>
          <cell r="L375">
            <v>2003</v>
          </cell>
          <cell r="M375" t="str">
            <v>No Trade</v>
          </cell>
          <cell r="N375" t="str">
            <v/>
          </cell>
          <cell r="O375" t="str">
            <v/>
          </cell>
          <cell r="P375" t="str">
            <v/>
          </cell>
        </row>
        <row r="376">
          <cell r="A376" t="str">
            <v>LO</v>
          </cell>
          <cell r="B376">
            <v>1</v>
          </cell>
          <cell r="C376">
            <v>3</v>
          </cell>
          <cell r="D376" t="str">
            <v>P</v>
          </cell>
          <cell r="E376">
            <v>16.5</v>
          </cell>
          <cell r="F376">
            <v>37606</v>
          </cell>
          <cell r="G376">
            <v>0.01</v>
          </cell>
          <cell r="H376">
            <v>0</v>
          </cell>
          <cell r="I376" t="str">
            <v>1          0</v>
          </cell>
          <cell r="J376">
            <v>0</v>
          </cell>
          <cell r="K376">
            <v>0</v>
          </cell>
          <cell r="L376">
            <v>2003</v>
          </cell>
          <cell r="M376" t="str">
            <v>No Trade</v>
          </cell>
          <cell r="N376" t="str">
            <v/>
          </cell>
          <cell r="O376" t="str">
            <v/>
          </cell>
          <cell r="P376" t="str">
            <v/>
          </cell>
        </row>
        <row r="377">
          <cell r="A377" t="str">
            <v>LO</v>
          </cell>
          <cell r="B377">
            <v>1</v>
          </cell>
          <cell r="C377">
            <v>3</v>
          </cell>
          <cell r="D377" t="str">
            <v>P</v>
          </cell>
          <cell r="E377">
            <v>17</v>
          </cell>
          <cell r="F377">
            <v>37606</v>
          </cell>
          <cell r="G377">
            <v>0.01</v>
          </cell>
          <cell r="H377">
            <v>0</v>
          </cell>
          <cell r="I377" t="str">
            <v>1          0</v>
          </cell>
          <cell r="J377">
            <v>0</v>
          </cell>
          <cell r="K377">
            <v>0</v>
          </cell>
          <cell r="L377">
            <v>2003</v>
          </cell>
          <cell r="M377" t="str">
            <v>No Trade</v>
          </cell>
          <cell r="N377" t="str">
            <v/>
          </cell>
          <cell r="O377" t="str">
            <v/>
          </cell>
          <cell r="P377" t="str">
            <v/>
          </cell>
        </row>
        <row r="378">
          <cell r="A378" t="str">
            <v>LO</v>
          </cell>
          <cell r="B378">
            <v>1</v>
          </cell>
          <cell r="C378">
            <v>3</v>
          </cell>
          <cell r="D378" t="str">
            <v>P</v>
          </cell>
          <cell r="E378">
            <v>18</v>
          </cell>
          <cell r="F378">
            <v>37606</v>
          </cell>
          <cell r="G378">
            <v>0.01</v>
          </cell>
          <cell r="H378">
            <v>0</v>
          </cell>
          <cell r="I378" t="str">
            <v>1          0</v>
          </cell>
          <cell r="J378">
            <v>0</v>
          </cell>
          <cell r="K378">
            <v>0</v>
          </cell>
          <cell r="L378">
            <v>2003</v>
          </cell>
          <cell r="M378" t="str">
            <v>No Trade</v>
          </cell>
          <cell r="N378" t="str">
            <v/>
          </cell>
          <cell r="O378" t="str">
            <v/>
          </cell>
          <cell r="P378" t="str">
            <v/>
          </cell>
        </row>
        <row r="379">
          <cell r="A379" t="str">
            <v>LO</v>
          </cell>
          <cell r="B379">
            <v>1</v>
          </cell>
          <cell r="C379">
            <v>3</v>
          </cell>
          <cell r="D379" t="str">
            <v>P</v>
          </cell>
          <cell r="E379">
            <v>18.5</v>
          </cell>
          <cell r="F379">
            <v>37606</v>
          </cell>
          <cell r="G379">
            <v>0.01</v>
          </cell>
          <cell r="H379">
            <v>0</v>
          </cell>
          <cell r="I379" t="str">
            <v>1          0</v>
          </cell>
          <cell r="J379">
            <v>0</v>
          </cell>
          <cell r="K379">
            <v>0</v>
          </cell>
          <cell r="L379">
            <v>2003</v>
          </cell>
          <cell r="M379" t="str">
            <v>No Trade</v>
          </cell>
          <cell r="N379" t="str">
            <v/>
          </cell>
          <cell r="O379" t="str">
            <v/>
          </cell>
          <cell r="P379" t="str">
            <v/>
          </cell>
        </row>
        <row r="380">
          <cell r="A380" t="str">
            <v>LO</v>
          </cell>
          <cell r="B380">
            <v>1</v>
          </cell>
          <cell r="C380">
            <v>3</v>
          </cell>
          <cell r="D380" t="str">
            <v>P</v>
          </cell>
          <cell r="E380">
            <v>19</v>
          </cell>
          <cell r="F380">
            <v>37606</v>
          </cell>
          <cell r="G380">
            <v>0.01</v>
          </cell>
          <cell r="H380">
            <v>0</v>
          </cell>
          <cell r="I380" t="str">
            <v>1          0</v>
          </cell>
          <cell r="J380">
            <v>0</v>
          </cell>
          <cell r="K380">
            <v>0</v>
          </cell>
          <cell r="L380">
            <v>2003</v>
          </cell>
          <cell r="M380" t="str">
            <v>No Trade</v>
          </cell>
          <cell r="N380" t="str">
            <v/>
          </cell>
          <cell r="O380" t="str">
            <v/>
          </cell>
          <cell r="P380" t="str">
            <v/>
          </cell>
        </row>
        <row r="381">
          <cell r="A381" t="str">
            <v>LO</v>
          </cell>
          <cell r="B381">
            <v>1</v>
          </cell>
          <cell r="C381">
            <v>3</v>
          </cell>
          <cell r="D381" t="str">
            <v>C</v>
          </cell>
          <cell r="E381">
            <v>19.5</v>
          </cell>
          <cell r="F381">
            <v>37606</v>
          </cell>
          <cell r="G381">
            <v>0</v>
          </cell>
          <cell r="H381">
            <v>0</v>
          </cell>
          <cell r="I381" t="str">
            <v>0          0</v>
          </cell>
          <cell r="J381">
            <v>0</v>
          </cell>
          <cell r="K381">
            <v>0</v>
          </cell>
          <cell r="L381">
            <v>2003</v>
          </cell>
          <cell r="M381" t="str">
            <v>No Trade</v>
          </cell>
          <cell r="N381" t="str">
            <v/>
          </cell>
          <cell r="O381" t="str">
            <v/>
          </cell>
          <cell r="P381" t="str">
            <v/>
          </cell>
        </row>
        <row r="382">
          <cell r="A382" t="str">
            <v>LO</v>
          </cell>
          <cell r="B382">
            <v>1</v>
          </cell>
          <cell r="C382">
            <v>3</v>
          </cell>
          <cell r="D382" t="str">
            <v>P</v>
          </cell>
          <cell r="E382">
            <v>19.5</v>
          </cell>
          <cell r="F382">
            <v>37606</v>
          </cell>
          <cell r="G382">
            <v>0.01</v>
          </cell>
          <cell r="H382">
            <v>0</v>
          </cell>
          <cell r="I382" t="str">
            <v>1          0</v>
          </cell>
          <cell r="J382">
            <v>0</v>
          </cell>
          <cell r="K382">
            <v>0</v>
          </cell>
          <cell r="L382">
            <v>2003</v>
          </cell>
          <cell r="M382" t="str">
            <v>No Trade</v>
          </cell>
          <cell r="N382" t="str">
            <v/>
          </cell>
          <cell r="O382" t="str">
            <v/>
          </cell>
          <cell r="P382" t="str">
            <v/>
          </cell>
        </row>
        <row r="383">
          <cell r="A383" t="str">
            <v>LO</v>
          </cell>
          <cell r="B383">
            <v>1</v>
          </cell>
          <cell r="C383">
            <v>3</v>
          </cell>
          <cell r="D383" t="str">
            <v>C</v>
          </cell>
          <cell r="E383">
            <v>20</v>
          </cell>
          <cell r="F383">
            <v>37606</v>
          </cell>
          <cell r="G383">
            <v>7.29</v>
          </cell>
          <cell r="H383">
            <v>6.7</v>
          </cell>
          <cell r="I383" t="str">
            <v>1          0</v>
          </cell>
          <cell r="J383">
            <v>0</v>
          </cell>
          <cell r="K383">
            <v>0</v>
          </cell>
          <cell r="L383">
            <v>2003</v>
          </cell>
          <cell r="M383" t="str">
            <v>No Trade</v>
          </cell>
          <cell r="N383" t="str">
            <v/>
          </cell>
          <cell r="O383" t="str">
            <v/>
          </cell>
          <cell r="P383" t="str">
            <v/>
          </cell>
        </row>
        <row r="384">
          <cell r="A384" t="str">
            <v>LO</v>
          </cell>
          <cell r="B384">
            <v>1</v>
          </cell>
          <cell r="C384">
            <v>3</v>
          </cell>
          <cell r="D384" t="str">
            <v>P</v>
          </cell>
          <cell r="E384">
            <v>20</v>
          </cell>
          <cell r="F384">
            <v>37606</v>
          </cell>
          <cell r="G384">
            <v>0.01</v>
          </cell>
          <cell r="H384">
            <v>0</v>
          </cell>
          <cell r="I384" t="str">
            <v>1          0</v>
          </cell>
          <cell r="J384">
            <v>0</v>
          </cell>
          <cell r="K384">
            <v>0</v>
          </cell>
          <cell r="L384">
            <v>2003</v>
          </cell>
          <cell r="M384" t="str">
            <v>No Trade</v>
          </cell>
          <cell r="N384" t="str">
            <v/>
          </cell>
          <cell r="O384" t="str">
            <v/>
          </cell>
          <cell r="P384" t="str">
            <v/>
          </cell>
        </row>
        <row r="385">
          <cell r="A385" t="str">
            <v>LO</v>
          </cell>
          <cell r="B385">
            <v>1</v>
          </cell>
          <cell r="C385">
            <v>3</v>
          </cell>
          <cell r="D385" t="str">
            <v>C</v>
          </cell>
          <cell r="E385">
            <v>20.5</v>
          </cell>
          <cell r="F385">
            <v>37606</v>
          </cell>
          <cell r="G385">
            <v>6.79</v>
          </cell>
          <cell r="H385">
            <v>6.2</v>
          </cell>
          <cell r="I385" t="str">
            <v>1          0</v>
          </cell>
          <cell r="J385">
            <v>0</v>
          </cell>
          <cell r="K385">
            <v>0</v>
          </cell>
          <cell r="L385">
            <v>2003</v>
          </cell>
          <cell r="M385" t="str">
            <v>No Trade</v>
          </cell>
          <cell r="N385" t="str">
            <v/>
          </cell>
          <cell r="O385" t="str">
            <v/>
          </cell>
          <cell r="P385" t="str">
            <v/>
          </cell>
        </row>
        <row r="386">
          <cell r="A386" t="str">
            <v>LO</v>
          </cell>
          <cell r="B386">
            <v>1</v>
          </cell>
          <cell r="C386">
            <v>3</v>
          </cell>
          <cell r="D386" t="str">
            <v>P</v>
          </cell>
          <cell r="E386">
            <v>20.5</v>
          </cell>
          <cell r="F386">
            <v>37606</v>
          </cell>
          <cell r="G386">
            <v>0.01</v>
          </cell>
          <cell r="H386">
            <v>0</v>
          </cell>
          <cell r="I386" t="str">
            <v>1          0</v>
          </cell>
          <cell r="J386">
            <v>0</v>
          </cell>
          <cell r="K386">
            <v>0</v>
          </cell>
          <cell r="L386">
            <v>2003</v>
          </cell>
          <cell r="M386" t="str">
            <v>No Trade</v>
          </cell>
          <cell r="N386" t="str">
            <v/>
          </cell>
          <cell r="O386" t="str">
            <v/>
          </cell>
          <cell r="P386" t="str">
            <v/>
          </cell>
        </row>
        <row r="387">
          <cell r="A387" t="str">
            <v>LO</v>
          </cell>
          <cell r="B387">
            <v>1</v>
          </cell>
          <cell r="C387">
            <v>3</v>
          </cell>
          <cell r="D387" t="str">
            <v>C</v>
          </cell>
          <cell r="E387">
            <v>21</v>
          </cell>
          <cell r="F387">
            <v>37606</v>
          </cell>
          <cell r="G387">
            <v>6.29</v>
          </cell>
          <cell r="H387">
            <v>5.7</v>
          </cell>
          <cell r="I387" t="str">
            <v>1          0</v>
          </cell>
          <cell r="J387">
            <v>0</v>
          </cell>
          <cell r="K387">
            <v>0</v>
          </cell>
          <cell r="L387">
            <v>2003</v>
          </cell>
          <cell r="M387" t="str">
            <v>No Trade</v>
          </cell>
          <cell r="N387" t="str">
            <v/>
          </cell>
          <cell r="O387" t="str">
            <v/>
          </cell>
          <cell r="P387" t="str">
            <v/>
          </cell>
        </row>
        <row r="388">
          <cell r="A388" t="str">
            <v>LO</v>
          </cell>
          <cell r="B388">
            <v>1</v>
          </cell>
          <cell r="C388">
            <v>3</v>
          </cell>
          <cell r="D388" t="str">
            <v>P</v>
          </cell>
          <cell r="E388">
            <v>21</v>
          </cell>
          <cell r="F388">
            <v>37606</v>
          </cell>
          <cell r="G388">
            <v>0.01</v>
          </cell>
          <cell r="H388">
            <v>0</v>
          </cell>
          <cell r="I388" t="str">
            <v>1          0</v>
          </cell>
          <cell r="J388">
            <v>0</v>
          </cell>
          <cell r="K388">
            <v>0</v>
          </cell>
          <cell r="L388">
            <v>2003</v>
          </cell>
          <cell r="M388" t="str">
            <v>No Trade</v>
          </cell>
          <cell r="N388" t="str">
            <v/>
          </cell>
          <cell r="O388" t="str">
            <v/>
          </cell>
          <cell r="P388" t="str">
            <v/>
          </cell>
        </row>
        <row r="389">
          <cell r="A389" t="str">
            <v>LO</v>
          </cell>
          <cell r="B389">
            <v>1</v>
          </cell>
          <cell r="C389">
            <v>3</v>
          </cell>
          <cell r="D389" t="str">
            <v>C</v>
          </cell>
          <cell r="E389">
            <v>21.5</v>
          </cell>
          <cell r="F389">
            <v>37606</v>
          </cell>
          <cell r="G389">
            <v>5.8</v>
          </cell>
          <cell r="H389">
            <v>5.2</v>
          </cell>
          <cell r="I389" t="str">
            <v>2          0</v>
          </cell>
          <cell r="J389">
            <v>0</v>
          </cell>
          <cell r="K389">
            <v>0</v>
          </cell>
          <cell r="L389">
            <v>2003</v>
          </cell>
          <cell r="M389" t="str">
            <v>No Trade</v>
          </cell>
          <cell r="N389" t="str">
            <v/>
          </cell>
          <cell r="O389" t="str">
            <v/>
          </cell>
          <cell r="P389" t="str">
            <v/>
          </cell>
        </row>
        <row r="390">
          <cell r="A390" t="str">
            <v>LO</v>
          </cell>
          <cell r="B390">
            <v>1</v>
          </cell>
          <cell r="C390">
            <v>3</v>
          </cell>
          <cell r="D390" t="str">
            <v>P</v>
          </cell>
          <cell r="E390">
            <v>21.5</v>
          </cell>
          <cell r="F390">
            <v>37606</v>
          </cell>
          <cell r="G390">
            <v>0.01</v>
          </cell>
          <cell r="H390">
            <v>0</v>
          </cell>
          <cell r="I390" t="str">
            <v>2          0</v>
          </cell>
          <cell r="J390">
            <v>0</v>
          </cell>
          <cell r="K390">
            <v>0</v>
          </cell>
          <cell r="L390">
            <v>2003</v>
          </cell>
          <cell r="M390" t="str">
            <v>No Trade</v>
          </cell>
          <cell r="N390" t="str">
            <v/>
          </cell>
          <cell r="O390" t="str">
            <v/>
          </cell>
          <cell r="P390" t="str">
            <v/>
          </cell>
        </row>
        <row r="391">
          <cell r="A391" t="str">
            <v>LO</v>
          </cell>
          <cell r="B391">
            <v>1</v>
          </cell>
          <cell r="C391">
            <v>3</v>
          </cell>
          <cell r="D391" t="str">
            <v>C</v>
          </cell>
          <cell r="E391">
            <v>22</v>
          </cell>
          <cell r="F391">
            <v>37606</v>
          </cell>
          <cell r="G391">
            <v>5.31</v>
          </cell>
          <cell r="H391">
            <v>4.7</v>
          </cell>
          <cell r="I391" t="str">
            <v>3          0</v>
          </cell>
          <cell r="J391">
            <v>0</v>
          </cell>
          <cell r="K391">
            <v>0</v>
          </cell>
          <cell r="L391">
            <v>2003</v>
          </cell>
          <cell r="M391" t="str">
            <v>No Trade</v>
          </cell>
          <cell r="N391" t="str">
            <v/>
          </cell>
          <cell r="O391" t="str">
            <v/>
          </cell>
          <cell r="P391" t="str">
            <v/>
          </cell>
        </row>
        <row r="392">
          <cell r="A392" t="str">
            <v>LO</v>
          </cell>
          <cell r="B392">
            <v>1</v>
          </cell>
          <cell r="C392">
            <v>3</v>
          </cell>
          <cell r="D392" t="str">
            <v>P</v>
          </cell>
          <cell r="E392">
            <v>22</v>
          </cell>
          <cell r="F392">
            <v>37606</v>
          </cell>
          <cell r="G392">
            <v>0.01</v>
          </cell>
          <cell r="H392">
            <v>0</v>
          </cell>
          <cell r="I392" t="str">
            <v>3          0</v>
          </cell>
          <cell r="J392">
            <v>0</v>
          </cell>
          <cell r="K392">
            <v>0</v>
          </cell>
          <cell r="L392">
            <v>2003</v>
          </cell>
          <cell r="M392" t="str">
            <v>No Trade</v>
          </cell>
          <cell r="N392" t="str">
            <v/>
          </cell>
          <cell r="O392" t="str">
            <v/>
          </cell>
          <cell r="P392" t="str">
            <v/>
          </cell>
        </row>
        <row r="393">
          <cell r="A393" t="str">
            <v>LO</v>
          </cell>
          <cell r="B393">
            <v>1</v>
          </cell>
          <cell r="C393">
            <v>3</v>
          </cell>
          <cell r="D393" t="str">
            <v>C</v>
          </cell>
          <cell r="E393">
            <v>22.5</v>
          </cell>
          <cell r="F393">
            <v>37606</v>
          </cell>
          <cell r="G393">
            <v>4.51</v>
          </cell>
          <cell r="H393">
            <v>4.5</v>
          </cell>
          <cell r="I393" t="str">
            <v>1          0</v>
          </cell>
          <cell r="J393">
            <v>0</v>
          </cell>
          <cell r="K393">
            <v>0</v>
          </cell>
          <cell r="L393">
            <v>2003</v>
          </cell>
          <cell r="M393" t="str">
            <v>No Trade</v>
          </cell>
          <cell r="N393" t="str">
            <v/>
          </cell>
          <cell r="O393" t="str">
            <v/>
          </cell>
          <cell r="P393" t="str">
            <v/>
          </cell>
        </row>
        <row r="394">
          <cell r="A394" t="str">
            <v>LO</v>
          </cell>
          <cell r="B394">
            <v>1</v>
          </cell>
          <cell r="C394">
            <v>3</v>
          </cell>
          <cell r="D394" t="str">
            <v>P</v>
          </cell>
          <cell r="E394">
            <v>22.5</v>
          </cell>
          <cell r="F394">
            <v>37606</v>
          </cell>
          <cell r="G394">
            <v>0.02</v>
          </cell>
          <cell r="H394">
            <v>0</v>
          </cell>
          <cell r="I394" t="str">
            <v>4        600</v>
          </cell>
          <cell r="J394">
            <v>0.02</v>
          </cell>
          <cell r="K394">
            <v>0.02</v>
          </cell>
          <cell r="L394">
            <v>2003</v>
          </cell>
          <cell r="M394" t="str">
            <v>No Trade</v>
          </cell>
          <cell r="N394" t="str">
            <v/>
          </cell>
          <cell r="O394" t="str">
            <v/>
          </cell>
          <cell r="P394" t="str">
            <v/>
          </cell>
        </row>
        <row r="395">
          <cell r="A395" t="str">
            <v>LO</v>
          </cell>
          <cell r="B395">
            <v>1</v>
          </cell>
          <cell r="C395">
            <v>3</v>
          </cell>
          <cell r="D395" t="str">
            <v>C</v>
          </cell>
          <cell r="E395">
            <v>23</v>
          </cell>
          <cell r="F395">
            <v>37606</v>
          </cell>
          <cell r="G395">
            <v>4.3099999999999996</v>
          </cell>
          <cell r="H395">
            <v>3.7</v>
          </cell>
          <cell r="I395" t="str">
            <v>5          0</v>
          </cell>
          <cell r="J395">
            <v>0</v>
          </cell>
          <cell r="K395">
            <v>0</v>
          </cell>
          <cell r="L395">
            <v>2003</v>
          </cell>
          <cell r="M395" t="str">
            <v>No Trade</v>
          </cell>
          <cell r="N395" t="str">
            <v/>
          </cell>
          <cell r="O395" t="str">
            <v/>
          </cell>
          <cell r="P395" t="str">
            <v/>
          </cell>
        </row>
        <row r="396">
          <cell r="A396" t="str">
            <v>LO</v>
          </cell>
          <cell r="B396">
            <v>1</v>
          </cell>
          <cell r="C396">
            <v>3</v>
          </cell>
          <cell r="D396" t="str">
            <v>P</v>
          </cell>
          <cell r="E396">
            <v>23</v>
          </cell>
          <cell r="F396">
            <v>37606</v>
          </cell>
          <cell r="G396">
            <v>0.03</v>
          </cell>
          <cell r="H396">
            <v>0</v>
          </cell>
          <cell r="I396" t="str">
            <v>5        695</v>
          </cell>
          <cell r="J396">
            <v>0</v>
          </cell>
          <cell r="K396">
            <v>0</v>
          </cell>
          <cell r="L396">
            <v>2003</v>
          </cell>
          <cell r="M396" t="str">
            <v>No Trade</v>
          </cell>
          <cell r="N396" t="str">
            <v/>
          </cell>
          <cell r="O396" t="str">
            <v/>
          </cell>
          <cell r="P396" t="str">
            <v/>
          </cell>
        </row>
        <row r="397">
          <cell r="A397" t="str">
            <v>LO</v>
          </cell>
          <cell r="B397">
            <v>1</v>
          </cell>
          <cell r="C397">
            <v>3</v>
          </cell>
          <cell r="D397" t="str">
            <v>C</v>
          </cell>
          <cell r="E397">
            <v>23.5</v>
          </cell>
          <cell r="F397">
            <v>37606</v>
          </cell>
          <cell r="G397">
            <v>3.81</v>
          </cell>
          <cell r="H397">
            <v>3.2</v>
          </cell>
          <cell r="I397" t="str">
            <v>6          0</v>
          </cell>
          <cell r="J397">
            <v>0</v>
          </cell>
          <cell r="K397">
            <v>0</v>
          </cell>
          <cell r="L397">
            <v>2003</v>
          </cell>
          <cell r="M397" t="str">
            <v>No Trade</v>
          </cell>
          <cell r="N397" t="str">
            <v/>
          </cell>
          <cell r="O397" t="str">
            <v/>
          </cell>
          <cell r="P397" t="str">
            <v/>
          </cell>
        </row>
        <row r="398">
          <cell r="A398" t="str">
            <v>LO</v>
          </cell>
          <cell r="B398">
            <v>1</v>
          </cell>
          <cell r="C398">
            <v>3</v>
          </cell>
          <cell r="D398" t="str">
            <v>P</v>
          </cell>
          <cell r="E398">
            <v>23.5</v>
          </cell>
          <cell r="F398">
            <v>37606</v>
          </cell>
          <cell r="G398">
            <v>0.03</v>
          </cell>
          <cell r="H398">
            <v>0</v>
          </cell>
          <cell r="I398" t="str">
            <v>5          0</v>
          </cell>
          <cell r="J398">
            <v>0</v>
          </cell>
          <cell r="K398">
            <v>0</v>
          </cell>
          <cell r="L398">
            <v>2003</v>
          </cell>
          <cell r="M398" t="str">
            <v>No Trade</v>
          </cell>
          <cell r="N398" t="str">
            <v/>
          </cell>
          <cell r="O398" t="str">
            <v/>
          </cell>
          <cell r="P398" t="str">
            <v/>
          </cell>
        </row>
        <row r="399">
          <cell r="A399" t="str">
            <v>LO</v>
          </cell>
          <cell r="B399">
            <v>1</v>
          </cell>
          <cell r="C399">
            <v>3</v>
          </cell>
          <cell r="D399" t="str">
            <v>C</v>
          </cell>
          <cell r="E399">
            <v>24</v>
          </cell>
          <cell r="F399">
            <v>37606</v>
          </cell>
          <cell r="G399">
            <v>3.32</v>
          </cell>
          <cell r="H399">
            <v>2.7</v>
          </cell>
          <cell r="I399" t="str">
            <v>8          0</v>
          </cell>
          <cell r="J399">
            <v>0</v>
          </cell>
          <cell r="K399">
            <v>0</v>
          </cell>
          <cell r="L399">
            <v>2003</v>
          </cell>
          <cell r="M399" t="str">
            <v>No Trade</v>
          </cell>
          <cell r="N399" t="str">
            <v/>
          </cell>
          <cell r="O399" t="str">
            <v/>
          </cell>
          <cell r="P399" t="str">
            <v/>
          </cell>
        </row>
        <row r="400">
          <cell r="A400" t="str">
            <v>LO</v>
          </cell>
          <cell r="B400">
            <v>1</v>
          </cell>
          <cell r="C400">
            <v>3</v>
          </cell>
          <cell r="D400" t="str">
            <v>P</v>
          </cell>
          <cell r="E400">
            <v>24</v>
          </cell>
          <cell r="F400">
            <v>37606</v>
          </cell>
          <cell r="G400">
            <v>0.04</v>
          </cell>
          <cell r="H400">
            <v>0</v>
          </cell>
          <cell r="I400" t="str">
            <v>7        136</v>
          </cell>
          <cell r="J400">
            <v>0.02</v>
          </cell>
          <cell r="K400">
            <v>0.02</v>
          </cell>
          <cell r="L400">
            <v>2003</v>
          </cell>
          <cell r="M400" t="str">
            <v>No Trade</v>
          </cell>
          <cell r="N400" t="str">
            <v/>
          </cell>
          <cell r="O400" t="str">
            <v/>
          </cell>
          <cell r="P400" t="str">
            <v/>
          </cell>
        </row>
        <row r="401">
          <cell r="A401" t="str">
            <v>LO</v>
          </cell>
          <cell r="B401">
            <v>1</v>
          </cell>
          <cell r="C401">
            <v>3</v>
          </cell>
          <cell r="D401" t="str">
            <v>C</v>
          </cell>
          <cell r="E401">
            <v>24.5</v>
          </cell>
          <cell r="F401">
            <v>37606</v>
          </cell>
          <cell r="G401">
            <v>2.86</v>
          </cell>
          <cell r="H401">
            <v>2.2999999999999998</v>
          </cell>
          <cell r="I401" t="str">
            <v>2          0</v>
          </cell>
          <cell r="J401">
            <v>0</v>
          </cell>
          <cell r="K401">
            <v>0</v>
          </cell>
          <cell r="L401">
            <v>2003</v>
          </cell>
          <cell r="M401" t="str">
            <v>No Trade</v>
          </cell>
          <cell r="N401" t="str">
            <v/>
          </cell>
          <cell r="O401" t="str">
            <v/>
          </cell>
          <cell r="P401" t="str">
            <v/>
          </cell>
        </row>
        <row r="402">
          <cell r="A402" t="str">
            <v>LO</v>
          </cell>
          <cell r="B402">
            <v>1</v>
          </cell>
          <cell r="C402">
            <v>3</v>
          </cell>
          <cell r="D402" t="str">
            <v>P</v>
          </cell>
          <cell r="E402">
            <v>24.5</v>
          </cell>
          <cell r="F402">
            <v>37606</v>
          </cell>
          <cell r="G402">
            <v>7.0000000000000007E-2</v>
          </cell>
          <cell r="H402">
            <v>0.1</v>
          </cell>
          <cell r="I402" t="str">
            <v>1        550</v>
          </cell>
          <cell r="J402">
            <v>0</v>
          </cell>
          <cell r="K402">
            <v>0</v>
          </cell>
          <cell r="L402">
            <v>2003</v>
          </cell>
          <cell r="M402" t="str">
            <v>No Trade</v>
          </cell>
          <cell r="N402" t="str">
            <v/>
          </cell>
          <cell r="O402" t="str">
            <v/>
          </cell>
          <cell r="P402" t="str">
            <v/>
          </cell>
        </row>
        <row r="403">
          <cell r="A403" t="str">
            <v>LO</v>
          </cell>
          <cell r="B403">
            <v>1</v>
          </cell>
          <cell r="C403">
            <v>3</v>
          </cell>
          <cell r="D403" t="str">
            <v>C</v>
          </cell>
          <cell r="E403">
            <v>25</v>
          </cell>
          <cell r="F403">
            <v>37606</v>
          </cell>
          <cell r="G403">
            <v>2.4</v>
          </cell>
          <cell r="H403">
            <v>1.8</v>
          </cell>
          <cell r="I403" t="str">
            <v>8          0</v>
          </cell>
          <cell r="J403">
            <v>0</v>
          </cell>
          <cell r="K403">
            <v>0</v>
          </cell>
          <cell r="L403">
            <v>2003</v>
          </cell>
          <cell r="M403" t="str">
            <v>No Trade</v>
          </cell>
          <cell r="N403" t="str">
            <v/>
          </cell>
          <cell r="O403" t="str">
            <v/>
          </cell>
          <cell r="P403" t="str">
            <v/>
          </cell>
        </row>
        <row r="404">
          <cell r="A404" t="str">
            <v>LO</v>
          </cell>
          <cell r="B404">
            <v>1</v>
          </cell>
          <cell r="C404">
            <v>3</v>
          </cell>
          <cell r="D404" t="str">
            <v>P</v>
          </cell>
          <cell r="E404">
            <v>25</v>
          </cell>
          <cell r="F404">
            <v>37606</v>
          </cell>
          <cell r="G404">
            <v>0.11</v>
          </cell>
          <cell r="H404">
            <v>0.1</v>
          </cell>
          <cell r="I404" t="str">
            <v>7        972</v>
          </cell>
          <cell r="J404">
            <v>0.12</v>
          </cell>
          <cell r="K404">
            <v>0.09</v>
          </cell>
          <cell r="L404">
            <v>2003</v>
          </cell>
          <cell r="M404" t="str">
            <v>No Trade</v>
          </cell>
          <cell r="N404" t="str">
            <v/>
          </cell>
          <cell r="O404" t="str">
            <v/>
          </cell>
          <cell r="P404" t="str">
            <v/>
          </cell>
        </row>
        <row r="405">
          <cell r="A405" t="str">
            <v>LO</v>
          </cell>
          <cell r="B405">
            <v>1</v>
          </cell>
          <cell r="C405">
            <v>3</v>
          </cell>
          <cell r="D405" t="str">
            <v>C</v>
          </cell>
          <cell r="E405">
            <v>25.5</v>
          </cell>
          <cell r="F405">
            <v>37606</v>
          </cell>
          <cell r="G405">
            <v>1.94</v>
          </cell>
          <cell r="H405">
            <v>1.4</v>
          </cell>
          <cell r="I405" t="str">
            <v>6          0</v>
          </cell>
          <cell r="J405">
            <v>0</v>
          </cell>
          <cell r="K405">
            <v>0</v>
          </cell>
          <cell r="L405">
            <v>2003</v>
          </cell>
          <cell r="M405" t="str">
            <v>No Trade</v>
          </cell>
          <cell r="N405" t="str">
            <v/>
          </cell>
          <cell r="O405" t="str">
            <v/>
          </cell>
          <cell r="P405" t="str">
            <v/>
          </cell>
        </row>
        <row r="406">
          <cell r="A406" t="str">
            <v>LO</v>
          </cell>
          <cell r="B406">
            <v>1</v>
          </cell>
          <cell r="C406">
            <v>3</v>
          </cell>
          <cell r="D406" t="str">
            <v>P</v>
          </cell>
          <cell r="E406">
            <v>25.5</v>
          </cell>
          <cell r="F406">
            <v>37606</v>
          </cell>
          <cell r="G406">
            <v>0.15</v>
          </cell>
          <cell r="H406">
            <v>0.2</v>
          </cell>
          <cell r="I406" t="str">
            <v>5        277</v>
          </cell>
          <cell r="J406">
            <v>0.17</v>
          </cell>
          <cell r="K406">
            <v>0.14000000000000001</v>
          </cell>
          <cell r="L406">
            <v>2003</v>
          </cell>
          <cell r="M406" t="str">
            <v>No Trade</v>
          </cell>
          <cell r="N406" t="str">
            <v/>
          </cell>
          <cell r="O406" t="str">
            <v/>
          </cell>
          <cell r="P406" t="str">
            <v/>
          </cell>
        </row>
        <row r="407">
          <cell r="A407" t="str">
            <v>LO</v>
          </cell>
          <cell r="B407">
            <v>1</v>
          </cell>
          <cell r="C407">
            <v>3</v>
          </cell>
          <cell r="D407" t="str">
            <v>C</v>
          </cell>
          <cell r="E407">
            <v>26</v>
          </cell>
          <cell r="F407">
            <v>37606</v>
          </cell>
          <cell r="G407">
            <v>1.51</v>
          </cell>
          <cell r="H407">
            <v>1</v>
          </cell>
          <cell r="I407" t="str">
            <v>9          3</v>
          </cell>
          <cell r="J407">
            <v>1.48</v>
          </cell>
          <cell r="K407">
            <v>1.48</v>
          </cell>
          <cell r="L407">
            <v>2003</v>
          </cell>
          <cell r="M407" t="str">
            <v>No Trade</v>
          </cell>
          <cell r="N407" t="str">
            <v/>
          </cell>
          <cell r="O407" t="str">
            <v/>
          </cell>
          <cell r="P407" t="str">
            <v/>
          </cell>
        </row>
        <row r="408">
          <cell r="A408" t="str">
            <v>LO</v>
          </cell>
          <cell r="B408">
            <v>1</v>
          </cell>
          <cell r="C408">
            <v>3</v>
          </cell>
          <cell r="D408" t="str">
            <v>P</v>
          </cell>
          <cell r="E408">
            <v>26</v>
          </cell>
          <cell r="F408">
            <v>37606</v>
          </cell>
          <cell r="G408">
            <v>0.22</v>
          </cell>
          <cell r="H408">
            <v>0.3</v>
          </cell>
          <cell r="I408" t="str">
            <v>8      1,699</v>
          </cell>
          <cell r="J408">
            <v>0.25</v>
          </cell>
          <cell r="K408">
            <v>0.2</v>
          </cell>
          <cell r="L408">
            <v>2003</v>
          </cell>
          <cell r="M408" t="str">
            <v>No Trade</v>
          </cell>
          <cell r="N408" t="str">
            <v/>
          </cell>
          <cell r="O408" t="str">
            <v/>
          </cell>
          <cell r="P408" t="str">
            <v/>
          </cell>
        </row>
        <row r="409">
          <cell r="A409" t="str">
            <v>LO</v>
          </cell>
          <cell r="B409">
            <v>1</v>
          </cell>
          <cell r="C409">
            <v>3</v>
          </cell>
          <cell r="D409" t="str">
            <v>C</v>
          </cell>
          <cell r="E409">
            <v>26.5</v>
          </cell>
          <cell r="F409">
            <v>37606</v>
          </cell>
          <cell r="G409">
            <v>1.1499999999999999</v>
          </cell>
          <cell r="H409">
            <v>0.8</v>
          </cell>
          <cell r="I409" t="str">
            <v>0         17</v>
          </cell>
          <cell r="J409">
            <v>1.05</v>
          </cell>
          <cell r="K409">
            <v>0.98</v>
          </cell>
          <cell r="L409">
            <v>2003</v>
          </cell>
          <cell r="M409" t="str">
            <v>No Trade</v>
          </cell>
          <cell r="N409" t="str">
            <v/>
          </cell>
          <cell r="O409" t="str">
            <v/>
          </cell>
          <cell r="P409" t="str">
            <v/>
          </cell>
        </row>
        <row r="410">
          <cell r="A410" t="str">
            <v>LO</v>
          </cell>
          <cell r="B410">
            <v>1</v>
          </cell>
          <cell r="C410">
            <v>3</v>
          </cell>
          <cell r="D410" t="str">
            <v>P</v>
          </cell>
          <cell r="E410">
            <v>26.5</v>
          </cell>
          <cell r="F410">
            <v>37606</v>
          </cell>
          <cell r="G410">
            <v>0.36</v>
          </cell>
          <cell r="H410">
            <v>0.5</v>
          </cell>
          <cell r="I410" t="str">
            <v>9        685</v>
          </cell>
          <cell r="J410">
            <v>0.4</v>
          </cell>
          <cell r="K410">
            <v>0.31</v>
          </cell>
          <cell r="L410">
            <v>2003</v>
          </cell>
          <cell r="M410" t="str">
            <v>No Trade</v>
          </cell>
          <cell r="N410" t="str">
            <v/>
          </cell>
          <cell r="O410" t="str">
            <v/>
          </cell>
          <cell r="P410" t="str">
            <v/>
          </cell>
        </row>
        <row r="411">
          <cell r="A411" t="str">
            <v>LO</v>
          </cell>
          <cell r="B411">
            <v>1</v>
          </cell>
          <cell r="C411">
            <v>3</v>
          </cell>
          <cell r="D411" t="str">
            <v>C</v>
          </cell>
          <cell r="E411">
            <v>27</v>
          </cell>
          <cell r="F411">
            <v>37606</v>
          </cell>
          <cell r="G411">
            <v>0.82</v>
          </cell>
          <cell r="H411">
            <v>0.4</v>
          </cell>
          <cell r="I411" t="str">
            <v>9         73</v>
          </cell>
          <cell r="J411">
            <v>0.75</v>
          </cell>
          <cell r="K411">
            <v>0.57999999999999996</v>
          </cell>
          <cell r="L411">
            <v>2003</v>
          </cell>
          <cell r="M411" t="str">
            <v>No Trade</v>
          </cell>
          <cell r="N411" t="str">
            <v/>
          </cell>
          <cell r="O411" t="str">
            <v/>
          </cell>
          <cell r="P411" t="str">
            <v/>
          </cell>
        </row>
        <row r="412">
          <cell r="A412" t="str">
            <v>LO</v>
          </cell>
          <cell r="B412">
            <v>1</v>
          </cell>
          <cell r="C412">
            <v>3</v>
          </cell>
          <cell r="D412" t="str">
            <v>P</v>
          </cell>
          <cell r="E412">
            <v>27</v>
          </cell>
          <cell r="F412">
            <v>37606</v>
          </cell>
          <cell r="G412">
            <v>0.53</v>
          </cell>
          <cell r="H412">
            <v>0.7</v>
          </cell>
          <cell r="I412" t="str">
            <v>8        665</v>
          </cell>
          <cell r="J412">
            <v>0.57999999999999996</v>
          </cell>
          <cell r="K412">
            <v>0.52</v>
          </cell>
          <cell r="L412">
            <v>2003</v>
          </cell>
          <cell r="M412" t="str">
            <v>No Trade</v>
          </cell>
          <cell r="N412" t="str">
            <v/>
          </cell>
          <cell r="O412" t="str">
            <v/>
          </cell>
          <cell r="P412" t="str">
            <v/>
          </cell>
        </row>
        <row r="413">
          <cell r="A413" t="str">
            <v>LO</v>
          </cell>
          <cell r="B413">
            <v>1</v>
          </cell>
          <cell r="C413">
            <v>3</v>
          </cell>
          <cell r="D413" t="str">
            <v>C</v>
          </cell>
          <cell r="E413">
            <v>27.5</v>
          </cell>
          <cell r="F413">
            <v>37606</v>
          </cell>
          <cell r="G413">
            <v>0.55000000000000004</v>
          </cell>
          <cell r="H413">
            <v>0.3</v>
          </cell>
          <cell r="I413" t="str">
            <v>3        847</v>
          </cell>
          <cell r="J413">
            <v>0.6</v>
          </cell>
          <cell r="K413">
            <v>0.42</v>
          </cell>
          <cell r="L413">
            <v>2003</v>
          </cell>
          <cell r="M413" t="str">
            <v>No Trade</v>
          </cell>
          <cell r="N413" t="str">
            <v/>
          </cell>
          <cell r="O413" t="str">
            <v/>
          </cell>
          <cell r="P413" t="str">
            <v/>
          </cell>
        </row>
        <row r="414">
          <cell r="A414" t="str">
            <v>LO</v>
          </cell>
          <cell r="B414">
            <v>1</v>
          </cell>
          <cell r="C414">
            <v>3</v>
          </cell>
          <cell r="D414" t="str">
            <v>P</v>
          </cell>
          <cell r="E414">
            <v>27.5</v>
          </cell>
          <cell r="F414">
            <v>37606</v>
          </cell>
          <cell r="G414">
            <v>0.76</v>
          </cell>
          <cell r="H414">
            <v>1.1000000000000001</v>
          </cell>
          <cell r="I414" t="str">
            <v>2         97</v>
          </cell>
          <cell r="J414">
            <v>0.87</v>
          </cell>
          <cell r="K414">
            <v>0.74</v>
          </cell>
          <cell r="L414">
            <v>2003</v>
          </cell>
          <cell r="M414" t="str">
            <v>No Trade</v>
          </cell>
          <cell r="N414" t="str">
            <v/>
          </cell>
          <cell r="O414" t="str">
            <v/>
          </cell>
          <cell r="P414" t="str">
            <v/>
          </cell>
        </row>
        <row r="415">
          <cell r="A415" t="str">
            <v>LO</v>
          </cell>
          <cell r="B415">
            <v>1</v>
          </cell>
          <cell r="C415">
            <v>3</v>
          </cell>
          <cell r="D415" t="str">
            <v>C</v>
          </cell>
          <cell r="E415">
            <v>28</v>
          </cell>
          <cell r="F415">
            <v>37606</v>
          </cell>
          <cell r="G415">
            <v>0.37</v>
          </cell>
          <cell r="H415">
            <v>0.2</v>
          </cell>
          <cell r="I415" t="str">
            <v>0      1,267</v>
          </cell>
          <cell r="J415">
            <v>0.42</v>
          </cell>
          <cell r="K415">
            <v>0.25</v>
          </cell>
          <cell r="L415">
            <v>2003</v>
          </cell>
          <cell r="M415" t="str">
            <v>No Trade</v>
          </cell>
          <cell r="N415" t="str">
            <v/>
          </cell>
          <cell r="O415" t="str">
            <v/>
          </cell>
          <cell r="P415" t="str">
            <v/>
          </cell>
        </row>
        <row r="416">
          <cell r="A416" t="str">
            <v>LO</v>
          </cell>
          <cell r="B416">
            <v>1</v>
          </cell>
          <cell r="C416">
            <v>3</v>
          </cell>
          <cell r="D416" t="str">
            <v>P</v>
          </cell>
          <cell r="E416">
            <v>28</v>
          </cell>
          <cell r="F416">
            <v>37606</v>
          </cell>
          <cell r="G416">
            <v>1.08</v>
          </cell>
          <cell r="H416">
            <v>1.4</v>
          </cell>
          <cell r="I416" t="str">
            <v>9         30</v>
          </cell>
          <cell r="J416">
            <v>0</v>
          </cell>
          <cell r="K416">
            <v>0</v>
          </cell>
          <cell r="L416">
            <v>2003</v>
          </cell>
          <cell r="M416" t="str">
            <v>No Trade</v>
          </cell>
          <cell r="N416" t="str">
            <v/>
          </cell>
          <cell r="O416" t="str">
            <v/>
          </cell>
          <cell r="P416" t="str">
            <v/>
          </cell>
        </row>
        <row r="417">
          <cell r="A417" t="str">
            <v>LO</v>
          </cell>
          <cell r="B417">
            <v>1</v>
          </cell>
          <cell r="C417">
            <v>3</v>
          </cell>
          <cell r="D417" t="str">
            <v>C</v>
          </cell>
          <cell r="E417">
            <v>28.5</v>
          </cell>
          <cell r="F417">
            <v>37606</v>
          </cell>
          <cell r="G417">
            <v>0.25</v>
          </cell>
          <cell r="H417">
            <v>0.1</v>
          </cell>
          <cell r="I417" t="str">
            <v>4      1,450</v>
          </cell>
          <cell r="J417">
            <v>0.27</v>
          </cell>
          <cell r="K417">
            <v>0.15</v>
          </cell>
          <cell r="L417">
            <v>2003</v>
          </cell>
          <cell r="M417" t="str">
            <v>No Trade</v>
          </cell>
          <cell r="N417" t="str">
            <v/>
          </cell>
          <cell r="O417" t="str">
            <v/>
          </cell>
          <cell r="P417" t="str">
            <v/>
          </cell>
        </row>
        <row r="418">
          <cell r="A418" t="str">
            <v>LO</v>
          </cell>
          <cell r="B418">
            <v>1</v>
          </cell>
          <cell r="C418">
            <v>3</v>
          </cell>
          <cell r="D418" t="str">
            <v>P</v>
          </cell>
          <cell r="E418">
            <v>28.5</v>
          </cell>
          <cell r="F418">
            <v>37606</v>
          </cell>
          <cell r="G418">
            <v>1.46</v>
          </cell>
          <cell r="H418">
            <v>1.9</v>
          </cell>
          <cell r="I418" t="str">
            <v>3          0</v>
          </cell>
          <cell r="J418">
            <v>0</v>
          </cell>
          <cell r="K418">
            <v>0</v>
          </cell>
          <cell r="L418">
            <v>2003</v>
          </cell>
          <cell r="M418" t="str">
            <v>No Trade</v>
          </cell>
          <cell r="N418" t="str">
            <v/>
          </cell>
          <cell r="O418" t="str">
            <v/>
          </cell>
          <cell r="P418" t="str">
            <v/>
          </cell>
        </row>
        <row r="419">
          <cell r="A419" t="str">
            <v>LO</v>
          </cell>
          <cell r="B419">
            <v>1</v>
          </cell>
          <cell r="C419">
            <v>3</v>
          </cell>
          <cell r="D419" t="str">
            <v>C</v>
          </cell>
          <cell r="E419">
            <v>29</v>
          </cell>
          <cell r="F419">
            <v>37606</v>
          </cell>
          <cell r="G419">
            <v>0.18</v>
          </cell>
          <cell r="H419">
            <v>0.1</v>
          </cell>
          <cell r="I419" t="str">
            <v>0      2,199</v>
          </cell>
          <cell r="J419">
            <v>0.2</v>
          </cell>
          <cell r="K419">
            <v>0.1</v>
          </cell>
          <cell r="L419">
            <v>2003</v>
          </cell>
          <cell r="M419" t="str">
            <v>No Trade</v>
          </cell>
          <cell r="N419" t="str">
            <v/>
          </cell>
          <cell r="O419" t="str">
            <v/>
          </cell>
          <cell r="P419" t="str">
            <v/>
          </cell>
        </row>
        <row r="420">
          <cell r="A420" t="str">
            <v>LO</v>
          </cell>
          <cell r="B420">
            <v>1</v>
          </cell>
          <cell r="C420">
            <v>3</v>
          </cell>
          <cell r="D420" t="str">
            <v>P</v>
          </cell>
          <cell r="E420">
            <v>29</v>
          </cell>
          <cell r="F420">
            <v>37606</v>
          </cell>
          <cell r="G420">
            <v>1.89</v>
          </cell>
          <cell r="H420">
            <v>2.2999999999999998</v>
          </cell>
          <cell r="I420" t="str">
            <v>9          0</v>
          </cell>
          <cell r="J420">
            <v>0</v>
          </cell>
          <cell r="K420">
            <v>0</v>
          </cell>
          <cell r="L420">
            <v>2003</v>
          </cell>
          <cell r="M420" t="str">
            <v>No Trade</v>
          </cell>
          <cell r="N420" t="str">
            <v/>
          </cell>
          <cell r="O420" t="str">
            <v/>
          </cell>
          <cell r="P420" t="str">
            <v/>
          </cell>
        </row>
        <row r="421">
          <cell r="A421" t="str">
            <v>LO</v>
          </cell>
          <cell r="B421">
            <v>1</v>
          </cell>
          <cell r="C421">
            <v>3</v>
          </cell>
          <cell r="D421" t="str">
            <v>C</v>
          </cell>
          <cell r="E421">
            <v>29.5</v>
          </cell>
          <cell r="F421">
            <v>37606</v>
          </cell>
          <cell r="G421">
            <v>0.13</v>
          </cell>
          <cell r="H421">
            <v>0</v>
          </cell>
          <cell r="I421" t="str">
            <v>8        180</v>
          </cell>
          <cell r="J421">
            <v>0.12</v>
          </cell>
          <cell r="K421">
            <v>7.0000000000000007E-2</v>
          </cell>
          <cell r="L421">
            <v>2003</v>
          </cell>
          <cell r="M421" t="str">
            <v>No Trade</v>
          </cell>
          <cell r="N421" t="str">
            <v/>
          </cell>
          <cell r="O421" t="str">
            <v/>
          </cell>
          <cell r="P421" t="str">
            <v/>
          </cell>
        </row>
        <row r="422">
          <cell r="A422" t="str">
            <v>LO</v>
          </cell>
          <cell r="B422">
            <v>1</v>
          </cell>
          <cell r="C422">
            <v>3</v>
          </cell>
          <cell r="D422" t="str">
            <v>P</v>
          </cell>
          <cell r="E422">
            <v>29.5</v>
          </cell>
          <cell r="F422">
            <v>37606</v>
          </cell>
          <cell r="G422">
            <v>2.34</v>
          </cell>
          <cell r="H422">
            <v>2.8</v>
          </cell>
          <cell r="I422" t="str">
            <v>7          0</v>
          </cell>
          <cell r="J422">
            <v>0</v>
          </cell>
          <cell r="K422">
            <v>0</v>
          </cell>
          <cell r="L422">
            <v>2003</v>
          </cell>
          <cell r="M422" t="str">
            <v>No Trade</v>
          </cell>
          <cell r="N422" t="str">
            <v/>
          </cell>
          <cell r="O422" t="str">
            <v/>
          </cell>
          <cell r="P422" t="str">
            <v/>
          </cell>
        </row>
        <row r="423">
          <cell r="A423" t="str">
            <v>LO</v>
          </cell>
          <cell r="B423">
            <v>1</v>
          </cell>
          <cell r="C423">
            <v>3</v>
          </cell>
          <cell r="D423" t="str">
            <v>C</v>
          </cell>
          <cell r="E423">
            <v>30</v>
          </cell>
          <cell r="F423">
            <v>37606</v>
          </cell>
          <cell r="G423">
            <v>0.09</v>
          </cell>
          <cell r="H423">
            <v>0</v>
          </cell>
          <cell r="I423" t="str">
            <v>6        357</v>
          </cell>
          <cell r="J423">
            <v>0.08</v>
          </cell>
          <cell r="K423">
            <v>0.06</v>
          </cell>
          <cell r="L423">
            <v>2003</v>
          </cell>
          <cell r="M423" t="str">
            <v>No Trade</v>
          </cell>
          <cell r="N423" t="str">
            <v/>
          </cell>
          <cell r="O423" t="str">
            <v/>
          </cell>
          <cell r="P423" t="str">
            <v/>
          </cell>
        </row>
        <row r="424">
          <cell r="A424" t="str">
            <v>LO</v>
          </cell>
          <cell r="B424">
            <v>1</v>
          </cell>
          <cell r="C424">
            <v>3</v>
          </cell>
          <cell r="D424" t="str">
            <v>P</v>
          </cell>
          <cell r="E424">
            <v>30</v>
          </cell>
          <cell r="F424">
            <v>37606</v>
          </cell>
          <cell r="G424">
            <v>2.8</v>
          </cell>
          <cell r="H424">
            <v>3.3</v>
          </cell>
          <cell r="I424" t="str">
            <v>5          0</v>
          </cell>
          <cell r="J424">
            <v>0</v>
          </cell>
          <cell r="K424">
            <v>0</v>
          </cell>
          <cell r="L424">
            <v>2003</v>
          </cell>
          <cell r="M424" t="str">
            <v>No Trade</v>
          </cell>
          <cell r="N424" t="str">
            <v/>
          </cell>
          <cell r="O424" t="str">
            <v/>
          </cell>
          <cell r="P424" t="str">
            <v/>
          </cell>
        </row>
        <row r="425">
          <cell r="A425" t="str">
            <v>LO</v>
          </cell>
          <cell r="B425">
            <v>1</v>
          </cell>
          <cell r="C425">
            <v>3</v>
          </cell>
          <cell r="D425" t="str">
            <v>C</v>
          </cell>
          <cell r="E425">
            <v>30.5</v>
          </cell>
          <cell r="F425">
            <v>37606</v>
          </cell>
          <cell r="G425">
            <v>0.06</v>
          </cell>
          <cell r="H425">
            <v>0</v>
          </cell>
          <cell r="I425" t="str">
            <v>4          0</v>
          </cell>
          <cell r="J425">
            <v>0</v>
          </cell>
          <cell r="K425">
            <v>0</v>
          </cell>
          <cell r="L425">
            <v>2003</v>
          </cell>
          <cell r="M425" t="str">
            <v>No Trade</v>
          </cell>
          <cell r="N425" t="str">
            <v/>
          </cell>
          <cell r="O425" t="str">
            <v/>
          </cell>
          <cell r="P425" t="str">
            <v/>
          </cell>
        </row>
        <row r="426">
          <cell r="A426" t="str">
            <v>LO</v>
          </cell>
          <cell r="B426">
            <v>1</v>
          </cell>
          <cell r="C426">
            <v>3</v>
          </cell>
          <cell r="D426" t="str">
            <v>P</v>
          </cell>
          <cell r="E426">
            <v>30.5</v>
          </cell>
          <cell r="F426">
            <v>37606</v>
          </cell>
          <cell r="G426">
            <v>3.27</v>
          </cell>
          <cell r="H426">
            <v>3.8</v>
          </cell>
          <cell r="I426" t="str">
            <v>2          0</v>
          </cell>
          <cell r="J426">
            <v>0</v>
          </cell>
          <cell r="K426">
            <v>0</v>
          </cell>
          <cell r="L426">
            <v>2003</v>
          </cell>
          <cell r="M426" t="str">
            <v>No Trade</v>
          </cell>
          <cell r="N426" t="str">
            <v/>
          </cell>
          <cell r="O426" t="str">
            <v/>
          </cell>
          <cell r="P426" t="str">
            <v/>
          </cell>
        </row>
        <row r="427">
          <cell r="A427" t="str">
            <v>LO</v>
          </cell>
          <cell r="B427">
            <v>1</v>
          </cell>
          <cell r="C427">
            <v>3</v>
          </cell>
          <cell r="D427" t="str">
            <v>C</v>
          </cell>
          <cell r="E427">
            <v>31</v>
          </cell>
          <cell r="F427">
            <v>37606</v>
          </cell>
          <cell r="G427">
            <v>0.04</v>
          </cell>
          <cell r="H427">
            <v>0</v>
          </cell>
          <cell r="I427" t="str">
            <v>2          1</v>
          </cell>
          <cell r="J427">
            <v>0.02</v>
          </cell>
          <cell r="K427">
            <v>0.02</v>
          </cell>
          <cell r="L427">
            <v>2003</v>
          </cell>
          <cell r="M427" t="str">
            <v>No Trade</v>
          </cell>
          <cell r="N427" t="str">
            <v/>
          </cell>
          <cell r="O427" t="str">
            <v/>
          </cell>
          <cell r="P427" t="str">
            <v/>
          </cell>
        </row>
        <row r="428">
          <cell r="A428" t="str">
            <v>LO</v>
          </cell>
          <cell r="B428">
            <v>1</v>
          </cell>
          <cell r="C428">
            <v>3</v>
          </cell>
          <cell r="D428" t="str">
            <v>P</v>
          </cell>
          <cell r="E428">
            <v>31</v>
          </cell>
          <cell r="F428">
            <v>37606</v>
          </cell>
          <cell r="G428">
            <v>3.75</v>
          </cell>
          <cell r="H428">
            <v>4.3</v>
          </cell>
          <cell r="I428" t="str">
            <v>0          0</v>
          </cell>
          <cell r="J428">
            <v>0</v>
          </cell>
          <cell r="K428">
            <v>0</v>
          </cell>
          <cell r="L428">
            <v>2003</v>
          </cell>
          <cell r="M428" t="str">
            <v>No Trade</v>
          </cell>
          <cell r="N428" t="str">
            <v/>
          </cell>
          <cell r="O428" t="str">
            <v/>
          </cell>
          <cell r="P428" t="str">
            <v/>
          </cell>
        </row>
        <row r="429">
          <cell r="A429" t="str">
            <v>LO</v>
          </cell>
          <cell r="B429">
            <v>1</v>
          </cell>
          <cell r="C429">
            <v>3</v>
          </cell>
          <cell r="D429" t="str">
            <v>C</v>
          </cell>
          <cell r="E429">
            <v>31.5</v>
          </cell>
          <cell r="F429">
            <v>37606</v>
          </cell>
          <cell r="G429">
            <v>0.03</v>
          </cell>
          <cell r="H429">
            <v>0</v>
          </cell>
          <cell r="I429" t="str">
            <v>1          0</v>
          </cell>
          <cell r="J429">
            <v>0</v>
          </cell>
          <cell r="K429">
            <v>0</v>
          </cell>
          <cell r="L429">
            <v>2003</v>
          </cell>
          <cell r="M429" t="str">
            <v>No Trade</v>
          </cell>
          <cell r="N429" t="str">
            <v/>
          </cell>
          <cell r="O429" t="str">
            <v/>
          </cell>
          <cell r="P429" t="str">
            <v/>
          </cell>
        </row>
        <row r="430">
          <cell r="A430" t="str">
            <v>LO</v>
          </cell>
          <cell r="B430">
            <v>1</v>
          </cell>
          <cell r="C430">
            <v>3</v>
          </cell>
          <cell r="D430" t="str">
            <v>C</v>
          </cell>
          <cell r="E430">
            <v>32</v>
          </cell>
          <cell r="F430">
            <v>37606</v>
          </cell>
          <cell r="G430">
            <v>0.02</v>
          </cell>
          <cell r="H430">
            <v>0</v>
          </cell>
          <cell r="I430" t="str">
            <v>1        350</v>
          </cell>
          <cell r="J430">
            <v>0.04</v>
          </cell>
          <cell r="K430">
            <v>0.03</v>
          </cell>
          <cell r="L430">
            <v>2003</v>
          </cell>
          <cell r="M430" t="str">
            <v>No Trade</v>
          </cell>
          <cell r="N430" t="str">
            <v/>
          </cell>
          <cell r="O430" t="str">
            <v/>
          </cell>
          <cell r="P430" t="str">
            <v/>
          </cell>
        </row>
        <row r="431">
          <cell r="A431" t="str">
            <v>LO</v>
          </cell>
          <cell r="B431">
            <v>1</v>
          </cell>
          <cell r="C431">
            <v>3</v>
          </cell>
          <cell r="D431" t="str">
            <v>P</v>
          </cell>
          <cell r="E431">
            <v>32</v>
          </cell>
          <cell r="F431">
            <v>37606</v>
          </cell>
          <cell r="G431">
            <v>4.72</v>
          </cell>
          <cell r="H431">
            <v>5.2</v>
          </cell>
          <cell r="I431" t="str">
            <v>9          0</v>
          </cell>
          <cell r="J431">
            <v>0</v>
          </cell>
          <cell r="K431">
            <v>0</v>
          </cell>
          <cell r="L431">
            <v>2003</v>
          </cell>
          <cell r="M431" t="str">
            <v>No Trade</v>
          </cell>
          <cell r="N431" t="str">
            <v/>
          </cell>
          <cell r="O431" t="str">
            <v/>
          </cell>
          <cell r="P431" t="str">
            <v/>
          </cell>
        </row>
        <row r="432">
          <cell r="A432" t="str">
            <v>LO</v>
          </cell>
          <cell r="B432">
            <v>1</v>
          </cell>
          <cell r="C432">
            <v>3</v>
          </cell>
          <cell r="D432" t="str">
            <v>C</v>
          </cell>
          <cell r="E432">
            <v>32.5</v>
          </cell>
          <cell r="F432">
            <v>37606</v>
          </cell>
          <cell r="G432">
            <v>0.01</v>
          </cell>
          <cell r="H432">
            <v>0</v>
          </cell>
          <cell r="I432" t="str">
            <v>1          0</v>
          </cell>
          <cell r="J432">
            <v>0</v>
          </cell>
          <cell r="K432">
            <v>0</v>
          </cell>
          <cell r="L432">
            <v>2003</v>
          </cell>
          <cell r="M432" t="str">
            <v>No Trade</v>
          </cell>
          <cell r="N432" t="str">
            <v/>
          </cell>
          <cell r="O432" t="str">
            <v/>
          </cell>
          <cell r="P432" t="str">
            <v/>
          </cell>
        </row>
        <row r="433">
          <cell r="A433" t="str">
            <v>LO</v>
          </cell>
          <cell r="B433">
            <v>1</v>
          </cell>
          <cell r="C433">
            <v>3</v>
          </cell>
          <cell r="D433" t="str">
            <v>P</v>
          </cell>
          <cell r="E433">
            <v>32.5</v>
          </cell>
          <cell r="F433">
            <v>37606</v>
          </cell>
          <cell r="G433">
            <v>4.8600000000000003</v>
          </cell>
          <cell r="H433">
            <v>4.8</v>
          </cell>
          <cell r="I433" t="str">
            <v>6          0</v>
          </cell>
          <cell r="J433">
            <v>0</v>
          </cell>
          <cell r="K433">
            <v>0</v>
          </cell>
          <cell r="L433">
            <v>2003</v>
          </cell>
          <cell r="M433" t="str">
            <v>No Trade</v>
          </cell>
          <cell r="N433" t="str">
            <v/>
          </cell>
          <cell r="O433" t="str">
            <v/>
          </cell>
          <cell r="P433" t="str">
            <v/>
          </cell>
        </row>
        <row r="434">
          <cell r="A434" t="str">
            <v>LO</v>
          </cell>
          <cell r="B434">
            <v>1</v>
          </cell>
          <cell r="C434">
            <v>3</v>
          </cell>
          <cell r="D434" t="str">
            <v>C</v>
          </cell>
          <cell r="E434">
            <v>33</v>
          </cell>
          <cell r="F434">
            <v>37606</v>
          </cell>
          <cell r="G434">
            <v>0.01</v>
          </cell>
          <cell r="H434">
            <v>0</v>
          </cell>
          <cell r="I434" t="str">
            <v>1        341</v>
          </cell>
          <cell r="J434">
            <v>0.02</v>
          </cell>
          <cell r="K434">
            <v>0.01</v>
          </cell>
          <cell r="L434">
            <v>2003</v>
          </cell>
          <cell r="M434" t="str">
            <v>No Trade</v>
          </cell>
          <cell r="N434" t="str">
            <v/>
          </cell>
          <cell r="O434" t="str">
            <v/>
          </cell>
          <cell r="P434" t="str">
            <v/>
          </cell>
        </row>
        <row r="435">
          <cell r="A435" t="str">
            <v>LO</v>
          </cell>
          <cell r="B435">
            <v>1</v>
          </cell>
          <cell r="C435">
            <v>3</v>
          </cell>
          <cell r="D435" t="str">
            <v>C</v>
          </cell>
          <cell r="E435">
            <v>33.5</v>
          </cell>
          <cell r="F435">
            <v>37606</v>
          </cell>
          <cell r="G435">
            <v>0.01</v>
          </cell>
          <cell r="H435">
            <v>0</v>
          </cell>
          <cell r="I435" t="str">
            <v>1          0</v>
          </cell>
          <cell r="J435">
            <v>0</v>
          </cell>
          <cell r="K435">
            <v>0</v>
          </cell>
          <cell r="L435">
            <v>2003</v>
          </cell>
          <cell r="M435" t="str">
            <v>No Trade</v>
          </cell>
          <cell r="N435" t="str">
            <v/>
          </cell>
          <cell r="O435" t="str">
            <v/>
          </cell>
          <cell r="P435" t="str">
            <v/>
          </cell>
        </row>
        <row r="436">
          <cell r="A436" t="str">
            <v>LO</v>
          </cell>
          <cell r="B436">
            <v>1</v>
          </cell>
          <cell r="C436">
            <v>3</v>
          </cell>
          <cell r="D436" t="str">
            <v>C</v>
          </cell>
          <cell r="E436">
            <v>34</v>
          </cell>
          <cell r="F436">
            <v>37606</v>
          </cell>
          <cell r="G436">
            <v>0.01</v>
          </cell>
          <cell r="H436">
            <v>0</v>
          </cell>
          <cell r="I436" t="str">
            <v>1        330</v>
          </cell>
          <cell r="J436">
            <v>0.01</v>
          </cell>
          <cell r="K436">
            <v>0.01</v>
          </cell>
          <cell r="L436">
            <v>2003</v>
          </cell>
          <cell r="M436" t="str">
            <v>No Trade</v>
          </cell>
          <cell r="N436" t="str">
            <v/>
          </cell>
          <cell r="O436" t="str">
            <v/>
          </cell>
          <cell r="P436" t="str">
            <v/>
          </cell>
        </row>
        <row r="437">
          <cell r="A437" t="str">
            <v>LO</v>
          </cell>
          <cell r="B437">
            <v>1</v>
          </cell>
          <cell r="C437">
            <v>3</v>
          </cell>
          <cell r="D437" t="str">
            <v>P</v>
          </cell>
          <cell r="E437">
            <v>34</v>
          </cell>
          <cell r="F437">
            <v>37606</v>
          </cell>
          <cell r="G437">
            <v>6.71</v>
          </cell>
          <cell r="H437">
            <v>7.2</v>
          </cell>
          <cell r="I437" t="str">
            <v>9          0</v>
          </cell>
          <cell r="J437">
            <v>0</v>
          </cell>
          <cell r="K437">
            <v>0</v>
          </cell>
          <cell r="L437">
            <v>2003</v>
          </cell>
          <cell r="M437" t="str">
            <v>No Trade</v>
          </cell>
          <cell r="N437" t="str">
            <v/>
          </cell>
          <cell r="O437" t="str">
            <v/>
          </cell>
          <cell r="P437" t="str">
            <v/>
          </cell>
        </row>
        <row r="438">
          <cell r="A438" t="str">
            <v>LO</v>
          </cell>
          <cell r="B438">
            <v>1</v>
          </cell>
          <cell r="C438">
            <v>3</v>
          </cell>
          <cell r="D438" t="str">
            <v>C</v>
          </cell>
          <cell r="E438">
            <v>34.5</v>
          </cell>
          <cell r="F438">
            <v>37606</v>
          </cell>
          <cell r="G438">
            <v>0.01</v>
          </cell>
          <cell r="H438">
            <v>0</v>
          </cell>
          <cell r="I438" t="str">
            <v>1          0</v>
          </cell>
          <cell r="J438">
            <v>0</v>
          </cell>
          <cell r="K438">
            <v>0</v>
          </cell>
          <cell r="L438">
            <v>2003</v>
          </cell>
          <cell r="M438" t="str">
            <v>No Trade</v>
          </cell>
          <cell r="N438" t="str">
            <v/>
          </cell>
          <cell r="O438" t="str">
            <v/>
          </cell>
          <cell r="P438" t="str">
            <v/>
          </cell>
        </row>
        <row r="439">
          <cell r="A439" t="str">
            <v>LO</v>
          </cell>
          <cell r="B439">
            <v>1</v>
          </cell>
          <cell r="C439">
            <v>3</v>
          </cell>
          <cell r="D439" t="str">
            <v>C</v>
          </cell>
          <cell r="E439">
            <v>35</v>
          </cell>
          <cell r="F439">
            <v>37606</v>
          </cell>
          <cell r="G439">
            <v>0.01</v>
          </cell>
          <cell r="H439">
            <v>0</v>
          </cell>
          <cell r="I439" t="str">
            <v>1         95</v>
          </cell>
          <cell r="J439">
            <v>0.01</v>
          </cell>
          <cell r="K439">
            <v>0.01</v>
          </cell>
          <cell r="L439">
            <v>2003</v>
          </cell>
          <cell r="M439" t="str">
            <v>No Trade</v>
          </cell>
          <cell r="N439" t="str">
            <v/>
          </cell>
          <cell r="O439" t="str">
            <v/>
          </cell>
          <cell r="P439" t="str">
            <v/>
          </cell>
        </row>
        <row r="440">
          <cell r="A440" t="str">
            <v>LO</v>
          </cell>
          <cell r="B440">
            <v>1</v>
          </cell>
          <cell r="C440">
            <v>3</v>
          </cell>
          <cell r="D440" t="str">
            <v>P</v>
          </cell>
          <cell r="E440">
            <v>35</v>
          </cell>
          <cell r="F440">
            <v>37606</v>
          </cell>
          <cell r="G440">
            <v>7.71</v>
          </cell>
          <cell r="H440">
            <v>8.1999999999999993</v>
          </cell>
          <cell r="I440" t="str">
            <v>9          0</v>
          </cell>
          <cell r="J440">
            <v>0</v>
          </cell>
          <cell r="K440">
            <v>0</v>
          </cell>
          <cell r="L440">
            <v>2003</v>
          </cell>
          <cell r="M440" t="str">
            <v>No Trade</v>
          </cell>
          <cell r="N440" t="str">
            <v/>
          </cell>
          <cell r="O440" t="str">
            <v/>
          </cell>
          <cell r="P440" t="str">
            <v/>
          </cell>
        </row>
        <row r="441">
          <cell r="A441" t="str">
            <v>LO</v>
          </cell>
          <cell r="B441">
            <v>1</v>
          </cell>
          <cell r="C441">
            <v>3</v>
          </cell>
          <cell r="D441" t="str">
            <v>C</v>
          </cell>
          <cell r="E441">
            <v>35.5</v>
          </cell>
          <cell r="F441">
            <v>37606</v>
          </cell>
          <cell r="G441">
            <v>0.01</v>
          </cell>
          <cell r="H441">
            <v>0</v>
          </cell>
          <cell r="I441" t="str">
            <v>1          0</v>
          </cell>
          <cell r="J441">
            <v>0</v>
          </cell>
          <cell r="K441">
            <v>0</v>
          </cell>
          <cell r="L441">
            <v>2003</v>
          </cell>
          <cell r="M441" t="str">
            <v>No Trade</v>
          </cell>
          <cell r="N441" t="str">
            <v/>
          </cell>
          <cell r="O441" t="str">
            <v/>
          </cell>
          <cell r="P441" t="str">
            <v/>
          </cell>
        </row>
        <row r="442">
          <cell r="A442" t="str">
            <v>LO</v>
          </cell>
          <cell r="B442">
            <v>1</v>
          </cell>
          <cell r="C442">
            <v>3</v>
          </cell>
          <cell r="D442" t="str">
            <v>C</v>
          </cell>
          <cell r="E442">
            <v>36</v>
          </cell>
          <cell r="F442">
            <v>37606</v>
          </cell>
          <cell r="G442">
            <v>0.01</v>
          </cell>
          <cell r="H442">
            <v>0</v>
          </cell>
          <cell r="I442" t="str">
            <v>1         25</v>
          </cell>
          <cell r="J442">
            <v>0.01</v>
          </cell>
          <cell r="K442">
            <v>0.01</v>
          </cell>
          <cell r="L442">
            <v>2003</v>
          </cell>
          <cell r="M442" t="str">
            <v>No Trade</v>
          </cell>
          <cell r="N442" t="str">
            <v/>
          </cell>
          <cell r="O442" t="str">
            <v/>
          </cell>
          <cell r="P442" t="str">
            <v/>
          </cell>
        </row>
        <row r="443">
          <cell r="A443" t="str">
            <v>LO</v>
          </cell>
          <cell r="B443">
            <v>1</v>
          </cell>
          <cell r="C443">
            <v>3</v>
          </cell>
          <cell r="D443" t="str">
            <v>P</v>
          </cell>
          <cell r="E443">
            <v>36</v>
          </cell>
          <cell r="F443">
            <v>37606</v>
          </cell>
          <cell r="G443">
            <v>8.7100000000000009</v>
          </cell>
          <cell r="H443">
            <v>9.1999999999999993</v>
          </cell>
          <cell r="I443" t="str">
            <v>9          0</v>
          </cell>
          <cell r="J443">
            <v>0</v>
          </cell>
          <cell r="K443">
            <v>0</v>
          </cell>
          <cell r="L443">
            <v>2003</v>
          </cell>
          <cell r="M443" t="str">
            <v>No Trade</v>
          </cell>
          <cell r="N443" t="str">
            <v/>
          </cell>
          <cell r="O443" t="str">
            <v/>
          </cell>
          <cell r="P443" t="str">
            <v/>
          </cell>
        </row>
        <row r="444">
          <cell r="A444" t="str">
            <v>LO</v>
          </cell>
          <cell r="B444">
            <v>1</v>
          </cell>
          <cell r="C444">
            <v>3</v>
          </cell>
          <cell r="D444" t="str">
            <v>C</v>
          </cell>
          <cell r="E444">
            <v>36.5</v>
          </cell>
          <cell r="F444">
            <v>37606</v>
          </cell>
          <cell r="G444">
            <v>0.01</v>
          </cell>
          <cell r="H444">
            <v>0</v>
          </cell>
          <cell r="I444" t="str">
            <v>1          0</v>
          </cell>
          <cell r="J444">
            <v>0</v>
          </cell>
          <cell r="K444">
            <v>0</v>
          </cell>
          <cell r="L444">
            <v>2003</v>
          </cell>
          <cell r="M444" t="str">
            <v>No Trade</v>
          </cell>
          <cell r="N444" t="str">
            <v/>
          </cell>
          <cell r="O444" t="str">
            <v/>
          </cell>
          <cell r="P444" t="str">
            <v/>
          </cell>
        </row>
        <row r="445">
          <cell r="A445" t="str">
            <v>LO</v>
          </cell>
          <cell r="B445">
            <v>1</v>
          </cell>
          <cell r="C445">
            <v>3</v>
          </cell>
          <cell r="D445" t="str">
            <v>C</v>
          </cell>
          <cell r="E445">
            <v>37</v>
          </cell>
          <cell r="F445">
            <v>37606</v>
          </cell>
          <cell r="G445">
            <v>0.01</v>
          </cell>
          <cell r="H445">
            <v>0</v>
          </cell>
          <cell r="I445" t="str">
            <v>1          0</v>
          </cell>
          <cell r="J445">
            <v>0</v>
          </cell>
          <cell r="K445">
            <v>0</v>
          </cell>
          <cell r="L445">
            <v>2003</v>
          </cell>
          <cell r="M445" t="str">
            <v>No Trade</v>
          </cell>
          <cell r="N445" t="str">
            <v/>
          </cell>
          <cell r="O445" t="str">
            <v/>
          </cell>
          <cell r="P445" t="str">
            <v/>
          </cell>
        </row>
        <row r="446">
          <cell r="A446" t="str">
            <v>LO</v>
          </cell>
          <cell r="B446">
            <v>1</v>
          </cell>
          <cell r="C446">
            <v>3</v>
          </cell>
          <cell r="D446" t="str">
            <v>P</v>
          </cell>
          <cell r="E446">
            <v>37</v>
          </cell>
          <cell r="F446">
            <v>37606</v>
          </cell>
          <cell r="G446">
            <v>9.7100000000000009</v>
          </cell>
          <cell r="H446">
            <v>10.199999999999999</v>
          </cell>
          <cell r="I446" t="str">
            <v>9          0</v>
          </cell>
          <cell r="J446">
            <v>0</v>
          </cell>
          <cell r="K446">
            <v>0</v>
          </cell>
          <cell r="L446">
            <v>2003</v>
          </cell>
          <cell r="M446" t="str">
            <v>No Trade</v>
          </cell>
          <cell r="N446" t="str">
            <v/>
          </cell>
          <cell r="O446" t="str">
            <v/>
          </cell>
          <cell r="P446" t="str">
            <v/>
          </cell>
        </row>
        <row r="447">
          <cell r="A447" t="str">
            <v>LO</v>
          </cell>
          <cell r="B447">
            <v>1</v>
          </cell>
          <cell r="C447">
            <v>3</v>
          </cell>
          <cell r="D447" t="str">
            <v>C</v>
          </cell>
          <cell r="E447">
            <v>37.5</v>
          </cell>
          <cell r="F447">
            <v>37606</v>
          </cell>
          <cell r="G447">
            <v>0.01</v>
          </cell>
          <cell r="H447">
            <v>0</v>
          </cell>
          <cell r="I447" t="str">
            <v>1          0</v>
          </cell>
          <cell r="J447">
            <v>0</v>
          </cell>
          <cell r="K447">
            <v>0</v>
          </cell>
          <cell r="L447">
            <v>2003</v>
          </cell>
          <cell r="M447" t="str">
            <v>No Trade</v>
          </cell>
          <cell r="N447" t="str">
            <v/>
          </cell>
          <cell r="O447" t="str">
            <v/>
          </cell>
          <cell r="P447" t="str">
            <v/>
          </cell>
        </row>
        <row r="448">
          <cell r="A448" t="str">
            <v>LO</v>
          </cell>
          <cell r="B448">
            <v>1</v>
          </cell>
          <cell r="C448">
            <v>3</v>
          </cell>
          <cell r="D448" t="str">
            <v>C</v>
          </cell>
          <cell r="E448">
            <v>38</v>
          </cell>
          <cell r="F448">
            <v>37606</v>
          </cell>
          <cell r="G448">
            <v>0.01</v>
          </cell>
          <cell r="H448">
            <v>0</v>
          </cell>
          <cell r="I448" t="str">
            <v>1          0</v>
          </cell>
          <cell r="J448">
            <v>0</v>
          </cell>
          <cell r="K448">
            <v>0</v>
          </cell>
          <cell r="L448">
            <v>2003</v>
          </cell>
          <cell r="M448" t="str">
            <v>No Trade</v>
          </cell>
          <cell r="N448" t="str">
            <v/>
          </cell>
          <cell r="O448" t="str">
            <v/>
          </cell>
          <cell r="P448" t="str">
            <v/>
          </cell>
        </row>
        <row r="449">
          <cell r="A449" t="str">
            <v>LO</v>
          </cell>
          <cell r="B449">
            <v>1</v>
          </cell>
          <cell r="C449">
            <v>3</v>
          </cell>
          <cell r="D449" t="str">
            <v>P</v>
          </cell>
          <cell r="E449">
            <v>38</v>
          </cell>
          <cell r="F449">
            <v>37606</v>
          </cell>
          <cell r="G449">
            <v>10.71</v>
          </cell>
          <cell r="H449">
            <v>11.2</v>
          </cell>
          <cell r="I449" t="str">
            <v>9          0</v>
          </cell>
          <cell r="J449">
            <v>0</v>
          </cell>
          <cell r="K449">
            <v>0</v>
          </cell>
          <cell r="L449">
            <v>2003</v>
          </cell>
          <cell r="M449" t="str">
            <v>No Trade</v>
          </cell>
          <cell r="N449" t="str">
            <v/>
          </cell>
          <cell r="O449" t="str">
            <v/>
          </cell>
          <cell r="P449" t="str">
            <v/>
          </cell>
        </row>
        <row r="450">
          <cell r="A450" t="str">
            <v>LO</v>
          </cell>
          <cell r="B450">
            <v>1</v>
          </cell>
          <cell r="C450">
            <v>3</v>
          </cell>
          <cell r="D450" t="str">
            <v>C</v>
          </cell>
          <cell r="E450">
            <v>38.5</v>
          </cell>
          <cell r="F450">
            <v>37606</v>
          </cell>
          <cell r="G450">
            <v>0.01</v>
          </cell>
          <cell r="H450">
            <v>0</v>
          </cell>
          <cell r="I450" t="str">
            <v>1          0</v>
          </cell>
          <cell r="J450">
            <v>0</v>
          </cell>
          <cell r="K450">
            <v>0</v>
          </cell>
          <cell r="L450">
            <v>2003</v>
          </cell>
          <cell r="M450" t="str">
            <v>No Trade</v>
          </cell>
          <cell r="N450" t="str">
            <v/>
          </cell>
          <cell r="O450" t="str">
            <v/>
          </cell>
          <cell r="P450" t="str">
            <v/>
          </cell>
        </row>
        <row r="451">
          <cell r="A451" t="str">
            <v>LO</v>
          </cell>
          <cell r="B451">
            <v>1</v>
          </cell>
          <cell r="C451">
            <v>3</v>
          </cell>
          <cell r="D451" t="str">
            <v>C</v>
          </cell>
          <cell r="E451">
            <v>39</v>
          </cell>
          <cell r="F451">
            <v>37606</v>
          </cell>
          <cell r="G451">
            <v>0.01</v>
          </cell>
          <cell r="H451">
            <v>0</v>
          </cell>
          <cell r="I451" t="str">
            <v>1          0</v>
          </cell>
          <cell r="J451">
            <v>0</v>
          </cell>
          <cell r="K451">
            <v>0</v>
          </cell>
          <cell r="L451">
            <v>2003</v>
          </cell>
          <cell r="M451" t="str">
            <v>No Trade</v>
          </cell>
          <cell r="N451" t="str">
            <v/>
          </cell>
          <cell r="O451" t="str">
            <v/>
          </cell>
          <cell r="P451" t="str">
            <v/>
          </cell>
        </row>
        <row r="452">
          <cell r="A452" t="str">
            <v>LO</v>
          </cell>
          <cell r="B452">
            <v>1</v>
          </cell>
          <cell r="C452">
            <v>3</v>
          </cell>
          <cell r="D452" t="str">
            <v>P</v>
          </cell>
          <cell r="E452">
            <v>39</v>
          </cell>
          <cell r="F452">
            <v>37606</v>
          </cell>
          <cell r="G452">
            <v>11.71</v>
          </cell>
          <cell r="H452">
            <v>12.2</v>
          </cell>
          <cell r="I452" t="str">
            <v>9          0</v>
          </cell>
          <cell r="J452">
            <v>0</v>
          </cell>
          <cell r="K452">
            <v>0</v>
          </cell>
          <cell r="L452">
            <v>2003</v>
          </cell>
          <cell r="M452" t="str">
            <v>No Trade</v>
          </cell>
          <cell r="N452" t="str">
            <v/>
          </cell>
          <cell r="O452" t="str">
            <v/>
          </cell>
          <cell r="P452" t="str">
            <v/>
          </cell>
        </row>
        <row r="453">
          <cell r="A453" t="str">
            <v>LO</v>
          </cell>
          <cell r="B453">
            <v>1</v>
          </cell>
          <cell r="C453">
            <v>3</v>
          </cell>
          <cell r="D453" t="str">
            <v>C</v>
          </cell>
          <cell r="E453">
            <v>39.5</v>
          </cell>
          <cell r="F453">
            <v>37606</v>
          </cell>
          <cell r="G453">
            <v>0.01</v>
          </cell>
          <cell r="H453">
            <v>0</v>
          </cell>
          <cell r="I453" t="str">
            <v>1          0</v>
          </cell>
          <cell r="J453">
            <v>0</v>
          </cell>
          <cell r="K453">
            <v>0</v>
          </cell>
          <cell r="L453">
            <v>2003</v>
          </cell>
          <cell r="M453" t="str">
            <v>No Trade</v>
          </cell>
          <cell r="N453" t="str">
            <v/>
          </cell>
          <cell r="O453" t="str">
            <v/>
          </cell>
          <cell r="P453" t="str">
            <v/>
          </cell>
        </row>
        <row r="454">
          <cell r="A454" t="str">
            <v>LO</v>
          </cell>
          <cell r="B454">
            <v>1</v>
          </cell>
          <cell r="C454">
            <v>3</v>
          </cell>
          <cell r="D454" t="str">
            <v>P</v>
          </cell>
          <cell r="E454">
            <v>39.5</v>
          </cell>
          <cell r="F454">
            <v>37606</v>
          </cell>
          <cell r="G454">
            <v>14.22</v>
          </cell>
          <cell r="H454">
            <v>14.2</v>
          </cell>
          <cell r="I454" t="str">
            <v>2          0</v>
          </cell>
          <cell r="J454">
            <v>0</v>
          </cell>
          <cell r="K454">
            <v>0</v>
          </cell>
          <cell r="L454">
            <v>2003</v>
          </cell>
          <cell r="M454" t="str">
            <v>No Trade</v>
          </cell>
          <cell r="N454" t="str">
            <v/>
          </cell>
          <cell r="O454" t="str">
            <v/>
          </cell>
          <cell r="P454" t="str">
            <v/>
          </cell>
        </row>
        <row r="455">
          <cell r="A455" t="str">
            <v>LO</v>
          </cell>
          <cell r="B455">
            <v>1</v>
          </cell>
          <cell r="C455">
            <v>3</v>
          </cell>
          <cell r="D455" t="str">
            <v>C</v>
          </cell>
          <cell r="E455">
            <v>40</v>
          </cell>
          <cell r="F455">
            <v>37606</v>
          </cell>
          <cell r="G455">
            <v>0.01</v>
          </cell>
          <cell r="H455">
            <v>0</v>
          </cell>
          <cell r="I455" t="str">
            <v>1          0</v>
          </cell>
          <cell r="J455">
            <v>0</v>
          </cell>
          <cell r="K455">
            <v>0</v>
          </cell>
          <cell r="L455">
            <v>2003</v>
          </cell>
          <cell r="M455" t="str">
            <v>No Trade</v>
          </cell>
          <cell r="N455" t="str">
            <v/>
          </cell>
          <cell r="O455" t="str">
            <v/>
          </cell>
          <cell r="P455" t="str">
            <v/>
          </cell>
        </row>
        <row r="456">
          <cell r="A456" t="str">
            <v>LO</v>
          </cell>
          <cell r="B456">
            <v>1</v>
          </cell>
          <cell r="C456">
            <v>3</v>
          </cell>
          <cell r="D456" t="str">
            <v>C</v>
          </cell>
          <cell r="E456">
            <v>45</v>
          </cell>
          <cell r="F456">
            <v>37606</v>
          </cell>
          <cell r="G456">
            <v>0.01</v>
          </cell>
          <cell r="H456">
            <v>0</v>
          </cell>
          <cell r="I456" t="str">
            <v>1          0</v>
          </cell>
          <cell r="J456">
            <v>0</v>
          </cell>
          <cell r="K456">
            <v>0</v>
          </cell>
          <cell r="L456">
            <v>2003</v>
          </cell>
          <cell r="M456" t="str">
            <v>No Trade</v>
          </cell>
          <cell r="N456" t="str">
            <v/>
          </cell>
          <cell r="O456" t="str">
            <v/>
          </cell>
          <cell r="P456" t="str">
            <v/>
          </cell>
        </row>
        <row r="457">
          <cell r="A457" t="str">
            <v>LO</v>
          </cell>
          <cell r="B457">
            <v>1</v>
          </cell>
          <cell r="C457">
            <v>3</v>
          </cell>
          <cell r="D457" t="str">
            <v>C</v>
          </cell>
          <cell r="E457">
            <v>47.5</v>
          </cell>
          <cell r="F457">
            <v>37606</v>
          </cell>
          <cell r="G457">
            <v>0.01</v>
          </cell>
          <cell r="H457">
            <v>0</v>
          </cell>
          <cell r="I457" t="str">
            <v>1          0</v>
          </cell>
          <cell r="J457">
            <v>0</v>
          </cell>
          <cell r="K457">
            <v>0</v>
          </cell>
          <cell r="L457">
            <v>2003</v>
          </cell>
          <cell r="M457" t="str">
            <v>No Trade</v>
          </cell>
          <cell r="N457" t="str">
            <v/>
          </cell>
          <cell r="O457" t="str">
            <v/>
          </cell>
          <cell r="P457" t="str">
            <v/>
          </cell>
        </row>
        <row r="458">
          <cell r="A458" t="str">
            <v>LO</v>
          </cell>
          <cell r="B458">
            <v>1</v>
          </cell>
          <cell r="C458">
            <v>3</v>
          </cell>
          <cell r="D458" t="str">
            <v>C</v>
          </cell>
          <cell r="E458">
            <v>50</v>
          </cell>
          <cell r="F458">
            <v>37606</v>
          </cell>
          <cell r="G458">
            <v>0.01</v>
          </cell>
          <cell r="H458">
            <v>0</v>
          </cell>
          <cell r="I458" t="str">
            <v>1          0</v>
          </cell>
          <cell r="J458">
            <v>0</v>
          </cell>
          <cell r="K458">
            <v>0</v>
          </cell>
          <cell r="L458">
            <v>2003</v>
          </cell>
          <cell r="M458" t="str">
            <v>No Trade</v>
          </cell>
          <cell r="N458" t="str">
            <v/>
          </cell>
          <cell r="O458" t="str">
            <v/>
          </cell>
          <cell r="P458" t="str">
            <v/>
          </cell>
        </row>
        <row r="459">
          <cell r="A459" t="str">
            <v>LO</v>
          </cell>
          <cell r="B459">
            <v>1</v>
          </cell>
          <cell r="C459">
            <v>3</v>
          </cell>
          <cell r="D459" t="str">
            <v>C</v>
          </cell>
          <cell r="E459">
            <v>60</v>
          </cell>
          <cell r="F459">
            <v>37606</v>
          </cell>
          <cell r="G459">
            <v>0.01</v>
          </cell>
          <cell r="H459">
            <v>0</v>
          </cell>
          <cell r="I459" t="str">
            <v>1          0</v>
          </cell>
          <cell r="J459">
            <v>0</v>
          </cell>
          <cell r="K459">
            <v>0</v>
          </cell>
          <cell r="L459">
            <v>2003</v>
          </cell>
          <cell r="M459" t="str">
            <v>No Trade</v>
          </cell>
          <cell r="N459" t="str">
            <v/>
          </cell>
          <cell r="O459" t="str">
            <v/>
          </cell>
          <cell r="P459" t="str">
            <v/>
          </cell>
        </row>
        <row r="460">
          <cell r="A460" t="str">
            <v>LO</v>
          </cell>
          <cell r="B460">
            <v>1</v>
          </cell>
          <cell r="C460">
            <v>3</v>
          </cell>
          <cell r="D460" t="str">
            <v>C</v>
          </cell>
          <cell r="E460">
            <v>62.5</v>
          </cell>
          <cell r="F460">
            <v>37606</v>
          </cell>
          <cell r="G460">
            <v>0.01</v>
          </cell>
          <cell r="H460">
            <v>0</v>
          </cell>
          <cell r="I460" t="str">
            <v>1          0</v>
          </cell>
          <cell r="J460">
            <v>0</v>
          </cell>
          <cell r="K460">
            <v>0</v>
          </cell>
          <cell r="L460">
            <v>2003</v>
          </cell>
          <cell r="M460" t="str">
            <v>No Trade</v>
          </cell>
          <cell r="N460" t="str">
            <v/>
          </cell>
          <cell r="O460" t="str">
            <v/>
          </cell>
          <cell r="P460" t="str">
            <v/>
          </cell>
        </row>
        <row r="461">
          <cell r="A461" t="str">
            <v>LO</v>
          </cell>
          <cell r="B461">
            <v>2</v>
          </cell>
          <cell r="C461">
            <v>3</v>
          </cell>
          <cell r="D461" t="str">
            <v>P</v>
          </cell>
          <cell r="E461">
            <v>2.5</v>
          </cell>
          <cell r="F461">
            <v>37636</v>
          </cell>
          <cell r="G461">
            <v>0</v>
          </cell>
          <cell r="H461">
            <v>0</v>
          </cell>
          <cell r="I461" t="str">
            <v>0          0</v>
          </cell>
          <cell r="J461">
            <v>0</v>
          </cell>
          <cell r="K461">
            <v>0</v>
          </cell>
          <cell r="L461">
            <v>2003</v>
          </cell>
          <cell r="M461" t="str">
            <v>No Trade</v>
          </cell>
          <cell r="N461" t="str">
            <v/>
          </cell>
          <cell r="O461" t="str">
            <v/>
          </cell>
          <cell r="P461" t="str">
            <v/>
          </cell>
        </row>
        <row r="462">
          <cell r="A462" t="str">
            <v>LO</v>
          </cell>
          <cell r="B462">
            <v>2</v>
          </cell>
          <cell r="C462">
            <v>3</v>
          </cell>
          <cell r="D462" t="str">
            <v>P</v>
          </cell>
          <cell r="E462">
            <v>13</v>
          </cell>
          <cell r="F462">
            <v>37636</v>
          </cell>
          <cell r="G462">
            <v>0.01</v>
          </cell>
          <cell r="H462">
            <v>0</v>
          </cell>
          <cell r="I462" t="str">
            <v>1          0</v>
          </cell>
          <cell r="J462">
            <v>0</v>
          </cell>
          <cell r="K462">
            <v>0</v>
          </cell>
          <cell r="L462">
            <v>2003</v>
          </cell>
          <cell r="M462" t="str">
            <v>No Trade</v>
          </cell>
          <cell r="N462" t="str">
            <v/>
          </cell>
          <cell r="O462" t="str">
            <v/>
          </cell>
          <cell r="P462" t="str">
            <v/>
          </cell>
        </row>
        <row r="463">
          <cell r="A463" t="str">
            <v>LO</v>
          </cell>
          <cell r="B463">
            <v>2</v>
          </cell>
          <cell r="C463">
            <v>3</v>
          </cell>
          <cell r="D463" t="str">
            <v>P</v>
          </cell>
          <cell r="E463">
            <v>14</v>
          </cell>
          <cell r="F463">
            <v>37636</v>
          </cell>
          <cell r="G463">
            <v>0.01</v>
          </cell>
          <cell r="H463">
            <v>0</v>
          </cell>
          <cell r="I463" t="str">
            <v>1          0</v>
          </cell>
          <cell r="J463">
            <v>0</v>
          </cell>
          <cell r="K463">
            <v>0</v>
          </cell>
          <cell r="L463">
            <v>2003</v>
          </cell>
          <cell r="M463" t="str">
            <v>No Trade</v>
          </cell>
          <cell r="N463" t="str">
            <v/>
          </cell>
          <cell r="O463" t="str">
            <v/>
          </cell>
          <cell r="P463" t="str">
            <v/>
          </cell>
        </row>
        <row r="464">
          <cell r="A464" t="str">
            <v>LO</v>
          </cell>
          <cell r="B464">
            <v>2</v>
          </cell>
          <cell r="C464">
            <v>3</v>
          </cell>
          <cell r="D464" t="str">
            <v>P</v>
          </cell>
          <cell r="E464">
            <v>15</v>
          </cell>
          <cell r="F464">
            <v>37636</v>
          </cell>
          <cell r="G464">
            <v>0.01</v>
          </cell>
          <cell r="H464">
            <v>0</v>
          </cell>
          <cell r="I464" t="str">
            <v>1          0</v>
          </cell>
          <cell r="J464">
            <v>0</v>
          </cell>
          <cell r="K464">
            <v>0</v>
          </cell>
          <cell r="L464">
            <v>2003</v>
          </cell>
          <cell r="M464" t="str">
            <v>No Trade</v>
          </cell>
          <cell r="N464" t="str">
            <v/>
          </cell>
          <cell r="O464" t="str">
            <v/>
          </cell>
          <cell r="P464" t="str">
            <v/>
          </cell>
        </row>
        <row r="465">
          <cell r="A465" t="str">
            <v>LO</v>
          </cell>
          <cell r="B465">
            <v>2</v>
          </cell>
          <cell r="C465">
            <v>3</v>
          </cell>
          <cell r="D465" t="str">
            <v>P</v>
          </cell>
          <cell r="E465">
            <v>16</v>
          </cell>
          <cell r="F465">
            <v>37636</v>
          </cell>
          <cell r="G465">
            <v>0.01</v>
          </cell>
          <cell r="H465">
            <v>0</v>
          </cell>
          <cell r="I465" t="str">
            <v>2          0</v>
          </cell>
          <cell r="J465">
            <v>0</v>
          </cell>
          <cell r="K465">
            <v>0</v>
          </cell>
          <cell r="L465">
            <v>2003</v>
          </cell>
          <cell r="M465" t="str">
            <v>No Trade</v>
          </cell>
          <cell r="N465" t="str">
            <v/>
          </cell>
          <cell r="O465" t="str">
            <v/>
          </cell>
          <cell r="P465" t="str">
            <v/>
          </cell>
        </row>
        <row r="466">
          <cell r="A466" t="str">
            <v>LO</v>
          </cell>
          <cell r="B466">
            <v>2</v>
          </cell>
          <cell r="C466">
            <v>3</v>
          </cell>
          <cell r="D466" t="str">
            <v>P</v>
          </cell>
          <cell r="E466">
            <v>17</v>
          </cell>
          <cell r="F466">
            <v>37636</v>
          </cell>
          <cell r="G466">
            <v>0.02</v>
          </cell>
          <cell r="H466">
            <v>0</v>
          </cell>
          <cell r="I466" t="str">
            <v>3          0</v>
          </cell>
          <cell r="J466">
            <v>0</v>
          </cell>
          <cell r="K466">
            <v>0</v>
          </cell>
          <cell r="L466">
            <v>2003</v>
          </cell>
          <cell r="M466" t="str">
            <v>No Trade</v>
          </cell>
          <cell r="N466" t="str">
            <v/>
          </cell>
          <cell r="O466" t="str">
            <v/>
          </cell>
          <cell r="P466" t="str">
            <v/>
          </cell>
        </row>
        <row r="467">
          <cell r="A467" t="str">
            <v>LO</v>
          </cell>
          <cell r="B467">
            <v>2</v>
          </cell>
          <cell r="C467">
            <v>3</v>
          </cell>
          <cell r="D467" t="str">
            <v>P</v>
          </cell>
          <cell r="E467">
            <v>18</v>
          </cell>
          <cell r="F467">
            <v>37636</v>
          </cell>
          <cell r="G467">
            <v>0.02</v>
          </cell>
          <cell r="H467">
            <v>0</v>
          </cell>
          <cell r="I467" t="str">
            <v>3          0</v>
          </cell>
          <cell r="J467">
            <v>0</v>
          </cell>
          <cell r="K467">
            <v>0</v>
          </cell>
          <cell r="L467">
            <v>2003</v>
          </cell>
          <cell r="M467" t="str">
            <v>No Trade</v>
          </cell>
          <cell r="N467" t="str">
            <v/>
          </cell>
          <cell r="O467" t="str">
            <v/>
          </cell>
          <cell r="P467" t="str">
            <v/>
          </cell>
        </row>
        <row r="468">
          <cell r="A468" t="str">
            <v>LO</v>
          </cell>
          <cell r="B468">
            <v>2</v>
          </cell>
          <cell r="C468">
            <v>3</v>
          </cell>
          <cell r="D468" t="str">
            <v>P</v>
          </cell>
          <cell r="E468">
            <v>18.5</v>
          </cell>
          <cell r="F468">
            <v>37636</v>
          </cell>
          <cell r="G468">
            <v>0.03</v>
          </cell>
          <cell r="H468">
            <v>0</v>
          </cell>
          <cell r="I468" t="str">
            <v>4          0</v>
          </cell>
          <cell r="J468">
            <v>0</v>
          </cell>
          <cell r="K468">
            <v>0</v>
          </cell>
          <cell r="L468">
            <v>2003</v>
          </cell>
          <cell r="M468" t="str">
            <v>No Trade</v>
          </cell>
          <cell r="N468" t="str">
            <v/>
          </cell>
          <cell r="O468" t="str">
            <v/>
          </cell>
          <cell r="P468" t="str">
            <v/>
          </cell>
        </row>
        <row r="469">
          <cell r="A469" t="str">
            <v>LO</v>
          </cell>
          <cell r="B469">
            <v>2</v>
          </cell>
          <cell r="C469">
            <v>3</v>
          </cell>
          <cell r="D469" t="str">
            <v>P</v>
          </cell>
          <cell r="E469">
            <v>19</v>
          </cell>
          <cell r="F469">
            <v>37636</v>
          </cell>
          <cell r="G469">
            <v>0.04</v>
          </cell>
          <cell r="H469">
            <v>0</v>
          </cell>
          <cell r="I469" t="str">
            <v>5          5</v>
          </cell>
          <cell r="J469">
            <v>0.04</v>
          </cell>
          <cell r="K469">
            <v>0.04</v>
          </cell>
          <cell r="L469">
            <v>2003</v>
          </cell>
          <cell r="M469" t="str">
            <v>No Trade</v>
          </cell>
          <cell r="N469" t="str">
            <v/>
          </cell>
          <cell r="O469" t="str">
            <v/>
          </cell>
          <cell r="P469" t="str">
            <v/>
          </cell>
        </row>
        <row r="470">
          <cell r="A470" t="str">
            <v>LO</v>
          </cell>
          <cell r="B470">
            <v>2</v>
          </cell>
          <cell r="C470">
            <v>3</v>
          </cell>
          <cell r="D470" t="str">
            <v>P</v>
          </cell>
          <cell r="E470">
            <v>19.5</v>
          </cell>
          <cell r="F470">
            <v>37636</v>
          </cell>
          <cell r="G470">
            <v>0.05</v>
          </cell>
          <cell r="H470">
            <v>0</v>
          </cell>
          <cell r="I470" t="str">
            <v>6          0</v>
          </cell>
          <cell r="J470">
            <v>0</v>
          </cell>
          <cell r="K470">
            <v>0</v>
          </cell>
          <cell r="L470">
            <v>2003</v>
          </cell>
          <cell r="M470" t="str">
            <v>No Trade</v>
          </cell>
          <cell r="N470" t="str">
            <v/>
          </cell>
          <cell r="O470" t="str">
            <v/>
          </cell>
          <cell r="P470" t="str">
            <v/>
          </cell>
        </row>
        <row r="471">
          <cell r="A471" t="str">
            <v>LO</v>
          </cell>
          <cell r="B471">
            <v>2</v>
          </cell>
          <cell r="C471">
            <v>3</v>
          </cell>
          <cell r="D471" t="str">
            <v>P</v>
          </cell>
          <cell r="E471">
            <v>20</v>
          </cell>
          <cell r="F471">
            <v>37636</v>
          </cell>
          <cell r="G471">
            <v>0.06</v>
          </cell>
          <cell r="H471">
            <v>0</v>
          </cell>
          <cell r="I471" t="str">
            <v>8          0</v>
          </cell>
          <cell r="J471">
            <v>0</v>
          </cell>
          <cell r="K471">
            <v>0</v>
          </cell>
          <cell r="L471">
            <v>2003</v>
          </cell>
          <cell r="M471" t="str">
            <v>No Trade</v>
          </cell>
          <cell r="N471" t="str">
            <v/>
          </cell>
          <cell r="O471" t="str">
            <v/>
          </cell>
          <cell r="P471" t="str">
            <v/>
          </cell>
        </row>
        <row r="472">
          <cell r="A472" t="str">
            <v>LO</v>
          </cell>
          <cell r="B472">
            <v>2</v>
          </cell>
          <cell r="C472">
            <v>3</v>
          </cell>
          <cell r="D472" t="str">
            <v>C</v>
          </cell>
          <cell r="E472">
            <v>20.5</v>
          </cell>
          <cell r="F472">
            <v>37636</v>
          </cell>
          <cell r="G472">
            <v>6.72</v>
          </cell>
          <cell r="H472">
            <v>6.1</v>
          </cell>
          <cell r="I472" t="str">
            <v>7          0</v>
          </cell>
          <cell r="J472">
            <v>0</v>
          </cell>
          <cell r="K472">
            <v>0</v>
          </cell>
          <cell r="L472">
            <v>2003</v>
          </cell>
          <cell r="M472" t="str">
            <v>No Trade</v>
          </cell>
          <cell r="N472" t="str">
            <v/>
          </cell>
          <cell r="O472" t="str">
            <v/>
          </cell>
          <cell r="P472" t="str">
            <v/>
          </cell>
        </row>
        <row r="473">
          <cell r="A473" t="str">
            <v>LO</v>
          </cell>
          <cell r="B473">
            <v>2</v>
          </cell>
          <cell r="C473">
            <v>3</v>
          </cell>
          <cell r="D473" t="str">
            <v>P</v>
          </cell>
          <cell r="E473">
            <v>20.5</v>
          </cell>
          <cell r="F473">
            <v>37636</v>
          </cell>
          <cell r="G473">
            <v>0.08</v>
          </cell>
          <cell r="H473">
            <v>0.1</v>
          </cell>
          <cell r="I473" t="str">
            <v>1          0</v>
          </cell>
          <cell r="J473">
            <v>0</v>
          </cell>
          <cell r="K473">
            <v>0</v>
          </cell>
          <cell r="L473">
            <v>2003</v>
          </cell>
          <cell r="M473" t="str">
            <v>No Trade</v>
          </cell>
          <cell r="N473" t="str">
            <v/>
          </cell>
          <cell r="O473" t="str">
            <v/>
          </cell>
          <cell r="P473" t="str">
            <v/>
          </cell>
        </row>
        <row r="474">
          <cell r="A474" t="str">
            <v>LO</v>
          </cell>
          <cell r="B474">
            <v>2</v>
          </cell>
          <cell r="C474">
            <v>3</v>
          </cell>
          <cell r="D474" t="str">
            <v>P</v>
          </cell>
          <cell r="E474">
            <v>21</v>
          </cell>
          <cell r="F474">
            <v>37636</v>
          </cell>
          <cell r="G474">
            <v>0.1</v>
          </cell>
          <cell r="H474">
            <v>0.1</v>
          </cell>
          <cell r="I474" t="str">
            <v>3          0</v>
          </cell>
          <cell r="J474">
            <v>0</v>
          </cell>
          <cell r="K474">
            <v>0</v>
          </cell>
          <cell r="L474">
            <v>2003</v>
          </cell>
          <cell r="M474" t="str">
            <v>No Trade</v>
          </cell>
          <cell r="N474" t="str">
            <v/>
          </cell>
          <cell r="O474" t="str">
            <v/>
          </cell>
          <cell r="P474" t="str">
            <v/>
          </cell>
        </row>
        <row r="475">
          <cell r="A475" t="str">
            <v>LO</v>
          </cell>
          <cell r="B475">
            <v>2</v>
          </cell>
          <cell r="C475">
            <v>3</v>
          </cell>
          <cell r="D475" t="str">
            <v>C</v>
          </cell>
          <cell r="E475">
            <v>21.5</v>
          </cell>
          <cell r="F475">
            <v>37636</v>
          </cell>
          <cell r="G475">
            <v>5.77</v>
          </cell>
          <cell r="H475">
            <v>5.2</v>
          </cell>
          <cell r="I475" t="str">
            <v>2          0</v>
          </cell>
          <cell r="J475">
            <v>0</v>
          </cell>
          <cell r="K475">
            <v>0</v>
          </cell>
          <cell r="L475">
            <v>2003</v>
          </cell>
          <cell r="M475" t="str">
            <v>No Trade</v>
          </cell>
          <cell r="N475" t="str">
            <v/>
          </cell>
          <cell r="O475" t="str">
            <v/>
          </cell>
          <cell r="P475" t="str">
            <v/>
          </cell>
        </row>
        <row r="476">
          <cell r="A476" t="str">
            <v>LO</v>
          </cell>
          <cell r="B476">
            <v>2</v>
          </cell>
          <cell r="C476">
            <v>3</v>
          </cell>
          <cell r="D476" t="str">
            <v>P</v>
          </cell>
          <cell r="E476">
            <v>21.5</v>
          </cell>
          <cell r="F476">
            <v>37636</v>
          </cell>
          <cell r="G476">
            <v>0.12</v>
          </cell>
          <cell r="H476">
            <v>0.1</v>
          </cell>
          <cell r="I476" t="str">
            <v>5          0</v>
          </cell>
          <cell r="J476">
            <v>0</v>
          </cell>
          <cell r="K476">
            <v>0</v>
          </cell>
          <cell r="L476">
            <v>2003</v>
          </cell>
          <cell r="M476" t="str">
            <v>No Trade</v>
          </cell>
          <cell r="N476" t="str">
            <v/>
          </cell>
          <cell r="O476" t="str">
            <v/>
          </cell>
          <cell r="P476" t="str">
            <v/>
          </cell>
        </row>
        <row r="477">
          <cell r="A477" t="str">
            <v>LO</v>
          </cell>
          <cell r="B477">
            <v>2</v>
          </cell>
          <cell r="C477">
            <v>3</v>
          </cell>
          <cell r="D477" t="str">
            <v>P</v>
          </cell>
          <cell r="E477">
            <v>22</v>
          </cell>
          <cell r="F477">
            <v>37636</v>
          </cell>
          <cell r="G477">
            <v>0.15</v>
          </cell>
          <cell r="H477">
            <v>0.1</v>
          </cell>
          <cell r="I477" t="str">
            <v>9         76</v>
          </cell>
          <cell r="J477">
            <v>0.11</v>
          </cell>
          <cell r="K477">
            <v>0.11</v>
          </cell>
          <cell r="L477">
            <v>2003</v>
          </cell>
          <cell r="M477" t="str">
            <v>No Trade</v>
          </cell>
          <cell r="N477" t="str">
            <v/>
          </cell>
          <cell r="O477" t="str">
            <v/>
          </cell>
          <cell r="P477" t="str">
            <v/>
          </cell>
        </row>
        <row r="478">
          <cell r="A478" t="str">
            <v>LO</v>
          </cell>
          <cell r="B478">
            <v>2</v>
          </cell>
          <cell r="C478">
            <v>3</v>
          </cell>
          <cell r="D478" t="str">
            <v>P</v>
          </cell>
          <cell r="E478">
            <v>22.5</v>
          </cell>
          <cell r="F478">
            <v>37636</v>
          </cell>
          <cell r="G478">
            <v>0.18</v>
          </cell>
          <cell r="H478">
            <v>0.2</v>
          </cell>
          <cell r="I478" t="str">
            <v>4         18</v>
          </cell>
          <cell r="J478">
            <v>0.19</v>
          </cell>
          <cell r="K478">
            <v>0.19</v>
          </cell>
          <cell r="L478">
            <v>2003</v>
          </cell>
          <cell r="M478" t="str">
            <v>No Trade</v>
          </cell>
          <cell r="N478" t="str">
            <v/>
          </cell>
          <cell r="O478" t="str">
            <v/>
          </cell>
          <cell r="P478" t="str">
            <v/>
          </cell>
        </row>
        <row r="479">
          <cell r="A479" t="str">
            <v>LO</v>
          </cell>
          <cell r="B479">
            <v>2</v>
          </cell>
          <cell r="C479">
            <v>3</v>
          </cell>
          <cell r="D479" t="str">
            <v>C</v>
          </cell>
          <cell r="E479">
            <v>23</v>
          </cell>
          <cell r="F479">
            <v>37636</v>
          </cell>
          <cell r="G479">
            <v>4.3600000000000003</v>
          </cell>
          <cell r="H479">
            <v>3.8</v>
          </cell>
          <cell r="I479" t="str">
            <v>6          0</v>
          </cell>
          <cell r="J479">
            <v>0</v>
          </cell>
          <cell r="K479">
            <v>0</v>
          </cell>
          <cell r="L479">
            <v>2003</v>
          </cell>
          <cell r="M479" t="str">
            <v>No Trade</v>
          </cell>
          <cell r="N479" t="str">
            <v/>
          </cell>
          <cell r="O479" t="str">
            <v/>
          </cell>
          <cell r="P479" t="str">
            <v/>
          </cell>
        </row>
        <row r="480">
          <cell r="A480" t="str">
            <v>LO</v>
          </cell>
          <cell r="B480">
            <v>2</v>
          </cell>
          <cell r="C480">
            <v>3</v>
          </cell>
          <cell r="D480" t="str">
            <v>P</v>
          </cell>
          <cell r="E480">
            <v>23</v>
          </cell>
          <cell r="F480">
            <v>37636</v>
          </cell>
          <cell r="G480">
            <v>0.21</v>
          </cell>
          <cell r="H480">
            <v>0.2</v>
          </cell>
          <cell r="I480" t="str">
            <v>9        201</v>
          </cell>
          <cell r="J480">
            <v>0.27</v>
          </cell>
          <cell r="K480">
            <v>0.22</v>
          </cell>
          <cell r="L480">
            <v>2003</v>
          </cell>
          <cell r="M480" t="str">
            <v>No Trade</v>
          </cell>
          <cell r="N480" t="str">
            <v/>
          </cell>
          <cell r="O480" t="str">
            <v/>
          </cell>
          <cell r="P480" t="str">
            <v/>
          </cell>
        </row>
        <row r="481">
          <cell r="A481" t="str">
            <v>LO</v>
          </cell>
          <cell r="B481">
            <v>2</v>
          </cell>
          <cell r="C481">
            <v>3</v>
          </cell>
          <cell r="D481" t="str">
            <v>C</v>
          </cell>
          <cell r="E481">
            <v>23.5</v>
          </cell>
          <cell r="F481">
            <v>37636</v>
          </cell>
          <cell r="G481">
            <v>2.9</v>
          </cell>
          <cell r="H481">
            <v>2.9</v>
          </cell>
          <cell r="I481" t="str">
            <v>0          0</v>
          </cell>
          <cell r="J481">
            <v>0</v>
          </cell>
          <cell r="K481">
            <v>0</v>
          </cell>
          <cell r="L481">
            <v>2003</v>
          </cell>
          <cell r="M481" t="str">
            <v>No Trade</v>
          </cell>
          <cell r="N481" t="str">
            <v/>
          </cell>
          <cell r="O481" t="str">
            <v/>
          </cell>
          <cell r="P481" t="str">
            <v/>
          </cell>
        </row>
        <row r="482">
          <cell r="A482" t="str">
            <v>LO</v>
          </cell>
          <cell r="B482">
            <v>2</v>
          </cell>
          <cell r="C482">
            <v>3</v>
          </cell>
          <cell r="D482" t="str">
            <v>P</v>
          </cell>
          <cell r="E482">
            <v>23.5</v>
          </cell>
          <cell r="F482">
            <v>37636</v>
          </cell>
          <cell r="G482">
            <v>0.26</v>
          </cell>
          <cell r="H482">
            <v>0.3</v>
          </cell>
          <cell r="I482" t="str">
            <v>5        350</v>
          </cell>
          <cell r="J482">
            <v>0</v>
          </cell>
          <cell r="K482">
            <v>0</v>
          </cell>
          <cell r="L482">
            <v>2003</v>
          </cell>
          <cell r="M482" t="str">
            <v>No Trade</v>
          </cell>
          <cell r="N482" t="str">
            <v/>
          </cell>
          <cell r="O482" t="str">
            <v/>
          </cell>
          <cell r="P482" t="str">
            <v/>
          </cell>
        </row>
        <row r="483">
          <cell r="A483" t="str">
            <v>LO</v>
          </cell>
          <cell r="B483">
            <v>2</v>
          </cell>
          <cell r="C483">
            <v>3</v>
          </cell>
          <cell r="D483" t="str">
            <v>C</v>
          </cell>
          <cell r="E483">
            <v>24</v>
          </cell>
          <cell r="F483">
            <v>37636</v>
          </cell>
          <cell r="G483">
            <v>3.48</v>
          </cell>
          <cell r="H483">
            <v>3</v>
          </cell>
          <cell r="I483" t="str">
            <v>1          0</v>
          </cell>
          <cell r="J483">
            <v>0</v>
          </cell>
          <cell r="K483">
            <v>0</v>
          </cell>
          <cell r="L483">
            <v>2003</v>
          </cell>
          <cell r="M483" t="str">
            <v>No Trade</v>
          </cell>
          <cell r="N483" t="str">
            <v/>
          </cell>
          <cell r="O483" t="str">
            <v/>
          </cell>
          <cell r="P483" t="str">
            <v/>
          </cell>
        </row>
        <row r="484">
          <cell r="A484" t="str">
            <v>LO</v>
          </cell>
          <cell r="B484">
            <v>2</v>
          </cell>
          <cell r="C484">
            <v>3</v>
          </cell>
          <cell r="D484" t="str">
            <v>P</v>
          </cell>
          <cell r="E484">
            <v>24</v>
          </cell>
          <cell r="F484">
            <v>37636</v>
          </cell>
          <cell r="G484">
            <v>0.33</v>
          </cell>
          <cell r="H484">
            <v>0.4</v>
          </cell>
          <cell r="I484" t="str">
            <v>3        356</v>
          </cell>
          <cell r="J484">
            <v>0.37</v>
          </cell>
          <cell r="K484">
            <v>0.34</v>
          </cell>
          <cell r="L484">
            <v>2003</v>
          </cell>
          <cell r="M484" t="str">
            <v>No Trade</v>
          </cell>
          <cell r="N484" t="str">
            <v/>
          </cell>
          <cell r="O484" t="str">
            <v/>
          </cell>
          <cell r="P484" t="str">
            <v/>
          </cell>
        </row>
        <row r="485">
          <cell r="A485" t="str">
            <v>LO</v>
          </cell>
          <cell r="B485">
            <v>2</v>
          </cell>
          <cell r="C485">
            <v>3</v>
          </cell>
          <cell r="D485" t="str">
            <v>C</v>
          </cell>
          <cell r="E485">
            <v>24.5</v>
          </cell>
          <cell r="F485">
            <v>37636</v>
          </cell>
          <cell r="G485">
            <v>3.08</v>
          </cell>
          <cell r="H485">
            <v>2.6</v>
          </cell>
          <cell r="I485" t="str">
            <v>2          0</v>
          </cell>
          <cell r="J485">
            <v>0</v>
          </cell>
          <cell r="K485">
            <v>0</v>
          </cell>
          <cell r="L485">
            <v>2003</v>
          </cell>
          <cell r="M485" t="str">
            <v>No Trade</v>
          </cell>
          <cell r="N485" t="str">
            <v/>
          </cell>
          <cell r="O485" t="str">
            <v/>
          </cell>
          <cell r="P485" t="str">
            <v/>
          </cell>
        </row>
        <row r="486">
          <cell r="A486" t="str">
            <v>LO</v>
          </cell>
          <cell r="B486">
            <v>2</v>
          </cell>
          <cell r="C486">
            <v>3</v>
          </cell>
          <cell r="D486" t="str">
            <v>P</v>
          </cell>
          <cell r="E486">
            <v>24.5</v>
          </cell>
          <cell r="F486">
            <v>37636</v>
          </cell>
          <cell r="G486">
            <v>0.42</v>
          </cell>
          <cell r="H486">
            <v>0.5</v>
          </cell>
          <cell r="I486" t="str">
            <v>4         70</v>
          </cell>
          <cell r="J486">
            <v>0.43</v>
          </cell>
          <cell r="K486">
            <v>0.43</v>
          </cell>
          <cell r="L486">
            <v>2003</v>
          </cell>
          <cell r="M486" t="str">
            <v>No Trade</v>
          </cell>
          <cell r="N486" t="str">
            <v/>
          </cell>
          <cell r="O486" t="str">
            <v/>
          </cell>
          <cell r="P486" t="str">
            <v/>
          </cell>
        </row>
        <row r="487">
          <cell r="A487" t="str">
            <v>LO</v>
          </cell>
          <cell r="B487">
            <v>2</v>
          </cell>
          <cell r="C487">
            <v>3</v>
          </cell>
          <cell r="D487" t="str">
            <v>C</v>
          </cell>
          <cell r="E487">
            <v>25</v>
          </cell>
          <cell r="F487">
            <v>37636</v>
          </cell>
          <cell r="G487">
            <v>2.68</v>
          </cell>
          <cell r="H487">
            <v>2.2000000000000002</v>
          </cell>
          <cell r="I487" t="str">
            <v>4          0</v>
          </cell>
          <cell r="J487">
            <v>0</v>
          </cell>
          <cell r="K487">
            <v>0</v>
          </cell>
          <cell r="L487">
            <v>2003</v>
          </cell>
          <cell r="M487" t="str">
            <v>No Trade</v>
          </cell>
          <cell r="N487" t="str">
            <v/>
          </cell>
          <cell r="O487" t="str">
            <v/>
          </cell>
          <cell r="P487" t="str">
            <v/>
          </cell>
        </row>
        <row r="488">
          <cell r="A488" t="str">
            <v>LO</v>
          </cell>
          <cell r="B488">
            <v>2</v>
          </cell>
          <cell r="C488">
            <v>3</v>
          </cell>
          <cell r="D488" t="str">
            <v>P</v>
          </cell>
          <cell r="E488">
            <v>25</v>
          </cell>
          <cell r="F488">
            <v>37636</v>
          </cell>
          <cell r="G488">
            <v>0.52</v>
          </cell>
          <cell r="H488">
            <v>0.6</v>
          </cell>
          <cell r="I488" t="str">
            <v>6      1,124</v>
          </cell>
          <cell r="J488">
            <v>0.59</v>
          </cell>
          <cell r="K488">
            <v>0.5</v>
          </cell>
          <cell r="L488">
            <v>2003</v>
          </cell>
          <cell r="M488" t="str">
            <v>No Trade</v>
          </cell>
          <cell r="N488" t="str">
            <v/>
          </cell>
          <cell r="O488" t="str">
            <v/>
          </cell>
          <cell r="P488" t="str">
            <v/>
          </cell>
        </row>
        <row r="489">
          <cell r="A489" t="str">
            <v>LO</v>
          </cell>
          <cell r="B489">
            <v>2</v>
          </cell>
          <cell r="C489">
            <v>3</v>
          </cell>
          <cell r="D489" t="str">
            <v>C</v>
          </cell>
          <cell r="E489">
            <v>25.5</v>
          </cell>
          <cell r="F489">
            <v>37636</v>
          </cell>
          <cell r="G489">
            <v>2.33</v>
          </cell>
          <cell r="H489">
            <v>1.9</v>
          </cell>
          <cell r="I489" t="str">
            <v>2          0</v>
          </cell>
          <cell r="J489">
            <v>0</v>
          </cell>
          <cell r="K489">
            <v>0</v>
          </cell>
          <cell r="L489">
            <v>2003</v>
          </cell>
          <cell r="M489" t="str">
            <v>No Trade</v>
          </cell>
          <cell r="N489" t="str">
            <v/>
          </cell>
          <cell r="O489" t="str">
            <v/>
          </cell>
          <cell r="P489" t="str">
            <v/>
          </cell>
        </row>
        <row r="490">
          <cell r="A490" t="str">
            <v>LO</v>
          </cell>
          <cell r="B490">
            <v>2</v>
          </cell>
          <cell r="C490">
            <v>3</v>
          </cell>
          <cell r="D490" t="str">
            <v>P</v>
          </cell>
          <cell r="E490">
            <v>25.5</v>
          </cell>
          <cell r="F490">
            <v>37636</v>
          </cell>
          <cell r="G490">
            <v>0.67</v>
          </cell>
          <cell r="H490">
            <v>0.8</v>
          </cell>
          <cell r="I490" t="str">
            <v>4         15</v>
          </cell>
          <cell r="J490">
            <v>0.68</v>
          </cell>
          <cell r="K490">
            <v>0.68</v>
          </cell>
          <cell r="L490">
            <v>2003</v>
          </cell>
          <cell r="M490" t="str">
            <v>No Trade</v>
          </cell>
          <cell r="N490" t="str">
            <v/>
          </cell>
          <cell r="O490" t="str">
            <v/>
          </cell>
          <cell r="P490" t="str">
            <v/>
          </cell>
        </row>
        <row r="491">
          <cell r="A491" t="str">
            <v>LO</v>
          </cell>
          <cell r="B491">
            <v>2</v>
          </cell>
          <cell r="C491">
            <v>3</v>
          </cell>
          <cell r="D491" t="str">
            <v>C</v>
          </cell>
          <cell r="E491">
            <v>26</v>
          </cell>
          <cell r="F491">
            <v>37636</v>
          </cell>
          <cell r="G491">
            <v>1.98</v>
          </cell>
          <cell r="H491">
            <v>1.6</v>
          </cell>
          <cell r="I491" t="str">
            <v>3          0</v>
          </cell>
          <cell r="J491">
            <v>0</v>
          </cell>
          <cell r="K491">
            <v>0</v>
          </cell>
          <cell r="L491">
            <v>2003</v>
          </cell>
          <cell r="M491" t="str">
            <v>No Trade</v>
          </cell>
          <cell r="N491" t="str">
            <v/>
          </cell>
          <cell r="O491" t="str">
            <v/>
          </cell>
          <cell r="P491" t="str">
            <v/>
          </cell>
        </row>
        <row r="492">
          <cell r="A492" t="str">
            <v>LO</v>
          </cell>
          <cell r="B492">
            <v>2</v>
          </cell>
          <cell r="C492">
            <v>3</v>
          </cell>
          <cell r="D492" t="str">
            <v>P</v>
          </cell>
          <cell r="E492">
            <v>26</v>
          </cell>
          <cell r="F492">
            <v>37636</v>
          </cell>
          <cell r="G492">
            <v>0.82</v>
          </cell>
          <cell r="H492">
            <v>1</v>
          </cell>
          <cell r="I492" t="str">
            <v>4        593</v>
          </cell>
          <cell r="J492">
            <v>0.83</v>
          </cell>
          <cell r="K492">
            <v>0.83</v>
          </cell>
          <cell r="L492">
            <v>2003</v>
          </cell>
          <cell r="M492" t="str">
            <v>No Trade</v>
          </cell>
          <cell r="N492" t="str">
            <v/>
          </cell>
          <cell r="O492" t="str">
            <v/>
          </cell>
          <cell r="P492" t="str">
            <v/>
          </cell>
        </row>
        <row r="493">
          <cell r="A493" t="str">
            <v>LO</v>
          </cell>
          <cell r="B493">
            <v>2</v>
          </cell>
          <cell r="C493">
            <v>3</v>
          </cell>
          <cell r="D493" t="str">
            <v>C</v>
          </cell>
          <cell r="E493">
            <v>26.5</v>
          </cell>
          <cell r="F493">
            <v>37636</v>
          </cell>
          <cell r="G493">
            <v>1.69</v>
          </cell>
          <cell r="H493">
            <v>1.3</v>
          </cell>
          <cell r="I493" t="str">
            <v>6          0</v>
          </cell>
          <cell r="J493">
            <v>0</v>
          </cell>
          <cell r="K493">
            <v>0</v>
          </cell>
          <cell r="L493">
            <v>2003</v>
          </cell>
          <cell r="M493" t="str">
            <v>No Trade</v>
          </cell>
          <cell r="N493" t="str">
            <v/>
          </cell>
          <cell r="O493" t="str">
            <v/>
          </cell>
          <cell r="P493" t="str">
            <v/>
          </cell>
        </row>
        <row r="494">
          <cell r="A494" t="str">
            <v>LO</v>
          </cell>
          <cell r="B494">
            <v>2</v>
          </cell>
          <cell r="C494">
            <v>3</v>
          </cell>
          <cell r="D494" t="str">
            <v>P</v>
          </cell>
          <cell r="E494">
            <v>26.5</v>
          </cell>
          <cell r="F494">
            <v>37636</v>
          </cell>
          <cell r="G494">
            <v>1.02</v>
          </cell>
          <cell r="H494">
            <v>1.2</v>
          </cell>
          <cell r="I494" t="str">
            <v>7        152</v>
          </cell>
          <cell r="J494">
            <v>1.06</v>
          </cell>
          <cell r="K494">
            <v>1.02</v>
          </cell>
          <cell r="L494">
            <v>2003</v>
          </cell>
          <cell r="M494" t="str">
            <v>No Trade</v>
          </cell>
          <cell r="N494" t="str">
            <v/>
          </cell>
          <cell r="O494" t="str">
            <v/>
          </cell>
          <cell r="P494" t="str">
            <v/>
          </cell>
        </row>
        <row r="495">
          <cell r="A495" t="str">
            <v>LO</v>
          </cell>
          <cell r="B495">
            <v>2</v>
          </cell>
          <cell r="C495">
            <v>3</v>
          </cell>
          <cell r="D495" t="str">
            <v>C</v>
          </cell>
          <cell r="E495">
            <v>27</v>
          </cell>
          <cell r="F495">
            <v>37636</v>
          </cell>
          <cell r="G495">
            <v>1.41</v>
          </cell>
          <cell r="H495">
            <v>1.1000000000000001</v>
          </cell>
          <cell r="I495" t="str">
            <v>0         55</v>
          </cell>
          <cell r="J495">
            <v>1.25</v>
          </cell>
          <cell r="K495">
            <v>1.25</v>
          </cell>
          <cell r="L495">
            <v>2003</v>
          </cell>
          <cell r="M495" t="str">
            <v>No Trade</v>
          </cell>
          <cell r="N495" t="str">
            <v/>
          </cell>
          <cell r="O495" t="str">
            <v/>
          </cell>
          <cell r="P495" t="str">
            <v/>
          </cell>
        </row>
        <row r="496">
          <cell r="A496" t="str">
            <v>LO</v>
          </cell>
          <cell r="B496">
            <v>2</v>
          </cell>
          <cell r="C496">
            <v>3</v>
          </cell>
          <cell r="D496" t="str">
            <v>P</v>
          </cell>
          <cell r="E496">
            <v>27</v>
          </cell>
          <cell r="F496">
            <v>37636</v>
          </cell>
          <cell r="G496">
            <v>1.24</v>
          </cell>
          <cell r="H496">
            <v>1.5</v>
          </cell>
          <cell r="I496" t="str">
            <v>1        509</v>
          </cell>
          <cell r="J496">
            <v>1.32</v>
          </cell>
          <cell r="K496">
            <v>1.1499999999999999</v>
          </cell>
          <cell r="L496">
            <v>2003</v>
          </cell>
          <cell r="M496" t="str">
            <v>No Trade</v>
          </cell>
          <cell r="N496" t="str">
            <v/>
          </cell>
          <cell r="O496" t="str">
            <v/>
          </cell>
          <cell r="P496" t="str">
            <v/>
          </cell>
        </row>
        <row r="497">
          <cell r="A497" t="str">
            <v>LO</v>
          </cell>
          <cell r="B497">
            <v>2</v>
          </cell>
          <cell r="C497">
            <v>3</v>
          </cell>
          <cell r="D497" t="str">
            <v>C</v>
          </cell>
          <cell r="E497">
            <v>27.5</v>
          </cell>
          <cell r="F497">
            <v>37636</v>
          </cell>
          <cell r="G497">
            <v>1.1499999999999999</v>
          </cell>
          <cell r="H497">
            <v>0.8</v>
          </cell>
          <cell r="I497" t="str">
            <v>9         60</v>
          </cell>
          <cell r="J497">
            <v>1.1499999999999999</v>
          </cell>
          <cell r="K497">
            <v>1.1499999999999999</v>
          </cell>
          <cell r="L497">
            <v>2003</v>
          </cell>
          <cell r="M497" t="str">
            <v>No Trade</v>
          </cell>
          <cell r="N497" t="str">
            <v/>
          </cell>
          <cell r="O497" t="str">
            <v/>
          </cell>
          <cell r="P497" t="str">
            <v/>
          </cell>
        </row>
        <row r="498">
          <cell r="A498" t="str">
            <v>LO</v>
          </cell>
          <cell r="B498">
            <v>2</v>
          </cell>
          <cell r="C498">
            <v>3</v>
          </cell>
          <cell r="D498" t="str">
            <v>P</v>
          </cell>
          <cell r="E498">
            <v>27.5</v>
          </cell>
          <cell r="F498">
            <v>37636</v>
          </cell>
          <cell r="G498">
            <v>1.48</v>
          </cell>
          <cell r="H498">
            <v>1.8</v>
          </cell>
          <cell r="I498" t="str">
            <v>0          0</v>
          </cell>
          <cell r="J498">
            <v>0</v>
          </cell>
          <cell r="K498">
            <v>0</v>
          </cell>
          <cell r="L498">
            <v>2003</v>
          </cell>
          <cell r="M498" t="str">
            <v>No Trade</v>
          </cell>
          <cell r="N498" t="str">
            <v/>
          </cell>
          <cell r="O498" t="str">
            <v/>
          </cell>
          <cell r="P498" t="str">
            <v/>
          </cell>
        </row>
        <row r="499">
          <cell r="A499" t="str">
            <v>LO</v>
          </cell>
          <cell r="B499">
            <v>2</v>
          </cell>
          <cell r="C499">
            <v>3</v>
          </cell>
          <cell r="D499" t="str">
            <v>C</v>
          </cell>
          <cell r="E499">
            <v>28</v>
          </cell>
          <cell r="F499">
            <v>37636</v>
          </cell>
          <cell r="G499">
            <v>0.92</v>
          </cell>
          <cell r="H499">
            <v>0.7</v>
          </cell>
          <cell r="I499" t="str">
            <v>0         49</v>
          </cell>
          <cell r="J499">
            <v>0.94</v>
          </cell>
          <cell r="K499">
            <v>0.79</v>
          </cell>
          <cell r="L499">
            <v>2003</v>
          </cell>
          <cell r="M499" t="str">
            <v>No Trade</v>
          </cell>
          <cell r="N499" t="str">
            <v/>
          </cell>
          <cell r="O499" t="str">
            <v/>
          </cell>
          <cell r="P499" t="str">
            <v/>
          </cell>
        </row>
        <row r="500">
          <cell r="A500" t="str">
            <v>LO</v>
          </cell>
          <cell r="B500">
            <v>2</v>
          </cell>
          <cell r="C500">
            <v>3</v>
          </cell>
          <cell r="D500" t="str">
            <v>P</v>
          </cell>
          <cell r="E500">
            <v>28</v>
          </cell>
          <cell r="F500">
            <v>37636</v>
          </cell>
          <cell r="G500">
            <v>1.75</v>
          </cell>
          <cell r="H500">
            <v>2.1</v>
          </cell>
          <cell r="I500" t="str">
            <v>0          0</v>
          </cell>
          <cell r="J500">
            <v>0</v>
          </cell>
          <cell r="K500">
            <v>0</v>
          </cell>
          <cell r="L500">
            <v>2003</v>
          </cell>
          <cell r="M500" t="str">
            <v>No Trade</v>
          </cell>
          <cell r="N500" t="str">
            <v/>
          </cell>
          <cell r="O500" t="str">
            <v/>
          </cell>
          <cell r="P500" t="str">
            <v/>
          </cell>
        </row>
        <row r="501">
          <cell r="A501" t="str">
            <v>LO</v>
          </cell>
          <cell r="B501">
            <v>2</v>
          </cell>
          <cell r="C501">
            <v>3</v>
          </cell>
          <cell r="D501" t="str">
            <v>C</v>
          </cell>
          <cell r="E501">
            <v>28.5</v>
          </cell>
          <cell r="F501">
            <v>37636</v>
          </cell>
          <cell r="G501">
            <v>0.75</v>
          </cell>
          <cell r="H501">
            <v>0.5</v>
          </cell>
          <cell r="I501" t="str">
            <v>7         85</v>
          </cell>
          <cell r="J501">
            <v>0.8</v>
          </cell>
          <cell r="K501">
            <v>0.57999999999999996</v>
          </cell>
          <cell r="L501">
            <v>2003</v>
          </cell>
          <cell r="M501" t="str">
            <v>No Trade</v>
          </cell>
          <cell r="N501" t="str">
            <v/>
          </cell>
          <cell r="O501" t="str">
            <v/>
          </cell>
          <cell r="P501" t="str">
            <v/>
          </cell>
        </row>
        <row r="502">
          <cell r="A502" t="str">
            <v>LO</v>
          </cell>
          <cell r="B502">
            <v>2</v>
          </cell>
          <cell r="C502">
            <v>3</v>
          </cell>
          <cell r="D502" t="str">
            <v>P</v>
          </cell>
          <cell r="E502">
            <v>28.5</v>
          </cell>
          <cell r="F502">
            <v>37636</v>
          </cell>
          <cell r="G502">
            <v>2.0699999999999998</v>
          </cell>
          <cell r="H502">
            <v>2.4</v>
          </cell>
          <cell r="I502" t="str">
            <v>7          0</v>
          </cell>
          <cell r="J502">
            <v>0</v>
          </cell>
          <cell r="K502">
            <v>0</v>
          </cell>
          <cell r="L502">
            <v>2003</v>
          </cell>
          <cell r="M502" t="str">
            <v>No Trade</v>
          </cell>
          <cell r="N502" t="str">
            <v/>
          </cell>
          <cell r="O502" t="str">
            <v/>
          </cell>
          <cell r="P502" t="str">
            <v/>
          </cell>
        </row>
        <row r="503">
          <cell r="A503" t="str">
            <v>LO</v>
          </cell>
          <cell r="B503">
            <v>2</v>
          </cell>
          <cell r="C503">
            <v>3</v>
          </cell>
          <cell r="D503" t="str">
            <v>C</v>
          </cell>
          <cell r="E503">
            <v>29</v>
          </cell>
          <cell r="F503">
            <v>37636</v>
          </cell>
          <cell r="G503">
            <v>0.61</v>
          </cell>
          <cell r="H503">
            <v>0.4</v>
          </cell>
          <cell r="I503" t="str">
            <v>6        599</v>
          </cell>
          <cell r="J503">
            <v>0.66</v>
          </cell>
          <cell r="K503">
            <v>0.52</v>
          </cell>
          <cell r="L503">
            <v>2003</v>
          </cell>
          <cell r="M503" t="str">
            <v>No Trade</v>
          </cell>
          <cell r="N503" t="str">
            <v/>
          </cell>
          <cell r="O503" t="str">
            <v/>
          </cell>
          <cell r="P503" t="str">
            <v/>
          </cell>
        </row>
        <row r="504">
          <cell r="A504" t="str">
            <v>LO</v>
          </cell>
          <cell r="B504">
            <v>2</v>
          </cell>
          <cell r="C504">
            <v>3</v>
          </cell>
          <cell r="D504" t="str">
            <v>P</v>
          </cell>
          <cell r="E504">
            <v>29</v>
          </cell>
          <cell r="F504">
            <v>37636</v>
          </cell>
          <cell r="G504">
            <v>2.4300000000000002</v>
          </cell>
          <cell r="H504">
            <v>2.8</v>
          </cell>
          <cell r="I504" t="str">
            <v>6          0</v>
          </cell>
          <cell r="J504">
            <v>0</v>
          </cell>
          <cell r="K504">
            <v>0</v>
          </cell>
          <cell r="L504">
            <v>2003</v>
          </cell>
          <cell r="M504" t="str">
            <v>No Trade</v>
          </cell>
          <cell r="N504" t="str">
            <v/>
          </cell>
          <cell r="O504" t="str">
            <v/>
          </cell>
          <cell r="P504" t="str">
            <v/>
          </cell>
        </row>
        <row r="505">
          <cell r="A505" t="str">
            <v>LO</v>
          </cell>
          <cell r="B505">
            <v>2</v>
          </cell>
          <cell r="C505">
            <v>3</v>
          </cell>
          <cell r="D505" t="str">
            <v>C</v>
          </cell>
          <cell r="E505">
            <v>29.5</v>
          </cell>
          <cell r="F505">
            <v>37636</v>
          </cell>
          <cell r="G505">
            <v>0.47</v>
          </cell>
          <cell r="H505">
            <v>0.3</v>
          </cell>
          <cell r="I505" t="str">
            <v>5        152</v>
          </cell>
          <cell r="J505">
            <v>0.43</v>
          </cell>
          <cell r="K505">
            <v>0.4</v>
          </cell>
          <cell r="L505">
            <v>2003</v>
          </cell>
          <cell r="M505" t="str">
            <v>No Trade</v>
          </cell>
          <cell r="N505" t="str">
            <v/>
          </cell>
          <cell r="O505" t="str">
            <v/>
          </cell>
          <cell r="P505" t="str">
            <v/>
          </cell>
        </row>
        <row r="506">
          <cell r="A506" t="str">
            <v>LO</v>
          </cell>
          <cell r="B506">
            <v>2</v>
          </cell>
          <cell r="C506">
            <v>3</v>
          </cell>
          <cell r="D506" t="str">
            <v>P</v>
          </cell>
          <cell r="E506">
            <v>29.5</v>
          </cell>
          <cell r="F506">
            <v>37636</v>
          </cell>
          <cell r="G506">
            <v>2.79</v>
          </cell>
          <cell r="H506">
            <v>3.2</v>
          </cell>
          <cell r="I506" t="str">
            <v>5          0</v>
          </cell>
          <cell r="J506">
            <v>0</v>
          </cell>
          <cell r="K506">
            <v>0</v>
          </cell>
          <cell r="L506">
            <v>2003</v>
          </cell>
          <cell r="M506" t="str">
            <v>No Trade</v>
          </cell>
          <cell r="N506" t="str">
            <v/>
          </cell>
          <cell r="O506" t="str">
            <v/>
          </cell>
          <cell r="P506" t="str">
            <v/>
          </cell>
        </row>
        <row r="507">
          <cell r="A507" t="str">
            <v>LO</v>
          </cell>
          <cell r="B507">
            <v>2</v>
          </cell>
          <cell r="C507">
            <v>3</v>
          </cell>
          <cell r="D507" t="str">
            <v>C</v>
          </cell>
          <cell r="E507">
            <v>30</v>
          </cell>
          <cell r="F507">
            <v>37636</v>
          </cell>
          <cell r="G507">
            <v>0.37</v>
          </cell>
          <cell r="H507">
            <v>0.2</v>
          </cell>
          <cell r="I507" t="str">
            <v>7        142</v>
          </cell>
          <cell r="J507">
            <v>0.4</v>
          </cell>
          <cell r="K507">
            <v>0.32</v>
          </cell>
          <cell r="L507">
            <v>2003</v>
          </cell>
          <cell r="M507" t="str">
            <v>No Trade</v>
          </cell>
          <cell r="N507" t="str">
            <v/>
          </cell>
          <cell r="O507" t="str">
            <v/>
          </cell>
          <cell r="P507" t="str">
            <v/>
          </cell>
        </row>
        <row r="508">
          <cell r="A508" t="str">
            <v>LO</v>
          </cell>
          <cell r="B508">
            <v>2</v>
          </cell>
          <cell r="C508">
            <v>3</v>
          </cell>
          <cell r="D508" t="str">
            <v>P</v>
          </cell>
          <cell r="E508">
            <v>30</v>
          </cell>
          <cell r="F508">
            <v>37636</v>
          </cell>
          <cell r="G508">
            <v>3.19</v>
          </cell>
          <cell r="H508">
            <v>3.6</v>
          </cell>
          <cell r="I508" t="str">
            <v>6          0</v>
          </cell>
          <cell r="J508">
            <v>0</v>
          </cell>
          <cell r="K508">
            <v>0</v>
          </cell>
          <cell r="L508">
            <v>2003</v>
          </cell>
          <cell r="M508" t="str">
            <v>No Trade</v>
          </cell>
          <cell r="N508" t="str">
            <v/>
          </cell>
          <cell r="O508" t="str">
            <v/>
          </cell>
          <cell r="P508" t="str">
            <v/>
          </cell>
        </row>
        <row r="509">
          <cell r="A509" t="str">
            <v>LO</v>
          </cell>
          <cell r="B509">
            <v>2</v>
          </cell>
          <cell r="C509">
            <v>3</v>
          </cell>
          <cell r="D509" t="str">
            <v>C</v>
          </cell>
          <cell r="E509">
            <v>30.5</v>
          </cell>
          <cell r="F509">
            <v>37636</v>
          </cell>
          <cell r="G509">
            <v>0.28999999999999998</v>
          </cell>
          <cell r="H509">
            <v>0.2</v>
          </cell>
          <cell r="I509" t="str">
            <v>1          0</v>
          </cell>
          <cell r="J509">
            <v>0</v>
          </cell>
          <cell r="K509">
            <v>0</v>
          </cell>
          <cell r="L509">
            <v>2003</v>
          </cell>
          <cell r="M509" t="str">
            <v>No Trade</v>
          </cell>
          <cell r="N509" t="str">
            <v/>
          </cell>
          <cell r="O509" t="str">
            <v/>
          </cell>
          <cell r="P509" t="str">
            <v/>
          </cell>
        </row>
        <row r="510">
          <cell r="A510" t="str">
            <v>LO</v>
          </cell>
          <cell r="B510">
            <v>2</v>
          </cell>
          <cell r="C510">
            <v>3</v>
          </cell>
          <cell r="D510" t="str">
            <v>P</v>
          </cell>
          <cell r="E510">
            <v>30.5</v>
          </cell>
          <cell r="F510">
            <v>37636</v>
          </cell>
          <cell r="G510">
            <v>0</v>
          </cell>
          <cell r="H510">
            <v>0</v>
          </cell>
          <cell r="I510" t="str">
            <v>0          0</v>
          </cell>
          <cell r="J510">
            <v>0</v>
          </cell>
          <cell r="K510">
            <v>0</v>
          </cell>
          <cell r="L510">
            <v>2003</v>
          </cell>
          <cell r="M510" t="str">
            <v>No Trade</v>
          </cell>
          <cell r="N510" t="str">
            <v/>
          </cell>
          <cell r="O510" t="str">
            <v/>
          </cell>
          <cell r="P510" t="str">
            <v/>
          </cell>
        </row>
        <row r="511">
          <cell r="A511" t="str">
            <v>LO</v>
          </cell>
          <cell r="B511">
            <v>2</v>
          </cell>
          <cell r="C511">
            <v>3</v>
          </cell>
          <cell r="D511" t="str">
            <v>C</v>
          </cell>
          <cell r="E511">
            <v>31</v>
          </cell>
          <cell r="F511">
            <v>37636</v>
          </cell>
          <cell r="G511">
            <v>0.22</v>
          </cell>
          <cell r="H511">
            <v>0.1</v>
          </cell>
          <cell r="I511" t="str">
            <v>7         55</v>
          </cell>
          <cell r="J511">
            <v>0.21</v>
          </cell>
          <cell r="K511">
            <v>0.2</v>
          </cell>
          <cell r="L511">
            <v>2003</v>
          </cell>
          <cell r="M511" t="str">
            <v>No Trade</v>
          </cell>
          <cell r="N511" t="str">
            <v/>
          </cell>
          <cell r="O511" t="str">
            <v/>
          </cell>
          <cell r="P511" t="str">
            <v/>
          </cell>
        </row>
        <row r="512">
          <cell r="A512" t="str">
            <v>LO</v>
          </cell>
          <cell r="B512">
            <v>2</v>
          </cell>
          <cell r="C512">
            <v>3</v>
          </cell>
          <cell r="D512" t="str">
            <v>P</v>
          </cell>
          <cell r="E512">
            <v>31</v>
          </cell>
          <cell r="F512">
            <v>37636</v>
          </cell>
          <cell r="G512">
            <v>4.03</v>
          </cell>
          <cell r="H512">
            <v>4.5</v>
          </cell>
          <cell r="I512" t="str">
            <v>6          0</v>
          </cell>
          <cell r="J512">
            <v>0</v>
          </cell>
          <cell r="K512">
            <v>0</v>
          </cell>
          <cell r="L512">
            <v>2003</v>
          </cell>
          <cell r="M512" t="str">
            <v>No Trade</v>
          </cell>
          <cell r="N512" t="str">
            <v/>
          </cell>
          <cell r="O512" t="str">
            <v/>
          </cell>
          <cell r="P512" t="str">
            <v/>
          </cell>
        </row>
        <row r="513">
          <cell r="A513" t="str">
            <v>LO</v>
          </cell>
          <cell r="B513">
            <v>2</v>
          </cell>
          <cell r="C513">
            <v>3</v>
          </cell>
          <cell r="D513" t="str">
            <v>C</v>
          </cell>
          <cell r="E513">
            <v>31.5</v>
          </cell>
          <cell r="F513">
            <v>37636</v>
          </cell>
          <cell r="G513">
            <v>0.17</v>
          </cell>
          <cell r="H513">
            <v>0.1</v>
          </cell>
          <cell r="I513" t="str">
            <v>4          1</v>
          </cell>
          <cell r="J513">
            <v>0.23</v>
          </cell>
          <cell r="K513">
            <v>0.23</v>
          </cell>
          <cell r="L513">
            <v>2003</v>
          </cell>
          <cell r="M513" t="str">
            <v>No Trade</v>
          </cell>
          <cell r="N513" t="str">
            <v/>
          </cell>
          <cell r="O513" t="str">
            <v/>
          </cell>
          <cell r="P513" t="str">
            <v/>
          </cell>
        </row>
        <row r="514">
          <cell r="A514" t="str">
            <v>LO</v>
          </cell>
          <cell r="B514">
            <v>2</v>
          </cell>
          <cell r="C514">
            <v>3</v>
          </cell>
          <cell r="D514" t="str">
            <v>P</v>
          </cell>
          <cell r="E514">
            <v>31.5</v>
          </cell>
          <cell r="F514">
            <v>37636</v>
          </cell>
          <cell r="G514">
            <v>0</v>
          </cell>
          <cell r="H514">
            <v>0</v>
          </cell>
          <cell r="I514" t="str">
            <v>0          0</v>
          </cell>
          <cell r="J514">
            <v>0</v>
          </cell>
          <cell r="K514">
            <v>0</v>
          </cell>
          <cell r="L514">
            <v>2003</v>
          </cell>
          <cell r="M514" t="str">
            <v>No Trade</v>
          </cell>
          <cell r="N514" t="str">
            <v/>
          </cell>
          <cell r="O514" t="str">
            <v/>
          </cell>
          <cell r="P514" t="str">
            <v/>
          </cell>
        </row>
        <row r="515">
          <cell r="A515" t="str">
            <v>LO</v>
          </cell>
          <cell r="B515">
            <v>2</v>
          </cell>
          <cell r="C515">
            <v>3</v>
          </cell>
          <cell r="D515" t="str">
            <v>C</v>
          </cell>
          <cell r="E515">
            <v>32</v>
          </cell>
          <cell r="F515">
            <v>37636</v>
          </cell>
          <cell r="G515">
            <v>0.13</v>
          </cell>
          <cell r="H515">
            <v>0.1</v>
          </cell>
          <cell r="I515" t="str">
            <v>0          5</v>
          </cell>
          <cell r="J515">
            <v>0.17</v>
          </cell>
          <cell r="K515">
            <v>0.17</v>
          </cell>
          <cell r="L515">
            <v>2003</v>
          </cell>
          <cell r="M515" t="str">
            <v>No Trade</v>
          </cell>
          <cell r="N515" t="str">
            <v/>
          </cell>
          <cell r="O515" t="str">
            <v/>
          </cell>
          <cell r="P515" t="str">
            <v/>
          </cell>
        </row>
        <row r="516">
          <cell r="A516" t="str">
            <v>LO</v>
          </cell>
          <cell r="B516">
            <v>2</v>
          </cell>
          <cell r="C516">
            <v>3</v>
          </cell>
          <cell r="D516" t="str">
            <v>P</v>
          </cell>
          <cell r="E516">
            <v>32</v>
          </cell>
          <cell r="F516">
            <v>37636</v>
          </cell>
          <cell r="G516">
            <v>4.9400000000000004</v>
          </cell>
          <cell r="H516">
            <v>5.4</v>
          </cell>
          <cell r="I516" t="str">
            <v>9          0</v>
          </cell>
          <cell r="J516">
            <v>0</v>
          </cell>
          <cell r="K516">
            <v>0</v>
          </cell>
          <cell r="L516">
            <v>2003</v>
          </cell>
          <cell r="M516" t="str">
            <v>No Trade</v>
          </cell>
          <cell r="N516" t="str">
            <v/>
          </cell>
          <cell r="O516" t="str">
            <v/>
          </cell>
          <cell r="P516" t="str">
            <v/>
          </cell>
        </row>
        <row r="517">
          <cell r="A517" t="str">
            <v>LO</v>
          </cell>
          <cell r="B517">
            <v>2</v>
          </cell>
          <cell r="C517">
            <v>3</v>
          </cell>
          <cell r="D517" t="str">
            <v>C</v>
          </cell>
          <cell r="E517">
            <v>32.5</v>
          </cell>
          <cell r="F517">
            <v>37636</v>
          </cell>
          <cell r="G517">
            <v>0.1</v>
          </cell>
          <cell r="H517">
            <v>0</v>
          </cell>
          <cell r="I517" t="str">
            <v>8         50</v>
          </cell>
          <cell r="J517">
            <v>0</v>
          </cell>
          <cell r="K517">
            <v>0</v>
          </cell>
          <cell r="L517">
            <v>2003</v>
          </cell>
          <cell r="M517" t="str">
            <v>No Trade</v>
          </cell>
          <cell r="N517" t="str">
            <v/>
          </cell>
          <cell r="O517" t="str">
            <v/>
          </cell>
          <cell r="P517" t="str">
            <v/>
          </cell>
        </row>
        <row r="518">
          <cell r="A518" t="str">
            <v>LO</v>
          </cell>
          <cell r="B518">
            <v>2</v>
          </cell>
          <cell r="C518">
            <v>3</v>
          </cell>
          <cell r="D518" t="str">
            <v>P</v>
          </cell>
          <cell r="E518">
            <v>32.5</v>
          </cell>
          <cell r="F518">
            <v>37636</v>
          </cell>
          <cell r="G518">
            <v>0</v>
          </cell>
          <cell r="H518">
            <v>0</v>
          </cell>
          <cell r="I518" t="str">
            <v>0          0</v>
          </cell>
          <cell r="J518">
            <v>0</v>
          </cell>
          <cell r="K518">
            <v>0</v>
          </cell>
          <cell r="L518">
            <v>2003</v>
          </cell>
          <cell r="M518" t="str">
            <v>No Trade</v>
          </cell>
          <cell r="N518" t="str">
            <v/>
          </cell>
          <cell r="O518" t="str">
            <v/>
          </cell>
          <cell r="P518" t="str">
            <v/>
          </cell>
        </row>
        <row r="519">
          <cell r="A519" t="str">
            <v>LO</v>
          </cell>
          <cell r="B519">
            <v>2</v>
          </cell>
          <cell r="C519">
            <v>3</v>
          </cell>
          <cell r="D519" t="str">
            <v>C</v>
          </cell>
          <cell r="E519">
            <v>33</v>
          </cell>
          <cell r="F519">
            <v>37636</v>
          </cell>
          <cell r="G519">
            <v>0.09</v>
          </cell>
          <cell r="H519">
            <v>0</v>
          </cell>
          <cell r="I519" t="str">
            <v>7        100</v>
          </cell>
          <cell r="J519">
            <v>0</v>
          </cell>
          <cell r="K519">
            <v>0</v>
          </cell>
          <cell r="L519">
            <v>2003</v>
          </cell>
          <cell r="M519" t="str">
            <v>No Trade</v>
          </cell>
          <cell r="N519" t="str">
            <v/>
          </cell>
          <cell r="O519" t="str">
            <v/>
          </cell>
          <cell r="P519" t="str">
            <v/>
          </cell>
        </row>
        <row r="520">
          <cell r="A520" t="str">
            <v>LO</v>
          </cell>
          <cell r="B520">
            <v>2</v>
          </cell>
          <cell r="C520">
            <v>3</v>
          </cell>
          <cell r="D520" t="str">
            <v>P</v>
          </cell>
          <cell r="E520">
            <v>33</v>
          </cell>
          <cell r="F520">
            <v>37636</v>
          </cell>
          <cell r="G520">
            <v>0</v>
          </cell>
          <cell r="H520">
            <v>0</v>
          </cell>
          <cell r="I520" t="str">
            <v>0          0</v>
          </cell>
          <cell r="J520">
            <v>0</v>
          </cell>
          <cell r="K520">
            <v>0</v>
          </cell>
          <cell r="L520">
            <v>2003</v>
          </cell>
          <cell r="M520" t="str">
            <v>No Trade</v>
          </cell>
          <cell r="N520" t="str">
            <v/>
          </cell>
          <cell r="O520" t="str">
            <v/>
          </cell>
          <cell r="P520" t="str">
            <v/>
          </cell>
        </row>
        <row r="521">
          <cell r="A521" t="str">
            <v>LO</v>
          </cell>
          <cell r="B521">
            <v>2</v>
          </cell>
          <cell r="C521">
            <v>3</v>
          </cell>
          <cell r="D521" t="str">
            <v>C</v>
          </cell>
          <cell r="E521">
            <v>33.5</v>
          </cell>
          <cell r="F521">
            <v>37636</v>
          </cell>
          <cell r="G521">
            <v>0.08</v>
          </cell>
          <cell r="H521">
            <v>0</v>
          </cell>
          <cell r="I521" t="str">
            <v>6          0</v>
          </cell>
          <cell r="J521">
            <v>0</v>
          </cell>
          <cell r="K521">
            <v>0</v>
          </cell>
          <cell r="L521">
            <v>2003</v>
          </cell>
          <cell r="M521" t="str">
            <v>No Trade</v>
          </cell>
          <cell r="N521" t="str">
            <v/>
          </cell>
          <cell r="O521" t="str">
            <v/>
          </cell>
          <cell r="P521" t="str">
            <v/>
          </cell>
        </row>
        <row r="522">
          <cell r="A522" t="str">
            <v>LO</v>
          </cell>
          <cell r="B522">
            <v>2</v>
          </cell>
          <cell r="C522">
            <v>3</v>
          </cell>
          <cell r="D522" t="str">
            <v>P</v>
          </cell>
          <cell r="E522">
            <v>33.5</v>
          </cell>
          <cell r="F522">
            <v>37636</v>
          </cell>
          <cell r="G522">
            <v>0</v>
          </cell>
          <cell r="H522">
            <v>0</v>
          </cell>
          <cell r="I522" t="str">
            <v>0          0</v>
          </cell>
          <cell r="J522">
            <v>0</v>
          </cell>
          <cell r="K522">
            <v>0</v>
          </cell>
          <cell r="L522">
            <v>2003</v>
          </cell>
          <cell r="M522" t="str">
            <v>No Trade</v>
          </cell>
          <cell r="N522" t="str">
            <v/>
          </cell>
          <cell r="O522" t="str">
            <v/>
          </cell>
          <cell r="P522" t="str">
            <v/>
          </cell>
        </row>
        <row r="523">
          <cell r="A523" t="str">
            <v>LO</v>
          </cell>
          <cell r="B523">
            <v>2</v>
          </cell>
          <cell r="C523">
            <v>3</v>
          </cell>
          <cell r="D523" t="str">
            <v>C</v>
          </cell>
          <cell r="E523">
            <v>34</v>
          </cell>
          <cell r="F523">
            <v>37636</v>
          </cell>
          <cell r="G523">
            <v>7.0000000000000007E-2</v>
          </cell>
          <cell r="H523">
            <v>0</v>
          </cell>
          <cell r="I523" t="str">
            <v>5          0</v>
          </cell>
          <cell r="J523">
            <v>0</v>
          </cell>
          <cell r="K523">
            <v>0</v>
          </cell>
          <cell r="L523">
            <v>2003</v>
          </cell>
          <cell r="M523" t="str">
            <v>No Trade</v>
          </cell>
          <cell r="N523" t="str">
            <v/>
          </cell>
          <cell r="O523" t="str">
            <v/>
          </cell>
          <cell r="P523" t="str">
            <v/>
          </cell>
        </row>
        <row r="524">
          <cell r="A524" t="str">
            <v>LO</v>
          </cell>
          <cell r="B524">
            <v>2</v>
          </cell>
          <cell r="C524">
            <v>3</v>
          </cell>
          <cell r="D524" t="str">
            <v>P</v>
          </cell>
          <cell r="E524">
            <v>34</v>
          </cell>
          <cell r="F524">
            <v>37636</v>
          </cell>
          <cell r="G524">
            <v>0</v>
          </cell>
          <cell r="H524">
            <v>0</v>
          </cell>
          <cell r="I524" t="str">
            <v>0          0</v>
          </cell>
          <cell r="J524">
            <v>0</v>
          </cell>
          <cell r="K524">
            <v>0</v>
          </cell>
          <cell r="L524">
            <v>2003</v>
          </cell>
          <cell r="M524" t="str">
            <v>No Trade</v>
          </cell>
          <cell r="N524" t="str">
            <v/>
          </cell>
          <cell r="O524" t="str">
            <v/>
          </cell>
          <cell r="P524" t="str">
            <v/>
          </cell>
        </row>
        <row r="525">
          <cell r="A525" t="str">
            <v>LO</v>
          </cell>
          <cell r="B525">
            <v>2</v>
          </cell>
          <cell r="C525">
            <v>3</v>
          </cell>
          <cell r="D525" t="str">
            <v>C</v>
          </cell>
          <cell r="E525">
            <v>34.5</v>
          </cell>
          <cell r="F525">
            <v>37636</v>
          </cell>
          <cell r="G525">
            <v>0.06</v>
          </cell>
          <cell r="H525">
            <v>0</v>
          </cell>
          <cell r="I525" t="str">
            <v>4          0</v>
          </cell>
          <cell r="J525">
            <v>0</v>
          </cell>
          <cell r="K525">
            <v>0</v>
          </cell>
          <cell r="L525">
            <v>2003</v>
          </cell>
          <cell r="M525" t="str">
            <v>No Trade</v>
          </cell>
          <cell r="N525" t="str">
            <v/>
          </cell>
          <cell r="O525" t="str">
            <v/>
          </cell>
          <cell r="P525" t="str">
            <v/>
          </cell>
        </row>
        <row r="526">
          <cell r="A526" t="str">
            <v>LO</v>
          </cell>
          <cell r="B526">
            <v>2</v>
          </cell>
          <cell r="C526">
            <v>3</v>
          </cell>
          <cell r="D526" t="str">
            <v>C</v>
          </cell>
          <cell r="E526">
            <v>35</v>
          </cell>
          <cell r="F526">
            <v>37636</v>
          </cell>
          <cell r="G526">
            <v>0.05</v>
          </cell>
          <cell r="H526">
            <v>0</v>
          </cell>
          <cell r="I526" t="str">
            <v>3          0</v>
          </cell>
          <cell r="J526">
            <v>0</v>
          </cell>
          <cell r="K526">
            <v>0</v>
          </cell>
          <cell r="L526">
            <v>2003</v>
          </cell>
          <cell r="M526" t="str">
            <v>No Trade</v>
          </cell>
          <cell r="N526" t="str">
            <v/>
          </cell>
          <cell r="O526" t="str">
            <v/>
          </cell>
          <cell r="P526" t="str">
            <v/>
          </cell>
        </row>
        <row r="527">
          <cell r="A527" t="str">
            <v>LO</v>
          </cell>
          <cell r="B527">
            <v>2</v>
          </cell>
          <cell r="C527">
            <v>3</v>
          </cell>
          <cell r="D527" t="str">
            <v>P</v>
          </cell>
          <cell r="E527">
            <v>35</v>
          </cell>
          <cell r="F527">
            <v>37636</v>
          </cell>
          <cell r="G527">
            <v>7.83</v>
          </cell>
          <cell r="H527">
            <v>8.4</v>
          </cell>
          <cell r="I527" t="str">
            <v>1          0</v>
          </cell>
          <cell r="J527">
            <v>0</v>
          </cell>
          <cell r="K527">
            <v>0</v>
          </cell>
          <cell r="L527">
            <v>2003</v>
          </cell>
          <cell r="M527" t="str">
            <v>No Trade</v>
          </cell>
          <cell r="N527" t="str">
            <v/>
          </cell>
          <cell r="O527" t="str">
            <v/>
          </cell>
          <cell r="P527" t="str">
            <v/>
          </cell>
        </row>
        <row r="528">
          <cell r="A528" t="str">
            <v>LO</v>
          </cell>
          <cell r="B528">
            <v>2</v>
          </cell>
          <cell r="C528">
            <v>3</v>
          </cell>
          <cell r="D528" t="str">
            <v>C</v>
          </cell>
          <cell r="E528">
            <v>36</v>
          </cell>
          <cell r="F528">
            <v>37636</v>
          </cell>
          <cell r="G528">
            <v>0.03</v>
          </cell>
          <cell r="H528">
            <v>0</v>
          </cell>
          <cell r="I528" t="str">
            <v>2          0</v>
          </cell>
          <cell r="J528">
            <v>0</v>
          </cell>
          <cell r="K528">
            <v>0</v>
          </cell>
          <cell r="L528">
            <v>2003</v>
          </cell>
          <cell r="M528" t="str">
            <v>No Trade</v>
          </cell>
          <cell r="N528" t="str">
            <v/>
          </cell>
          <cell r="O528" t="str">
            <v/>
          </cell>
          <cell r="P528" t="str">
            <v/>
          </cell>
        </row>
        <row r="529">
          <cell r="A529" t="str">
            <v>LO</v>
          </cell>
          <cell r="B529">
            <v>2</v>
          </cell>
          <cell r="C529">
            <v>3</v>
          </cell>
          <cell r="D529" t="str">
            <v>C</v>
          </cell>
          <cell r="E529">
            <v>36.5</v>
          </cell>
          <cell r="F529">
            <v>37636</v>
          </cell>
          <cell r="G529">
            <v>0.02</v>
          </cell>
          <cell r="H529">
            <v>0</v>
          </cell>
          <cell r="I529" t="str">
            <v>1          0</v>
          </cell>
          <cell r="J529">
            <v>0</v>
          </cell>
          <cell r="K529">
            <v>0</v>
          </cell>
          <cell r="L529">
            <v>2003</v>
          </cell>
          <cell r="M529" t="str">
            <v>No Trade</v>
          </cell>
          <cell r="N529" t="str">
            <v/>
          </cell>
          <cell r="O529" t="str">
            <v/>
          </cell>
          <cell r="P529" t="str">
            <v/>
          </cell>
        </row>
        <row r="530">
          <cell r="A530" t="str">
            <v>LO</v>
          </cell>
          <cell r="B530">
            <v>2</v>
          </cell>
          <cell r="C530">
            <v>3</v>
          </cell>
          <cell r="D530" t="str">
            <v>C</v>
          </cell>
          <cell r="E530">
            <v>37</v>
          </cell>
          <cell r="F530">
            <v>37636</v>
          </cell>
          <cell r="G530">
            <v>0.01</v>
          </cell>
          <cell r="H530">
            <v>0</v>
          </cell>
          <cell r="I530" t="str">
            <v>1          0</v>
          </cell>
          <cell r="J530">
            <v>0</v>
          </cell>
          <cell r="K530">
            <v>0</v>
          </cell>
          <cell r="L530">
            <v>2003</v>
          </cell>
          <cell r="M530" t="str">
            <v>No Trade</v>
          </cell>
          <cell r="N530" t="str">
            <v/>
          </cell>
          <cell r="O530" t="str">
            <v/>
          </cell>
          <cell r="P530" t="str">
            <v/>
          </cell>
        </row>
        <row r="531">
          <cell r="A531" t="str">
            <v>LO</v>
          </cell>
          <cell r="B531">
            <v>2</v>
          </cell>
          <cell r="C531">
            <v>3</v>
          </cell>
          <cell r="D531" t="str">
            <v>C</v>
          </cell>
          <cell r="E531">
            <v>38</v>
          </cell>
          <cell r="F531">
            <v>37636</v>
          </cell>
          <cell r="G531">
            <v>0.01</v>
          </cell>
          <cell r="H531">
            <v>0</v>
          </cell>
          <cell r="I531" t="str">
            <v>1          0</v>
          </cell>
          <cell r="J531">
            <v>0</v>
          </cell>
          <cell r="K531">
            <v>0</v>
          </cell>
          <cell r="L531">
            <v>2003</v>
          </cell>
          <cell r="M531" t="str">
            <v>No Trade</v>
          </cell>
          <cell r="N531" t="str">
            <v/>
          </cell>
          <cell r="O531" t="str">
            <v/>
          </cell>
          <cell r="P531" t="str">
            <v/>
          </cell>
        </row>
        <row r="532">
          <cell r="A532" t="str">
            <v>LO</v>
          </cell>
          <cell r="B532">
            <v>2</v>
          </cell>
          <cell r="C532">
            <v>3</v>
          </cell>
          <cell r="D532" t="str">
            <v>P</v>
          </cell>
          <cell r="E532">
            <v>38</v>
          </cell>
          <cell r="F532">
            <v>37636</v>
          </cell>
          <cell r="G532">
            <v>10.83</v>
          </cell>
          <cell r="H532">
            <v>11.4</v>
          </cell>
          <cell r="I532" t="str">
            <v>1          0</v>
          </cell>
          <cell r="J532">
            <v>0</v>
          </cell>
          <cell r="K532">
            <v>0</v>
          </cell>
          <cell r="L532">
            <v>2003</v>
          </cell>
          <cell r="M532" t="str">
            <v>No Trade</v>
          </cell>
          <cell r="N532" t="str">
            <v/>
          </cell>
          <cell r="O532" t="str">
            <v/>
          </cell>
          <cell r="P532" t="str">
            <v/>
          </cell>
        </row>
        <row r="533">
          <cell r="A533" t="str">
            <v>LO</v>
          </cell>
          <cell r="B533">
            <v>2</v>
          </cell>
          <cell r="C533">
            <v>3</v>
          </cell>
          <cell r="D533" t="str">
            <v>C</v>
          </cell>
          <cell r="E533">
            <v>38.5</v>
          </cell>
          <cell r="F533">
            <v>37636</v>
          </cell>
          <cell r="G533">
            <v>0</v>
          </cell>
          <cell r="H533">
            <v>0</v>
          </cell>
          <cell r="I533" t="str">
            <v>0          0</v>
          </cell>
          <cell r="J533">
            <v>0</v>
          </cell>
          <cell r="K533">
            <v>0</v>
          </cell>
          <cell r="L533">
            <v>2003</v>
          </cell>
          <cell r="M533" t="str">
            <v>No Trade</v>
          </cell>
          <cell r="N533" t="str">
            <v/>
          </cell>
          <cell r="O533" t="str">
            <v/>
          </cell>
          <cell r="P533" t="str">
            <v/>
          </cell>
        </row>
        <row r="534">
          <cell r="A534" t="str">
            <v>LO</v>
          </cell>
          <cell r="B534">
            <v>2</v>
          </cell>
          <cell r="C534">
            <v>3</v>
          </cell>
          <cell r="D534" t="str">
            <v>C</v>
          </cell>
          <cell r="E534">
            <v>39</v>
          </cell>
          <cell r="F534">
            <v>37636</v>
          </cell>
          <cell r="G534">
            <v>0.01</v>
          </cell>
          <cell r="H534">
            <v>0</v>
          </cell>
          <cell r="I534" t="str">
            <v>1          0</v>
          </cell>
          <cell r="J534">
            <v>0</v>
          </cell>
          <cell r="K534">
            <v>0</v>
          </cell>
          <cell r="L534">
            <v>2003</v>
          </cell>
          <cell r="M534" t="str">
            <v>No Trade</v>
          </cell>
          <cell r="N534" t="str">
            <v/>
          </cell>
          <cell r="O534" t="str">
            <v/>
          </cell>
          <cell r="P534" t="str">
            <v/>
          </cell>
        </row>
        <row r="535">
          <cell r="A535" t="str">
            <v>LO</v>
          </cell>
          <cell r="B535">
            <v>2</v>
          </cell>
          <cell r="C535">
            <v>3</v>
          </cell>
          <cell r="D535" t="str">
            <v>P</v>
          </cell>
          <cell r="E535">
            <v>39</v>
          </cell>
          <cell r="F535">
            <v>37636</v>
          </cell>
          <cell r="G535">
            <v>11.83</v>
          </cell>
          <cell r="H535">
            <v>12.4</v>
          </cell>
          <cell r="I535" t="str">
            <v>1          0</v>
          </cell>
          <cell r="J535">
            <v>0</v>
          </cell>
          <cell r="K535">
            <v>0</v>
          </cell>
          <cell r="L535">
            <v>2003</v>
          </cell>
          <cell r="M535" t="str">
            <v>No Trade</v>
          </cell>
          <cell r="N535" t="str">
            <v/>
          </cell>
          <cell r="O535" t="str">
            <v/>
          </cell>
          <cell r="P535" t="str">
            <v/>
          </cell>
        </row>
        <row r="536">
          <cell r="A536" t="str">
            <v>LO</v>
          </cell>
          <cell r="B536">
            <v>2</v>
          </cell>
          <cell r="C536">
            <v>3</v>
          </cell>
          <cell r="D536" t="str">
            <v>C</v>
          </cell>
          <cell r="E536">
            <v>39.5</v>
          </cell>
          <cell r="F536">
            <v>37636</v>
          </cell>
          <cell r="G536">
            <v>0.01</v>
          </cell>
          <cell r="H536">
            <v>0</v>
          </cell>
          <cell r="I536" t="str">
            <v>1          0</v>
          </cell>
          <cell r="J536">
            <v>0</v>
          </cell>
          <cell r="K536">
            <v>0</v>
          </cell>
          <cell r="L536">
            <v>2003</v>
          </cell>
          <cell r="M536" t="str">
            <v>No Trade</v>
          </cell>
          <cell r="N536" t="str">
            <v/>
          </cell>
          <cell r="O536" t="str">
            <v/>
          </cell>
          <cell r="P536" t="str">
            <v/>
          </cell>
        </row>
        <row r="537">
          <cell r="A537" t="str">
            <v>LO</v>
          </cell>
          <cell r="B537">
            <v>2</v>
          </cell>
          <cell r="C537">
            <v>3</v>
          </cell>
          <cell r="D537" t="str">
            <v>P</v>
          </cell>
          <cell r="E537">
            <v>39.5</v>
          </cell>
          <cell r="F537">
            <v>37636</v>
          </cell>
          <cell r="G537">
            <v>15.29</v>
          </cell>
          <cell r="H537">
            <v>15.2</v>
          </cell>
          <cell r="I537" t="str">
            <v>9          0</v>
          </cell>
          <cell r="J537">
            <v>0</v>
          </cell>
          <cell r="K537">
            <v>0</v>
          </cell>
          <cell r="L537">
            <v>2003</v>
          </cell>
          <cell r="M537" t="str">
            <v>No Trade</v>
          </cell>
          <cell r="N537" t="str">
            <v/>
          </cell>
          <cell r="O537" t="str">
            <v/>
          </cell>
          <cell r="P537" t="str">
            <v/>
          </cell>
        </row>
        <row r="538">
          <cell r="A538" t="str">
            <v>LO</v>
          </cell>
          <cell r="B538">
            <v>2</v>
          </cell>
          <cell r="C538">
            <v>3</v>
          </cell>
          <cell r="D538" t="str">
            <v>C</v>
          </cell>
          <cell r="E538">
            <v>40</v>
          </cell>
          <cell r="F538">
            <v>37636</v>
          </cell>
          <cell r="G538">
            <v>0.01</v>
          </cell>
          <cell r="H538">
            <v>0</v>
          </cell>
          <cell r="I538" t="str">
            <v>1          0</v>
          </cell>
          <cell r="J538">
            <v>0</v>
          </cell>
          <cell r="K538">
            <v>0</v>
          </cell>
          <cell r="L538">
            <v>2003</v>
          </cell>
          <cell r="M538" t="str">
            <v>No Trade</v>
          </cell>
          <cell r="N538" t="str">
            <v/>
          </cell>
          <cell r="O538" t="str">
            <v/>
          </cell>
          <cell r="P538" t="str">
            <v/>
          </cell>
        </row>
        <row r="539">
          <cell r="A539" t="str">
            <v>LO</v>
          </cell>
          <cell r="B539">
            <v>2</v>
          </cell>
          <cell r="C539">
            <v>3</v>
          </cell>
          <cell r="D539" t="str">
            <v>C</v>
          </cell>
          <cell r="E539">
            <v>42</v>
          </cell>
          <cell r="F539">
            <v>37636</v>
          </cell>
          <cell r="G539">
            <v>0.01</v>
          </cell>
          <cell r="H539">
            <v>0</v>
          </cell>
          <cell r="I539" t="str">
            <v>1          0</v>
          </cell>
          <cell r="J539">
            <v>0</v>
          </cell>
          <cell r="K539">
            <v>0</v>
          </cell>
          <cell r="L539">
            <v>2003</v>
          </cell>
          <cell r="M539" t="str">
            <v>No Trade</v>
          </cell>
          <cell r="N539" t="str">
            <v/>
          </cell>
          <cell r="O539" t="str">
            <v/>
          </cell>
          <cell r="P539" t="str">
            <v/>
          </cell>
        </row>
        <row r="540">
          <cell r="A540" t="str">
            <v>LO</v>
          </cell>
          <cell r="B540">
            <v>2</v>
          </cell>
          <cell r="C540">
            <v>3</v>
          </cell>
          <cell r="D540" t="str">
            <v>C</v>
          </cell>
          <cell r="E540">
            <v>45</v>
          </cell>
          <cell r="F540">
            <v>37636</v>
          </cell>
          <cell r="G540">
            <v>0.01</v>
          </cell>
          <cell r="H540">
            <v>0</v>
          </cell>
          <cell r="I540" t="str">
            <v>1          0</v>
          </cell>
          <cell r="J540">
            <v>0</v>
          </cell>
          <cell r="K540">
            <v>0</v>
          </cell>
          <cell r="L540">
            <v>2003</v>
          </cell>
          <cell r="M540" t="str">
            <v>No Trade</v>
          </cell>
          <cell r="N540" t="str">
            <v/>
          </cell>
          <cell r="O540" t="str">
            <v/>
          </cell>
          <cell r="P540" t="str">
            <v/>
          </cell>
        </row>
        <row r="541">
          <cell r="A541" t="str">
            <v>LO</v>
          </cell>
          <cell r="B541">
            <v>2</v>
          </cell>
          <cell r="C541">
            <v>3</v>
          </cell>
          <cell r="D541" t="str">
            <v>C</v>
          </cell>
          <cell r="E541">
            <v>50</v>
          </cell>
          <cell r="F541">
            <v>37636</v>
          </cell>
          <cell r="G541">
            <v>0.01</v>
          </cell>
          <cell r="H541">
            <v>0</v>
          </cell>
          <cell r="I541" t="str">
            <v>1          0</v>
          </cell>
          <cell r="J541">
            <v>0</v>
          </cell>
          <cell r="K541">
            <v>0</v>
          </cell>
          <cell r="L541">
            <v>2003</v>
          </cell>
          <cell r="M541" t="str">
            <v>No Trade</v>
          </cell>
          <cell r="N541" t="str">
            <v/>
          </cell>
          <cell r="O541" t="str">
            <v/>
          </cell>
          <cell r="P541" t="str">
            <v/>
          </cell>
        </row>
        <row r="542">
          <cell r="A542" t="str">
            <v>LO</v>
          </cell>
          <cell r="B542">
            <v>3</v>
          </cell>
          <cell r="C542">
            <v>3</v>
          </cell>
          <cell r="D542" t="str">
            <v>P</v>
          </cell>
          <cell r="E542">
            <v>14</v>
          </cell>
          <cell r="F542">
            <v>37666</v>
          </cell>
          <cell r="G542">
            <v>0.04</v>
          </cell>
          <cell r="H542">
            <v>0</v>
          </cell>
          <cell r="I542" t="str">
            <v>5          0</v>
          </cell>
          <cell r="J542">
            <v>0</v>
          </cell>
          <cell r="K542">
            <v>0</v>
          </cell>
          <cell r="L542">
            <v>2003</v>
          </cell>
          <cell r="M542" t="str">
            <v>No Trade</v>
          </cell>
          <cell r="N542" t="str">
            <v/>
          </cell>
          <cell r="O542" t="str">
            <v/>
          </cell>
          <cell r="P542" t="str">
            <v/>
          </cell>
        </row>
        <row r="543">
          <cell r="A543" t="str">
            <v>LO</v>
          </cell>
          <cell r="B543">
            <v>3</v>
          </cell>
          <cell r="C543">
            <v>3</v>
          </cell>
          <cell r="D543" t="str">
            <v>P</v>
          </cell>
          <cell r="E543">
            <v>15</v>
          </cell>
          <cell r="F543">
            <v>37666</v>
          </cell>
          <cell r="G543">
            <v>0.05</v>
          </cell>
          <cell r="H543">
            <v>0</v>
          </cell>
          <cell r="I543" t="str">
            <v>6          0</v>
          </cell>
          <cell r="J543">
            <v>0</v>
          </cell>
          <cell r="K543">
            <v>0</v>
          </cell>
          <cell r="L543">
            <v>2003</v>
          </cell>
          <cell r="M543" t="str">
            <v>No Trade</v>
          </cell>
          <cell r="N543" t="str">
            <v/>
          </cell>
          <cell r="O543" t="str">
            <v/>
          </cell>
          <cell r="P543" t="str">
            <v/>
          </cell>
        </row>
        <row r="544">
          <cell r="A544" t="str">
            <v>LO</v>
          </cell>
          <cell r="B544">
            <v>3</v>
          </cell>
          <cell r="C544">
            <v>3</v>
          </cell>
          <cell r="D544" t="str">
            <v>P</v>
          </cell>
          <cell r="E544">
            <v>16</v>
          </cell>
          <cell r="F544">
            <v>37666</v>
          </cell>
          <cell r="G544">
            <v>0.06</v>
          </cell>
          <cell r="H544">
            <v>0</v>
          </cell>
          <cell r="I544" t="str">
            <v>7          0</v>
          </cell>
          <cell r="J544">
            <v>0</v>
          </cell>
          <cell r="K544">
            <v>0</v>
          </cell>
          <cell r="L544">
            <v>2003</v>
          </cell>
          <cell r="M544" t="str">
            <v>No Trade</v>
          </cell>
          <cell r="N544" t="str">
            <v/>
          </cell>
          <cell r="O544" t="str">
            <v/>
          </cell>
          <cell r="P544" t="str">
            <v/>
          </cell>
        </row>
        <row r="545">
          <cell r="A545" t="str">
            <v>LO</v>
          </cell>
          <cell r="B545">
            <v>3</v>
          </cell>
          <cell r="C545">
            <v>3</v>
          </cell>
          <cell r="D545" t="str">
            <v>P</v>
          </cell>
          <cell r="E545">
            <v>17</v>
          </cell>
          <cell r="F545">
            <v>37666</v>
          </cell>
          <cell r="G545">
            <v>0.08</v>
          </cell>
          <cell r="H545">
            <v>0</v>
          </cell>
          <cell r="I545" t="str">
            <v>9          0</v>
          </cell>
          <cell r="J545">
            <v>0</v>
          </cell>
          <cell r="K545">
            <v>0</v>
          </cell>
          <cell r="L545">
            <v>2003</v>
          </cell>
          <cell r="M545" t="str">
            <v>No Trade</v>
          </cell>
          <cell r="N545" t="str">
            <v/>
          </cell>
          <cell r="O545" t="str">
            <v/>
          </cell>
          <cell r="P545" t="str">
            <v/>
          </cell>
        </row>
        <row r="546">
          <cell r="A546" t="str">
            <v>LO</v>
          </cell>
          <cell r="B546">
            <v>3</v>
          </cell>
          <cell r="C546">
            <v>3</v>
          </cell>
          <cell r="D546" t="str">
            <v>P</v>
          </cell>
          <cell r="E546">
            <v>17.5</v>
          </cell>
          <cell r="F546">
            <v>37666</v>
          </cell>
          <cell r="G546">
            <v>0.09</v>
          </cell>
          <cell r="H546">
            <v>0.1</v>
          </cell>
          <cell r="I546" t="str">
            <v>0          0</v>
          </cell>
          <cell r="J546">
            <v>0</v>
          </cell>
          <cell r="K546">
            <v>0</v>
          </cell>
          <cell r="L546">
            <v>2003</v>
          </cell>
          <cell r="M546" t="str">
            <v>No Trade</v>
          </cell>
          <cell r="N546" t="str">
            <v/>
          </cell>
          <cell r="O546" t="str">
            <v/>
          </cell>
          <cell r="P546" t="str">
            <v/>
          </cell>
        </row>
        <row r="547">
          <cell r="A547" t="str">
            <v>LO</v>
          </cell>
          <cell r="B547">
            <v>3</v>
          </cell>
          <cell r="C547">
            <v>3</v>
          </cell>
          <cell r="D547" t="str">
            <v>P</v>
          </cell>
          <cell r="E547">
            <v>18</v>
          </cell>
          <cell r="F547">
            <v>37666</v>
          </cell>
          <cell r="G547">
            <v>0.11</v>
          </cell>
          <cell r="H547">
            <v>0.1</v>
          </cell>
          <cell r="I547" t="str">
            <v>3          0</v>
          </cell>
          <cell r="J547">
            <v>0</v>
          </cell>
          <cell r="K547">
            <v>0</v>
          </cell>
          <cell r="L547">
            <v>2003</v>
          </cell>
          <cell r="M547" t="str">
            <v>No Trade</v>
          </cell>
          <cell r="N547" t="str">
            <v/>
          </cell>
          <cell r="O547" t="str">
            <v/>
          </cell>
          <cell r="P547" t="str">
            <v/>
          </cell>
        </row>
        <row r="548">
          <cell r="A548" t="str">
            <v>LO</v>
          </cell>
          <cell r="B548">
            <v>3</v>
          </cell>
          <cell r="C548">
            <v>3</v>
          </cell>
          <cell r="D548" t="str">
            <v>C</v>
          </cell>
          <cell r="E548">
            <v>19</v>
          </cell>
          <cell r="F548">
            <v>37666</v>
          </cell>
          <cell r="G548">
            <v>7.86</v>
          </cell>
          <cell r="H548">
            <v>7.3</v>
          </cell>
          <cell r="I548" t="str">
            <v>7          0</v>
          </cell>
          <cell r="J548">
            <v>0</v>
          </cell>
          <cell r="K548">
            <v>0</v>
          </cell>
          <cell r="L548">
            <v>2003</v>
          </cell>
          <cell r="M548" t="str">
            <v>No Trade</v>
          </cell>
          <cell r="N548" t="str">
            <v/>
          </cell>
          <cell r="O548" t="str">
            <v/>
          </cell>
          <cell r="P548" t="str">
            <v/>
          </cell>
        </row>
        <row r="549">
          <cell r="A549" t="str">
            <v>LO</v>
          </cell>
          <cell r="B549">
            <v>3</v>
          </cell>
          <cell r="C549">
            <v>3</v>
          </cell>
          <cell r="D549" t="str">
            <v>P</v>
          </cell>
          <cell r="E549">
            <v>19</v>
          </cell>
          <cell r="F549">
            <v>37666</v>
          </cell>
          <cell r="G549">
            <v>0.15</v>
          </cell>
          <cell r="H549">
            <v>0.1</v>
          </cell>
          <cell r="I549" t="str">
            <v>8          0</v>
          </cell>
          <cell r="J549">
            <v>0</v>
          </cell>
          <cell r="K549">
            <v>0</v>
          </cell>
          <cell r="L549">
            <v>2003</v>
          </cell>
          <cell r="M549" t="str">
            <v>No Trade</v>
          </cell>
          <cell r="N549" t="str">
            <v/>
          </cell>
          <cell r="O549" t="str">
            <v/>
          </cell>
          <cell r="P549" t="str">
            <v/>
          </cell>
        </row>
        <row r="550">
          <cell r="A550" t="str">
            <v>LO</v>
          </cell>
          <cell r="B550">
            <v>3</v>
          </cell>
          <cell r="C550">
            <v>3</v>
          </cell>
          <cell r="D550" t="str">
            <v>P</v>
          </cell>
          <cell r="E550">
            <v>19.5</v>
          </cell>
          <cell r="F550">
            <v>37666</v>
          </cell>
          <cell r="G550">
            <v>0.18</v>
          </cell>
          <cell r="H550">
            <v>0.2</v>
          </cell>
          <cell r="I550" t="str">
            <v>2          0</v>
          </cell>
          <cell r="J550">
            <v>0</v>
          </cell>
          <cell r="K550">
            <v>0</v>
          </cell>
          <cell r="L550">
            <v>2003</v>
          </cell>
          <cell r="M550" t="str">
            <v>No Trade</v>
          </cell>
          <cell r="N550" t="str">
            <v/>
          </cell>
          <cell r="O550" t="str">
            <v/>
          </cell>
          <cell r="P550" t="str">
            <v/>
          </cell>
        </row>
        <row r="551">
          <cell r="A551" t="str">
            <v>LO</v>
          </cell>
          <cell r="B551">
            <v>3</v>
          </cell>
          <cell r="C551">
            <v>3</v>
          </cell>
          <cell r="D551" t="str">
            <v>C</v>
          </cell>
          <cell r="E551">
            <v>20</v>
          </cell>
          <cell r="F551">
            <v>37666</v>
          </cell>
          <cell r="G551">
            <v>6.93</v>
          </cell>
          <cell r="H551">
            <v>6.4</v>
          </cell>
          <cell r="I551" t="str">
            <v>6          0</v>
          </cell>
          <cell r="J551">
            <v>0</v>
          </cell>
          <cell r="K551">
            <v>0</v>
          </cell>
          <cell r="L551">
            <v>2003</v>
          </cell>
          <cell r="M551" t="str">
            <v>No Trade</v>
          </cell>
          <cell r="N551" t="str">
            <v/>
          </cell>
          <cell r="O551" t="str">
            <v/>
          </cell>
          <cell r="P551" t="str">
            <v/>
          </cell>
        </row>
        <row r="552">
          <cell r="A552" t="str">
            <v>LO</v>
          </cell>
          <cell r="B552">
            <v>3</v>
          </cell>
          <cell r="C552">
            <v>3</v>
          </cell>
          <cell r="D552" t="str">
            <v>P</v>
          </cell>
          <cell r="E552">
            <v>20</v>
          </cell>
          <cell r="F552">
            <v>37666</v>
          </cell>
          <cell r="G552">
            <v>0.21</v>
          </cell>
          <cell r="H552">
            <v>0.2</v>
          </cell>
          <cell r="I552" t="str">
            <v>5          0</v>
          </cell>
          <cell r="J552">
            <v>0</v>
          </cell>
          <cell r="K552">
            <v>0</v>
          </cell>
          <cell r="L552">
            <v>2003</v>
          </cell>
          <cell r="M552" t="str">
            <v>No Trade</v>
          </cell>
          <cell r="N552" t="str">
            <v/>
          </cell>
          <cell r="O552" t="str">
            <v/>
          </cell>
          <cell r="P552" t="str">
            <v/>
          </cell>
        </row>
        <row r="553">
          <cell r="A553" t="str">
            <v>LO</v>
          </cell>
          <cell r="B553">
            <v>3</v>
          </cell>
          <cell r="C553">
            <v>3</v>
          </cell>
          <cell r="D553" t="str">
            <v>P</v>
          </cell>
          <cell r="E553">
            <v>20.5</v>
          </cell>
          <cell r="F553">
            <v>37666</v>
          </cell>
          <cell r="G553">
            <v>0.24</v>
          </cell>
          <cell r="H553">
            <v>0.2</v>
          </cell>
          <cell r="I553" t="str">
            <v>9          0</v>
          </cell>
          <cell r="J553">
            <v>0</v>
          </cell>
          <cell r="K553">
            <v>0</v>
          </cell>
          <cell r="L553">
            <v>2003</v>
          </cell>
          <cell r="M553" t="str">
            <v>No Trade</v>
          </cell>
          <cell r="N553" t="str">
            <v/>
          </cell>
          <cell r="O553" t="str">
            <v/>
          </cell>
          <cell r="P553" t="str">
            <v/>
          </cell>
        </row>
        <row r="554">
          <cell r="A554" t="str">
            <v>LO</v>
          </cell>
          <cell r="B554">
            <v>3</v>
          </cell>
          <cell r="C554">
            <v>3</v>
          </cell>
          <cell r="D554" t="str">
            <v>C</v>
          </cell>
          <cell r="E554">
            <v>21</v>
          </cell>
          <cell r="F554">
            <v>37666</v>
          </cell>
          <cell r="G554">
            <v>6.04</v>
          </cell>
          <cell r="H554">
            <v>5.5</v>
          </cell>
          <cell r="I554" t="str">
            <v>8          0</v>
          </cell>
          <cell r="J554">
            <v>0</v>
          </cell>
          <cell r="K554">
            <v>0</v>
          </cell>
          <cell r="L554">
            <v>2003</v>
          </cell>
          <cell r="M554" t="str">
            <v>No Trade</v>
          </cell>
          <cell r="N554" t="str">
            <v/>
          </cell>
          <cell r="O554" t="str">
            <v/>
          </cell>
          <cell r="P554" t="str">
            <v/>
          </cell>
        </row>
        <row r="555">
          <cell r="A555" t="str">
            <v>LO</v>
          </cell>
          <cell r="B555">
            <v>3</v>
          </cell>
          <cell r="C555">
            <v>3</v>
          </cell>
          <cell r="D555" t="str">
            <v>P</v>
          </cell>
          <cell r="E555">
            <v>21</v>
          </cell>
          <cell r="F555">
            <v>37666</v>
          </cell>
          <cell r="G555">
            <v>0.28000000000000003</v>
          </cell>
          <cell r="H555">
            <v>0.3</v>
          </cell>
          <cell r="I555" t="str">
            <v>4        500</v>
          </cell>
          <cell r="J555">
            <v>0</v>
          </cell>
          <cell r="K555">
            <v>0</v>
          </cell>
          <cell r="L555">
            <v>2003</v>
          </cell>
          <cell r="M555" t="str">
            <v>No Trade</v>
          </cell>
          <cell r="N555" t="str">
            <v/>
          </cell>
          <cell r="O555" t="str">
            <v/>
          </cell>
          <cell r="P555" t="str">
            <v/>
          </cell>
        </row>
        <row r="556">
          <cell r="A556" t="str">
            <v>LO</v>
          </cell>
          <cell r="B556">
            <v>3</v>
          </cell>
          <cell r="C556">
            <v>3</v>
          </cell>
          <cell r="D556" t="str">
            <v>P</v>
          </cell>
          <cell r="E556">
            <v>21.5</v>
          </cell>
          <cell r="F556">
            <v>37666</v>
          </cell>
          <cell r="G556">
            <v>0.33</v>
          </cell>
          <cell r="H556">
            <v>0.3</v>
          </cell>
          <cell r="I556" t="str">
            <v>9        105</v>
          </cell>
          <cell r="J556">
            <v>0</v>
          </cell>
          <cell r="K556">
            <v>0</v>
          </cell>
          <cell r="L556">
            <v>2003</v>
          </cell>
          <cell r="M556" t="str">
            <v>No Trade</v>
          </cell>
          <cell r="N556" t="str">
            <v/>
          </cell>
          <cell r="O556" t="str">
            <v/>
          </cell>
          <cell r="P556" t="str">
            <v/>
          </cell>
        </row>
        <row r="557">
          <cell r="A557" t="str">
            <v>LO</v>
          </cell>
          <cell r="B557">
            <v>3</v>
          </cell>
          <cell r="C557">
            <v>3</v>
          </cell>
          <cell r="D557" t="str">
            <v>C</v>
          </cell>
          <cell r="E557">
            <v>22</v>
          </cell>
          <cell r="F557">
            <v>37666</v>
          </cell>
          <cell r="G557">
            <v>5.15</v>
          </cell>
          <cell r="H557">
            <v>4.7</v>
          </cell>
          <cell r="I557" t="str">
            <v>1          0</v>
          </cell>
          <cell r="J557">
            <v>0</v>
          </cell>
          <cell r="K557">
            <v>0</v>
          </cell>
          <cell r="L557">
            <v>2003</v>
          </cell>
          <cell r="M557" t="str">
            <v>No Trade</v>
          </cell>
          <cell r="N557" t="str">
            <v/>
          </cell>
          <cell r="O557" t="str">
            <v/>
          </cell>
          <cell r="P557" t="str">
            <v/>
          </cell>
        </row>
        <row r="558">
          <cell r="A558" t="str">
            <v>LO</v>
          </cell>
          <cell r="B558">
            <v>3</v>
          </cell>
          <cell r="C558">
            <v>3</v>
          </cell>
          <cell r="D558" t="str">
            <v>P</v>
          </cell>
          <cell r="E558">
            <v>22</v>
          </cell>
          <cell r="F558">
            <v>37666</v>
          </cell>
          <cell r="G558">
            <v>0.39</v>
          </cell>
          <cell r="H558">
            <v>0.4</v>
          </cell>
          <cell r="I558" t="str">
            <v>6      3,580</v>
          </cell>
          <cell r="J558">
            <v>0.43</v>
          </cell>
          <cell r="K558">
            <v>0.41</v>
          </cell>
          <cell r="L558">
            <v>2003</v>
          </cell>
          <cell r="M558" t="str">
            <v>No Trade</v>
          </cell>
          <cell r="N558" t="str">
            <v/>
          </cell>
          <cell r="O558" t="str">
            <v/>
          </cell>
          <cell r="P558" t="str">
            <v/>
          </cell>
        </row>
        <row r="559">
          <cell r="A559" t="str">
            <v>LO</v>
          </cell>
          <cell r="B559">
            <v>3</v>
          </cell>
          <cell r="C559">
            <v>3</v>
          </cell>
          <cell r="D559" t="str">
            <v>P</v>
          </cell>
          <cell r="E559">
            <v>22.5</v>
          </cell>
          <cell r="F559">
            <v>37666</v>
          </cell>
          <cell r="G559">
            <v>0.46</v>
          </cell>
          <cell r="H559">
            <v>0.5</v>
          </cell>
          <cell r="I559" t="str">
            <v>5          0</v>
          </cell>
          <cell r="J559">
            <v>0</v>
          </cell>
          <cell r="K559">
            <v>0</v>
          </cell>
          <cell r="L559">
            <v>2003</v>
          </cell>
          <cell r="M559" t="str">
            <v>No Trade</v>
          </cell>
          <cell r="N559" t="str">
            <v/>
          </cell>
          <cell r="O559" t="str">
            <v/>
          </cell>
          <cell r="P559" t="str">
            <v/>
          </cell>
        </row>
        <row r="560">
          <cell r="A560" t="str">
            <v>LO</v>
          </cell>
          <cell r="B560">
            <v>3</v>
          </cell>
          <cell r="C560">
            <v>3</v>
          </cell>
          <cell r="D560" t="str">
            <v>C</v>
          </cell>
          <cell r="E560">
            <v>23</v>
          </cell>
          <cell r="F560">
            <v>37666</v>
          </cell>
          <cell r="G560">
            <v>4.3099999999999996</v>
          </cell>
          <cell r="H560">
            <v>3.8</v>
          </cell>
          <cell r="I560" t="str">
            <v>9          0</v>
          </cell>
          <cell r="J560">
            <v>0</v>
          </cell>
          <cell r="K560">
            <v>0</v>
          </cell>
          <cell r="L560">
            <v>2003</v>
          </cell>
          <cell r="M560" t="str">
            <v>No Trade</v>
          </cell>
          <cell r="N560" t="str">
            <v/>
          </cell>
          <cell r="O560" t="str">
            <v/>
          </cell>
          <cell r="P560" t="str">
            <v/>
          </cell>
        </row>
        <row r="561">
          <cell r="A561" t="str">
            <v>LO</v>
          </cell>
          <cell r="B561">
            <v>3</v>
          </cell>
          <cell r="C561">
            <v>3</v>
          </cell>
          <cell r="D561" t="str">
            <v>P</v>
          </cell>
          <cell r="E561">
            <v>23</v>
          </cell>
          <cell r="F561">
            <v>37666</v>
          </cell>
          <cell r="G561">
            <v>0.54</v>
          </cell>
          <cell r="H561">
            <v>0.6</v>
          </cell>
          <cell r="I561" t="str">
            <v>4          1</v>
          </cell>
          <cell r="J561">
            <v>0.57999999999999996</v>
          </cell>
          <cell r="K561">
            <v>0.57999999999999996</v>
          </cell>
          <cell r="L561">
            <v>2003</v>
          </cell>
          <cell r="M561" t="str">
            <v>No Trade</v>
          </cell>
          <cell r="N561" t="str">
            <v/>
          </cell>
          <cell r="O561" t="str">
            <v/>
          </cell>
          <cell r="P561" t="str">
            <v/>
          </cell>
        </row>
        <row r="562">
          <cell r="A562" t="str">
            <v>LO</v>
          </cell>
          <cell r="B562">
            <v>3</v>
          </cell>
          <cell r="C562">
            <v>3</v>
          </cell>
          <cell r="D562" t="str">
            <v>P</v>
          </cell>
          <cell r="E562">
            <v>23.5</v>
          </cell>
          <cell r="F562">
            <v>37666</v>
          </cell>
          <cell r="G562">
            <v>0.62</v>
          </cell>
          <cell r="H562">
            <v>0.7</v>
          </cell>
          <cell r="I562" t="str">
            <v>5        500</v>
          </cell>
          <cell r="J562">
            <v>0</v>
          </cell>
          <cell r="K562">
            <v>0</v>
          </cell>
          <cell r="L562">
            <v>2003</v>
          </cell>
          <cell r="M562" t="str">
            <v>No Trade</v>
          </cell>
          <cell r="N562" t="str">
            <v/>
          </cell>
          <cell r="O562" t="str">
            <v/>
          </cell>
          <cell r="P562" t="str">
            <v/>
          </cell>
        </row>
        <row r="563">
          <cell r="A563" t="str">
            <v>LO</v>
          </cell>
          <cell r="B563">
            <v>3</v>
          </cell>
          <cell r="C563">
            <v>3</v>
          </cell>
          <cell r="D563" t="str">
            <v>C</v>
          </cell>
          <cell r="E563">
            <v>24</v>
          </cell>
          <cell r="F563">
            <v>37666</v>
          </cell>
          <cell r="G563">
            <v>3.51</v>
          </cell>
          <cell r="H563">
            <v>3.1</v>
          </cell>
          <cell r="I563" t="str">
            <v>4          0</v>
          </cell>
          <cell r="J563">
            <v>0</v>
          </cell>
          <cell r="K563">
            <v>0</v>
          </cell>
          <cell r="L563">
            <v>2003</v>
          </cell>
          <cell r="M563" t="str">
            <v>No Trade</v>
          </cell>
          <cell r="N563" t="str">
            <v/>
          </cell>
          <cell r="O563" t="str">
            <v/>
          </cell>
          <cell r="P563" t="str">
            <v/>
          </cell>
        </row>
        <row r="564">
          <cell r="A564" t="str">
            <v>LO</v>
          </cell>
          <cell r="B564">
            <v>3</v>
          </cell>
          <cell r="C564">
            <v>3</v>
          </cell>
          <cell r="D564" t="str">
            <v>P</v>
          </cell>
          <cell r="E564">
            <v>24</v>
          </cell>
          <cell r="F564">
            <v>37666</v>
          </cell>
          <cell r="G564">
            <v>0.73</v>
          </cell>
          <cell r="H564">
            <v>0.8</v>
          </cell>
          <cell r="I564" t="str">
            <v>8        600</v>
          </cell>
          <cell r="J564">
            <v>0.72</v>
          </cell>
          <cell r="K564">
            <v>0.72</v>
          </cell>
          <cell r="L564">
            <v>2003</v>
          </cell>
          <cell r="M564" t="str">
            <v>No Trade</v>
          </cell>
          <cell r="N564" t="str">
            <v/>
          </cell>
          <cell r="O564" t="str">
            <v/>
          </cell>
          <cell r="P564" t="str">
            <v/>
          </cell>
        </row>
        <row r="565">
          <cell r="A565" t="str">
            <v>LO</v>
          </cell>
          <cell r="B565">
            <v>3</v>
          </cell>
          <cell r="C565">
            <v>3</v>
          </cell>
          <cell r="D565" t="str">
            <v>C</v>
          </cell>
          <cell r="E565">
            <v>24.5</v>
          </cell>
          <cell r="F565">
            <v>37666</v>
          </cell>
          <cell r="G565">
            <v>3.16</v>
          </cell>
          <cell r="H565">
            <v>2.8</v>
          </cell>
          <cell r="I565" t="str">
            <v>1          0</v>
          </cell>
          <cell r="J565">
            <v>0</v>
          </cell>
          <cell r="K565">
            <v>0</v>
          </cell>
          <cell r="L565">
            <v>2003</v>
          </cell>
          <cell r="M565" t="str">
            <v>No Trade</v>
          </cell>
          <cell r="N565" t="str">
            <v/>
          </cell>
          <cell r="O565" t="str">
            <v/>
          </cell>
          <cell r="P565" t="str">
            <v/>
          </cell>
        </row>
        <row r="566">
          <cell r="A566" t="str">
            <v>LO</v>
          </cell>
          <cell r="B566">
            <v>3</v>
          </cell>
          <cell r="C566">
            <v>3</v>
          </cell>
          <cell r="D566" t="str">
            <v>P</v>
          </cell>
          <cell r="E566">
            <v>24.5</v>
          </cell>
          <cell r="F566">
            <v>37666</v>
          </cell>
          <cell r="G566">
            <v>0.88</v>
          </cell>
          <cell r="H566">
            <v>1</v>
          </cell>
          <cell r="I566" t="str">
            <v>4          0</v>
          </cell>
          <cell r="J566">
            <v>0</v>
          </cell>
          <cell r="K566">
            <v>0</v>
          </cell>
          <cell r="L566">
            <v>2003</v>
          </cell>
          <cell r="M566" t="str">
            <v>No Trade</v>
          </cell>
          <cell r="N566" t="str">
            <v/>
          </cell>
          <cell r="O566" t="str">
            <v/>
          </cell>
          <cell r="P566" t="str">
            <v/>
          </cell>
        </row>
        <row r="567">
          <cell r="A567" t="str">
            <v>LO</v>
          </cell>
          <cell r="B567">
            <v>3</v>
          </cell>
          <cell r="C567">
            <v>3</v>
          </cell>
          <cell r="D567" t="str">
            <v>C</v>
          </cell>
          <cell r="E567">
            <v>25</v>
          </cell>
          <cell r="F567">
            <v>37666</v>
          </cell>
          <cell r="G567">
            <v>2.83</v>
          </cell>
          <cell r="H567">
            <v>2.5</v>
          </cell>
          <cell r="I567" t="str">
            <v>0          0</v>
          </cell>
          <cell r="J567">
            <v>0</v>
          </cell>
          <cell r="K567">
            <v>0</v>
          </cell>
          <cell r="L567">
            <v>2003</v>
          </cell>
          <cell r="M567" t="str">
            <v>No Trade</v>
          </cell>
          <cell r="N567" t="str">
            <v/>
          </cell>
          <cell r="O567" t="str">
            <v/>
          </cell>
          <cell r="P567" t="str">
            <v/>
          </cell>
        </row>
        <row r="568">
          <cell r="A568" t="str">
            <v>LO</v>
          </cell>
          <cell r="B568">
            <v>3</v>
          </cell>
          <cell r="C568">
            <v>3</v>
          </cell>
          <cell r="D568" t="str">
            <v>P</v>
          </cell>
          <cell r="E568">
            <v>25</v>
          </cell>
          <cell r="F568">
            <v>37666</v>
          </cell>
          <cell r="G568">
            <v>1.04</v>
          </cell>
          <cell r="H568">
            <v>1.2</v>
          </cell>
          <cell r="I568" t="str">
            <v>3          0</v>
          </cell>
          <cell r="J568">
            <v>0</v>
          </cell>
          <cell r="K568">
            <v>0</v>
          </cell>
          <cell r="L568">
            <v>2003</v>
          </cell>
          <cell r="M568" t="str">
            <v>No Trade</v>
          </cell>
          <cell r="N568" t="str">
            <v/>
          </cell>
          <cell r="O568" t="str">
            <v/>
          </cell>
          <cell r="P568" t="str">
            <v/>
          </cell>
        </row>
        <row r="569">
          <cell r="A569" t="str">
            <v>LO</v>
          </cell>
          <cell r="B569">
            <v>3</v>
          </cell>
          <cell r="C569">
            <v>3</v>
          </cell>
          <cell r="D569" t="str">
            <v>C</v>
          </cell>
          <cell r="E569">
            <v>25.5</v>
          </cell>
          <cell r="F569">
            <v>37666</v>
          </cell>
          <cell r="G569">
            <v>2.5</v>
          </cell>
          <cell r="H569">
            <v>2.2000000000000002</v>
          </cell>
          <cell r="I569" t="str">
            <v>0          0</v>
          </cell>
          <cell r="J569">
            <v>0</v>
          </cell>
          <cell r="K569">
            <v>0</v>
          </cell>
          <cell r="L569">
            <v>2003</v>
          </cell>
          <cell r="M569" t="str">
            <v>No Trade</v>
          </cell>
          <cell r="N569" t="str">
            <v/>
          </cell>
          <cell r="O569" t="str">
            <v/>
          </cell>
          <cell r="P569" t="str">
            <v/>
          </cell>
        </row>
        <row r="570">
          <cell r="A570" t="str">
            <v>LO</v>
          </cell>
          <cell r="B570">
            <v>3</v>
          </cell>
          <cell r="C570">
            <v>3</v>
          </cell>
          <cell r="D570" t="str">
            <v>P</v>
          </cell>
          <cell r="E570">
            <v>25.5</v>
          </cell>
          <cell r="F570">
            <v>37666</v>
          </cell>
          <cell r="G570">
            <v>1.21</v>
          </cell>
          <cell r="H570">
            <v>1.4</v>
          </cell>
          <cell r="I570" t="str">
            <v>2          0</v>
          </cell>
          <cell r="J570">
            <v>0</v>
          </cell>
          <cell r="K570">
            <v>0</v>
          </cell>
          <cell r="L570">
            <v>2003</v>
          </cell>
          <cell r="M570" t="str">
            <v>No Trade</v>
          </cell>
          <cell r="N570" t="str">
            <v/>
          </cell>
          <cell r="O570" t="str">
            <v/>
          </cell>
          <cell r="P570" t="str">
            <v/>
          </cell>
        </row>
        <row r="571">
          <cell r="A571" t="str">
            <v>LO</v>
          </cell>
          <cell r="B571">
            <v>3</v>
          </cell>
          <cell r="C571">
            <v>3</v>
          </cell>
          <cell r="D571" t="str">
            <v>C</v>
          </cell>
          <cell r="E571">
            <v>26</v>
          </cell>
          <cell r="F571">
            <v>37666</v>
          </cell>
          <cell r="G571">
            <v>2.21</v>
          </cell>
          <cell r="H571">
            <v>1.9</v>
          </cell>
          <cell r="I571" t="str">
            <v>3          0</v>
          </cell>
          <cell r="J571">
            <v>0</v>
          </cell>
          <cell r="K571">
            <v>0</v>
          </cell>
          <cell r="L571">
            <v>2003</v>
          </cell>
          <cell r="M571" t="str">
            <v>No Trade</v>
          </cell>
          <cell r="N571" t="str">
            <v/>
          </cell>
          <cell r="O571" t="str">
            <v/>
          </cell>
          <cell r="P571" t="str">
            <v/>
          </cell>
        </row>
        <row r="572">
          <cell r="A572" t="str">
            <v>LO</v>
          </cell>
          <cell r="B572">
            <v>3</v>
          </cell>
          <cell r="C572">
            <v>3</v>
          </cell>
          <cell r="D572" t="str">
            <v>P</v>
          </cell>
          <cell r="E572">
            <v>26</v>
          </cell>
          <cell r="F572">
            <v>37666</v>
          </cell>
          <cell r="G572">
            <v>1.41</v>
          </cell>
          <cell r="H572">
            <v>1.6</v>
          </cell>
          <cell r="I572" t="str">
            <v>5          0</v>
          </cell>
          <cell r="J572">
            <v>0</v>
          </cell>
          <cell r="K572">
            <v>0</v>
          </cell>
          <cell r="L572">
            <v>2003</v>
          </cell>
          <cell r="M572" t="str">
            <v>No Trade</v>
          </cell>
          <cell r="N572" t="str">
            <v/>
          </cell>
          <cell r="O572" t="str">
            <v/>
          </cell>
          <cell r="P572" t="str">
            <v/>
          </cell>
        </row>
        <row r="573">
          <cell r="A573" t="str">
            <v>LO</v>
          </cell>
          <cell r="B573">
            <v>3</v>
          </cell>
          <cell r="C573">
            <v>3</v>
          </cell>
          <cell r="D573" t="str">
            <v>C</v>
          </cell>
          <cell r="E573">
            <v>26.5</v>
          </cell>
          <cell r="F573">
            <v>37666</v>
          </cell>
          <cell r="G573">
            <v>1.94</v>
          </cell>
          <cell r="H573">
            <v>1.6</v>
          </cell>
          <cell r="I573" t="str">
            <v>3         15</v>
          </cell>
          <cell r="J573">
            <v>0</v>
          </cell>
          <cell r="K573">
            <v>0</v>
          </cell>
          <cell r="L573">
            <v>2003</v>
          </cell>
          <cell r="M573" t="str">
            <v>No Trade</v>
          </cell>
          <cell r="N573" t="str">
            <v/>
          </cell>
          <cell r="O573" t="str">
            <v/>
          </cell>
          <cell r="P573" t="str">
            <v/>
          </cell>
        </row>
        <row r="574">
          <cell r="A574" t="str">
            <v>LO</v>
          </cell>
          <cell r="B574">
            <v>3</v>
          </cell>
          <cell r="C574">
            <v>3</v>
          </cell>
          <cell r="D574" t="str">
            <v>P</v>
          </cell>
          <cell r="E574">
            <v>26.5</v>
          </cell>
          <cell r="F574">
            <v>37666</v>
          </cell>
          <cell r="G574">
            <v>1.64</v>
          </cell>
          <cell r="H574">
            <v>1.8</v>
          </cell>
          <cell r="I574" t="str">
            <v>5         15</v>
          </cell>
          <cell r="J574">
            <v>0</v>
          </cell>
          <cell r="K574">
            <v>0</v>
          </cell>
          <cell r="L574">
            <v>2003</v>
          </cell>
          <cell r="M574" t="str">
            <v>No Trade</v>
          </cell>
          <cell r="N574" t="str">
            <v/>
          </cell>
          <cell r="O574" t="str">
            <v/>
          </cell>
          <cell r="P574" t="str">
            <v/>
          </cell>
        </row>
        <row r="575">
          <cell r="A575" t="str">
            <v>LO</v>
          </cell>
          <cell r="B575">
            <v>3</v>
          </cell>
          <cell r="C575">
            <v>3</v>
          </cell>
          <cell r="D575" t="str">
            <v>C</v>
          </cell>
          <cell r="E575">
            <v>27</v>
          </cell>
          <cell r="F575">
            <v>37666</v>
          </cell>
          <cell r="G575">
            <v>1.7</v>
          </cell>
          <cell r="H575">
            <v>1.4</v>
          </cell>
          <cell r="I575" t="str">
            <v>1         15</v>
          </cell>
          <cell r="J575">
            <v>1.54</v>
          </cell>
          <cell r="K575">
            <v>1.54</v>
          </cell>
          <cell r="L575">
            <v>2003</v>
          </cell>
          <cell r="M575" t="str">
            <v>No Trade</v>
          </cell>
          <cell r="N575" t="str">
            <v/>
          </cell>
          <cell r="O575" t="str">
            <v/>
          </cell>
          <cell r="P575" t="str">
            <v/>
          </cell>
        </row>
        <row r="576">
          <cell r="A576" t="str">
            <v>LO</v>
          </cell>
          <cell r="B576">
            <v>3</v>
          </cell>
          <cell r="C576">
            <v>3</v>
          </cell>
          <cell r="D576" t="str">
            <v>P</v>
          </cell>
          <cell r="E576">
            <v>27</v>
          </cell>
          <cell r="F576">
            <v>37666</v>
          </cell>
          <cell r="G576">
            <v>1.9</v>
          </cell>
          <cell r="H576">
            <v>2.1</v>
          </cell>
          <cell r="I576" t="str">
            <v>3          0</v>
          </cell>
          <cell r="J576">
            <v>0</v>
          </cell>
          <cell r="K576">
            <v>0</v>
          </cell>
          <cell r="L576">
            <v>2003</v>
          </cell>
          <cell r="M576" t="str">
            <v>No Trade</v>
          </cell>
          <cell r="N576" t="str">
            <v/>
          </cell>
          <cell r="O576" t="str">
            <v/>
          </cell>
          <cell r="P576" t="str">
            <v/>
          </cell>
        </row>
        <row r="577">
          <cell r="A577" t="str">
            <v>LO</v>
          </cell>
          <cell r="B577">
            <v>3</v>
          </cell>
          <cell r="C577">
            <v>3</v>
          </cell>
          <cell r="D577" t="str">
            <v>C</v>
          </cell>
          <cell r="E577">
            <v>27.5</v>
          </cell>
          <cell r="F577">
            <v>37666</v>
          </cell>
          <cell r="G577">
            <v>1.47</v>
          </cell>
          <cell r="H577">
            <v>1.2</v>
          </cell>
          <cell r="I577" t="str">
            <v>1          1</v>
          </cell>
          <cell r="J577">
            <v>1.3</v>
          </cell>
          <cell r="K577">
            <v>1.3</v>
          </cell>
          <cell r="L577">
            <v>2003</v>
          </cell>
          <cell r="M577" t="str">
            <v>No Trade</v>
          </cell>
          <cell r="N577" t="str">
            <v/>
          </cell>
          <cell r="O577" t="str">
            <v/>
          </cell>
          <cell r="P577" t="str">
            <v/>
          </cell>
        </row>
        <row r="578">
          <cell r="A578" t="str">
            <v>LO</v>
          </cell>
          <cell r="B578">
            <v>3</v>
          </cell>
          <cell r="C578">
            <v>3</v>
          </cell>
          <cell r="D578" t="str">
            <v>P</v>
          </cell>
          <cell r="E578">
            <v>27.5</v>
          </cell>
          <cell r="F578">
            <v>37666</v>
          </cell>
          <cell r="G578">
            <v>2.17</v>
          </cell>
          <cell r="H578">
            <v>2.4</v>
          </cell>
          <cell r="I578" t="str">
            <v>2          0</v>
          </cell>
          <cell r="J578">
            <v>0</v>
          </cell>
          <cell r="K578">
            <v>0</v>
          </cell>
          <cell r="L578">
            <v>2003</v>
          </cell>
          <cell r="M578" t="str">
            <v>No Trade</v>
          </cell>
          <cell r="N578" t="str">
            <v/>
          </cell>
          <cell r="O578" t="str">
            <v/>
          </cell>
          <cell r="P578" t="str">
            <v/>
          </cell>
        </row>
        <row r="579">
          <cell r="A579" t="str">
            <v>LO</v>
          </cell>
          <cell r="B579">
            <v>3</v>
          </cell>
          <cell r="C579">
            <v>3</v>
          </cell>
          <cell r="D579" t="str">
            <v>C</v>
          </cell>
          <cell r="E579">
            <v>28</v>
          </cell>
          <cell r="F579">
            <v>37666</v>
          </cell>
          <cell r="G579">
            <v>1.24</v>
          </cell>
          <cell r="H579">
            <v>1</v>
          </cell>
          <cell r="I579" t="str">
            <v>2         21</v>
          </cell>
          <cell r="J579">
            <v>1.33</v>
          </cell>
          <cell r="K579">
            <v>1.2</v>
          </cell>
          <cell r="L579">
            <v>2003</v>
          </cell>
          <cell r="M579" t="str">
            <v>No Trade</v>
          </cell>
          <cell r="N579" t="str">
            <v/>
          </cell>
          <cell r="O579" t="str">
            <v/>
          </cell>
          <cell r="P579" t="str">
            <v/>
          </cell>
        </row>
        <row r="580">
          <cell r="A580" t="str">
            <v>LO</v>
          </cell>
          <cell r="B580">
            <v>3</v>
          </cell>
          <cell r="C580">
            <v>3</v>
          </cell>
          <cell r="D580" t="str">
            <v>P</v>
          </cell>
          <cell r="E580">
            <v>28</v>
          </cell>
          <cell r="F580">
            <v>37666</v>
          </cell>
          <cell r="G580">
            <v>2.4300000000000002</v>
          </cell>
          <cell r="H580">
            <v>2.7</v>
          </cell>
          <cell r="I580" t="str">
            <v>3          0</v>
          </cell>
          <cell r="J580">
            <v>0</v>
          </cell>
          <cell r="K580">
            <v>0</v>
          </cell>
          <cell r="L580">
            <v>2003</v>
          </cell>
          <cell r="M580" t="str">
            <v>No Trade</v>
          </cell>
          <cell r="N580" t="str">
            <v/>
          </cell>
          <cell r="O580" t="str">
            <v/>
          </cell>
          <cell r="P580" t="str">
            <v/>
          </cell>
        </row>
        <row r="581">
          <cell r="A581" t="str">
            <v>LO</v>
          </cell>
          <cell r="B581">
            <v>3</v>
          </cell>
          <cell r="C581">
            <v>3</v>
          </cell>
          <cell r="D581" t="str">
            <v>C</v>
          </cell>
          <cell r="E581">
            <v>28.5</v>
          </cell>
          <cell r="F581">
            <v>37666</v>
          </cell>
          <cell r="G581">
            <v>1.08</v>
          </cell>
          <cell r="H581">
            <v>0.9</v>
          </cell>
          <cell r="I581" t="str">
            <v>0          3</v>
          </cell>
          <cell r="J581">
            <v>1.05</v>
          </cell>
          <cell r="K581">
            <v>1.05</v>
          </cell>
          <cell r="L581">
            <v>2003</v>
          </cell>
          <cell r="M581" t="str">
            <v>No Trade</v>
          </cell>
          <cell r="N581" t="str">
            <v/>
          </cell>
          <cell r="O581" t="str">
            <v/>
          </cell>
          <cell r="P581" t="str">
            <v/>
          </cell>
        </row>
        <row r="582">
          <cell r="A582" t="str">
            <v>LO</v>
          </cell>
          <cell r="B582">
            <v>3</v>
          </cell>
          <cell r="C582">
            <v>3</v>
          </cell>
          <cell r="D582" t="str">
            <v>P</v>
          </cell>
          <cell r="E582">
            <v>28.5</v>
          </cell>
          <cell r="F582">
            <v>37666</v>
          </cell>
          <cell r="G582">
            <v>2.77</v>
          </cell>
          <cell r="H582">
            <v>3.1</v>
          </cell>
          <cell r="I582" t="str">
            <v>0          0</v>
          </cell>
          <cell r="J582">
            <v>0</v>
          </cell>
          <cell r="K582">
            <v>0</v>
          </cell>
          <cell r="L582">
            <v>2003</v>
          </cell>
          <cell r="M582" t="str">
            <v>No Trade</v>
          </cell>
          <cell r="N582" t="str">
            <v/>
          </cell>
          <cell r="O582" t="str">
            <v/>
          </cell>
          <cell r="P582" t="str">
            <v/>
          </cell>
        </row>
        <row r="583">
          <cell r="A583" t="str">
            <v>LO</v>
          </cell>
          <cell r="B583">
            <v>3</v>
          </cell>
          <cell r="C583">
            <v>3</v>
          </cell>
          <cell r="D583" t="str">
            <v>C</v>
          </cell>
          <cell r="E583">
            <v>29</v>
          </cell>
          <cell r="F583">
            <v>37666</v>
          </cell>
          <cell r="G583">
            <v>0.92</v>
          </cell>
          <cell r="H583">
            <v>0.7</v>
          </cell>
          <cell r="I583" t="str">
            <v>7        138</v>
          </cell>
          <cell r="J583">
            <v>0.95</v>
          </cell>
          <cell r="K583">
            <v>0.82</v>
          </cell>
          <cell r="L583">
            <v>2003</v>
          </cell>
          <cell r="M583" t="str">
            <v>No Trade</v>
          </cell>
          <cell r="N583" t="str">
            <v/>
          </cell>
          <cell r="O583" t="str">
            <v/>
          </cell>
          <cell r="P583" t="str">
            <v/>
          </cell>
        </row>
        <row r="584">
          <cell r="A584" t="str">
            <v>LO</v>
          </cell>
          <cell r="B584">
            <v>3</v>
          </cell>
          <cell r="C584">
            <v>3</v>
          </cell>
          <cell r="D584" t="str">
            <v>P</v>
          </cell>
          <cell r="E584">
            <v>29</v>
          </cell>
          <cell r="F584">
            <v>37666</v>
          </cell>
          <cell r="G584">
            <v>3.1</v>
          </cell>
          <cell r="H584">
            <v>3.4</v>
          </cell>
          <cell r="I584" t="str">
            <v>7          0</v>
          </cell>
          <cell r="J584">
            <v>0</v>
          </cell>
          <cell r="K584">
            <v>0</v>
          </cell>
          <cell r="L584">
            <v>2003</v>
          </cell>
          <cell r="M584" t="str">
            <v>No Trade</v>
          </cell>
          <cell r="N584" t="str">
            <v/>
          </cell>
          <cell r="O584" t="str">
            <v/>
          </cell>
          <cell r="P584" t="str">
            <v/>
          </cell>
        </row>
        <row r="585">
          <cell r="A585" t="str">
            <v>LO</v>
          </cell>
          <cell r="B585">
            <v>3</v>
          </cell>
          <cell r="C585">
            <v>3</v>
          </cell>
          <cell r="D585" t="str">
            <v>C</v>
          </cell>
          <cell r="E585">
            <v>29.5</v>
          </cell>
          <cell r="F585">
            <v>37666</v>
          </cell>
          <cell r="G585">
            <v>0.78</v>
          </cell>
          <cell r="H585">
            <v>0.6</v>
          </cell>
          <cell r="I585" t="str">
            <v>5        125</v>
          </cell>
          <cell r="J585">
            <v>0.72</v>
          </cell>
          <cell r="K585">
            <v>0.72</v>
          </cell>
          <cell r="L585">
            <v>2003</v>
          </cell>
          <cell r="M585" t="str">
            <v>No Trade</v>
          </cell>
          <cell r="N585" t="str">
            <v/>
          </cell>
          <cell r="O585" t="str">
            <v/>
          </cell>
          <cell r="P585" t="str">
            <v/>
          </cell>
        </row>
        <row r="586">
          <cell r="A586" t="str">
            <v>LO</v>
          </cell>
          <cell r="B586">
            <v>3</v>
          </cell>
          <cell r="C586">
            <v>3</v>
          </cell>
          <cell r="D586" t="str">
            <v>P</v>
          </cell>
          <cell r="E586">
            <v>29.5</v>
          </cell>
          <cell r="F586">
            <v>37666</v>
          </cell>
          <cell r="G586">
            <v>2.89</v>
          </cell>
          <cell r="H586">
            <v>2.8</v>
          </cell>
          <cell r="I586" t="str">
            <v>9          0</v>
          </cell>
          <cell r="J586">
            <v>0</v>
          </cell>
          <cell r="K586">
            <v>0</v>
          </cell>
          <cell r="L586">
            <v>2003</v>
          </cell>
          <cell r="M586" t="str">
            <v>No Trade</v>
          </cell>
          <cell r="N586" t="str">
            <v/>
          </cell>
          <cell r="O586" t="str">
            <v/>
          </cell>
          <cell r="P586" t="str">
            <v/>
          </cell>
        </row>
        <row r="587">
          <cell r="A587" t="str">
            <v>LO</v>
          </cell>
          <cell r="B587">
            <v>3</v>
          </cell>
          <cell r="C587">
            <v>3</v>
          </cell>
          <cell r="D587" t="str">
            <v>C</v>
          </cell>
          <cell r="E587">
            <v>30</v>
          </cell>
          <cell r="F587">
            <v>37666</v>
          </cell>
          <cell r="G587">
            <v>0.68</v>
          </cell>
          <cell r="H587">
            <v>0.5</v>
          </cell>
          <cell r="I587" t="str">
            <v>7        314</v>
          </cell>
          <cell r="J587">
            <v>0.7</v>
          </cell>
          <cell r="K587">
            <v>0.6</v>
          </cell>
          <cell r="L587">
            <v>2003</v>
          </cell>
          <cell r="M587" t="str">
            <v>No Trade</v>
          </cell>
          <cell r="N587" t="str">
            <v/>
          </cell>
          <cell r="O587" t="str">
            <v/>
          </cell>
          <cell r="P587" t="str">
            <v/>
          </cell>
        </row>
        <row r="588">
          <cell r="A588" t="str">
            <v>LO</v>
          </cell>
          <cell r="B588">
            <v>3</v>
          </cell>
          <cell r="C588">
            <v>3</v>
          </cell>
          <cell r="D588" t="str">
            <v>C</v>
          </cell>
          <cell r="E588">
            <v>30.5</v>
          </cell>
          <cell r="F588">
            <v>37666</v>
          </cell>
          <cell r="G588">
            <v>0.57999999999999996</v>
          </cell>
          <cell r="H588">
            <v>0.4</v>
          </cell>
          <cell r="I588" t="str">
            <v>9        185</v>
          </cell>
          <cell r="J588">
            <v>0.53</v>
          </cell>
          <cell r="K588">
            <v>0.53</v>
          </cell>
          <cell r="L588">
            <v>2003</v>
          </cell>
          <cell r="M588" t="str">
            <v>No Trade</v>
          </cell>
          <cell r="N588" t="str">
            <v/>
          </cell>
          <cell r="O588" t="str">
            <v/>
          </cell>
          <cell r="P588" t="str">
            <v/>
          </cell>
        </row>
        <row r="589">
          <cell r="A589" t="str">
            <v>LO</v>
          </cell>
          <cell r="B589">
            <v>3</v>
          </cell>
          <cell r="C589">
            <v>3</v>
          </cell>
          <cell r="D589" t="str">
            <v>C</v>
          </cell>
          <cell r="E589">
            <v>31</v>
          </cell>
          <cell r="F589">
            <v>37666</v>
          </cell>
          <cell r="G589">
            <v>0.49</v>
          </cell>
          <cell r="H589">
            <v>0.4</v>
          </cell>
          <cell r="I589" t="str">
            <v>1        181</v>
          </cell>
          <cell r="J589">
            <v>0.5</v>
          </cell>
          <cell r="K589">
            <v>0.43</v>
          </cell>
          <cell r="L589">
            <v>2003</v>
          </cell>
          <cell r="M589" t="str">
            <v>No Trade</v>
          </cell>
          <cell r="N589" t="str">
            <v/>
          </cell>
          <cell r="O589" t="str">
            <v/>
          </cell>
          <cell r="P589" t="str">
            <v/>
          </cell>
        </row>
        <row r="590">
          <cell r="A590" t="str">
            <v>LO</v>
          </cell>
          <cell r="B590">
            <v>3</v>
          </cell>
          <cell r="C590">
            <v>3</v>
          </cell>
          <cell r="D590" t="str">
            <v>P</v>
          </cell>
          <cell r="E590">
            <v>31</v>
          </cell>
          <cell r="F590">
            <v>37666</v>
          </cell>
          <cell r="G590">
            <v>5.17</v>
          </cell>
          <cell r="H590">
            <v>5.0999999999999996</v>
          </cell>
          <cell r="I590" t="str">
            <v>7          0</v>
          </cell>
          <cell r="J590">
            <v>0</v>
          </cell>
          <cell r="K590">
            <v>0</v>
          </cell>
          <cell r="L590">
            <v>2003</v>
          </cell>
          <cell r="M590" t="str">
            <v>No Trade</v>
          </cell>
          <cell r="N590" t="str">
            <v/>
          </cell>
          <cell r="O590" t="str">
            <v/>
          </cell>
          <cell r="P590" t="str">
            <v/>
          </cell>
        </row>
        <row r="591">
          <cell r="A591" t="str">
            <v>LO</v>
          </cell>
          <cell r="B591">
            <v>3</v>
          </cell>
          <cell r="C591">
            <v>3</v>
          </cell>
          <cell r="D591" t="str">
            <v>C</v>
          </cell>
          <cell r="E591">
            <v>31.5</v>
          </cell>
          <cell r="F591">
            <v>37666</v>
          </cell>
          <cell r="G591">
            <v>0.42</v>
          </cell>
          <cell r="H591">
            <v>0.3</v>
          </cell>
          <cell r="I591" t="str">
            <v>5          0</v>
          </cell>
          <cell r="J591">
            <v>0</v>
          </cell>
          <cell r="K591">
            <v>0</v>
          </cell>
          <cell r="L591">
            <v>2003</v>
          </cell>
          <cell r="M591" t="str">
            <v>No Trade</v>
          </cell>
          <cell r="N591" t="str">
            <v/>
          </cell>
          <cell r="O591" t="str">
            <v/>
          </cell>
          <cell r="P591" t="str">
            <v/>
          </cell>
        </row>
        <row r="592">
          <cell r="A592" t="str">
            <v>LO</v>
          </cell>
          <cell r="B592">
            <v>3</v>
          </cell>
          <cell r="C592">
            <v>3</v>
          </cell>
          <cell r="D592" t="str">
            <v>C</v>
          </cell>
          <cell r="E592">
            <v>32</v>
          </cell>
          <cell r="F592">
            <v>37666</v>
          </cell>
          <cell r="G592">
            <v>0.35</v>
          </cell>
          <cell r="H592">
            <v>0.3</v>
          </cell>
          <cell r="I592" t="str">
            <v>0      5,543</v>
          </cell>
          <cell r="J592">
            <v>0.36</v>
          </cell>
          <cell r="K592">
            <v>0.31</v>
          </cell>
          <cell r="L592">
            <v>2003</v>
          </cell>
          <cell r="M592" t="str">
            <v>No Trade</v>
          </cell>
          <cell r="N592" t="str">
            <v/>
          </cell>
          <cell r="O592" t="str">
            <v/>
          </cell>
          <cell r="P592" t="str">
            <v/>
          </cell>
        </row>
        <row r="593">
          <cell r="A593" t="str">
            <v>LO</v>
          </cell>
          <cell r="B593">
            <v>3</v>
          </cell>
          <cell r="C593">
            <v>3</v>
          </cell>
          <cell r="D593" t="str">
            <v>P</v>
          </cell>
          <cell r="E593">
            <v>32</v>
          </cell>
          <cell r="F593">
            <v>37666</v>
          </cell>
          <cell r="G593">
            <v>5.51</v>
          </cell>
          <cell r="H593">
            <v>5.9</v>
          </cell>
          <cell r="I593" t="str">
            <v>8          0</v>
          </cell>
          <cell r="J593">
            <v>0</v>
          </cell>
          <cell r="K593">
            <v>0</v>
          </cell>
          <cell r="L593">
            <v>2003</v>
          </cell>
          <cell r="M593" t="str">
            <v>No Trade</v>
          </cell>
          <cell r="N593" t="str">
            <v/>
          </cell>
          <cell r="O593" t="str">
            <v/>
          </cell>
          <cell r="P593" t="str">
            <v/>
          </cell>
        </row>
        <row r="594">
          <cell r="A594" t="str">
            <v>LO</v>
          </cell>
          <cell r="B594">
            <v>3</v>
          </cell>
          <cell r="C594">
            <v>3</v>
          </cell>
          <cell r="D594" t="str">
            <v>C</v>
          </cell>
          <cell r="E594">
            <v>32.5</v>
          </cell>
          <cell r="F594">
            <v>37666</v>
          </cell>
          <cell r="G594">
            <v>0.28999999999999998</v>
          </cell>
          <cell r="H594">
            <v>0.2</v>
          </cell>
          <cell r="I594" t="str">
            <v>5         21</v>
          </cell>
          <cell r="J594">
            <v>0.35</v>
          </cell>
          <cell r="K594">
            <v>0.25</v>
          </cell>
          <cell r="L594">
            <v>2003</v>
          </cell>
          <cell r="M594" t="str">
            <v>No Trade</v>
          </cell>
          <cell r="N594" t="str">
            <v/>
          </cell>
          <cell r="O594" t="str">
            <v/>
          </cell>
          <cell r="P594" t="str">
            <v/>
          </cell>
        </row>
        <row r="595">
          <cell r="A595" t="str">
            <v>LO</v>
          </cell>
          <cell r="B595">
            <v>3</v>
          </cell>
          <cell r="C595">
            <v>3</v>
          </cell>
          <cell r="D595" t="str">
            <v>C</v>
          </cell>
          <cell r="E595">
            <v>33</v>
          </cell>
          <cell r="F595">
            <v>37666</v>
          </cell>
          <cell r="G595">
            <v>0.25</v>
          </cell>
          <cell r="H595">
            <v>0.2</v>
          </cell>
          <cell r="I595" t="str">
            <v>1         35</v>
          </cell>
          <cell r="J595">
            <v>0.26</v>
          </cell>
          <cell r="K595">
            <v>0.25</v>
          </cell>
          <cell r="L595">
            <v>2003</v>
          </cell>
          <cell r="M595" t="str">
            <v>No Trade</v>
          </cell>
          <cell r="N595" t="str">
            <v/>
          </cell>
          <cell r="O595" t="str">
            <v/>
          </cell>
          <cell r="P595" t="str">
            <v/>
          </cell>
        </row>
        <row r="596">
          <cell r="A596" t="str">
            <v>LO</v>
          </cell>
          <cell r="B596">
            <v>3</v>
          </cell>
          <cell r="C596">
            <v>3</v>
          </cell>
          <cell r="D596" t="str">
            <v>P</v>
          </cell>
          <cell r="E596">
            <v>33</v>
          </cell>
          <cell r="F596">
            <v>37666</v>
          </cell>
          <cell r="G596">
            <v>6.4</v>
          </cell>
          <cell r="H596">
            <v>6.8</v>
          </cell>
          <cell r="I596" t="str">
            <v>8          0</v>
          </cell>
          <cell r="J596">
            <v>0</v>
          </cell>
          <cell r="K596">
            <v>0</v>
          </cell>
          <cell r="L596">
            <v>2003</v>
          </cell>
          <cell r="M596" t="str">
            <v>No Trade</v>
          </cell>
          <cell r="N596" t="str">
            <v/>
          </cell>
          <cell r="O596" t="str">
            <v/>
          </cell>
          <cell r="P596" t="str">
            <v/>
          </cell>
        </row>
        <row r="597">
          <cell r="A597" t="str">
            <v>LO</v>
          </cell>
          <cell r="B597">
            <v>3</v>
          </cell>
          <cell r="C597">
            <v>3</v>
          </cell>
          <cell r="D597" t="str">
            <v>C</v>
          </cell>
          <cell r="E597">
            <v>33.5</v>
          </cell>
          <cell r="F597">
            <v>37666</v>
          </cell>
          <cell r="G597">
            <v>0.21</v>
          </cell>
          <cell r="H597">
            <v>0.1</v>
          </cell>
          <cell r="I597" t="str">
            <v>8         85</v>
          </cell>
          <cell r="J597">
            <v>0</v>
          </cell>
          <cell r="K597">
            <v>0</v>
          </cell>
          <cell r="L597">
            <v>2003</v>
          </cell>
          <cell r="M597" t="str">
            <v>No Trade</v>
          </cell>
          <cell r="N597" t="str">
            <v/>
          </cell>
          <cell r="O597" t="str">
            <v/>
          </cell>
          <cell r="P597" t="str">
            <v/>
          </cell>
        </row>
        <row r="598">
          <cell r="A598" t="str">
            <v>LO</v>
          </cell>
          <cell r="B598">
            <v>3</v>
          </cell>
          <cell r="C598">
            <v>3</v>
          </cell>
          <cell r="D598" t="str">
            <v>P</v>
          </cell>
          <cell r="E598">
            <v>33.5</v>
          </cell>
          <cell r="F598">
            <v>37666</v>
          </cell>
          <cell r="G598">
            <v>5.82</v>
          </cell>
          <cell r="H598">
            <v>5.8</v>
          </cell>
          <cell r="I598" t="str">
            <v>2          0</v>
          </cell>
          <cell r="J598">
            <v>0</v>
          </cell>
          <cell r="K598">
            <v>0</v>
          </cell>
          <cell r="L598">
            <v>2003</v>
          </cell>
          <cell r="M598" t="str">
            <v>No Trade</v>
          </cell>
          <cell r="N598" t="str">
            <v/>
          </cell>
          <cell r="O598" t="str">
            <v/>
          </cell>
          <cell r="P598" t="str">
            <v/>
          </cell>
        </row>
        <row r="599">
          <cell r="A599" t="str">
            <v>LO</v>
          </cell>
          <cell r="B599">
            <v>3</v>
          </cell>
          <cell r="C599">
            <v>3</v>
          </cell>
          <cell r="D599" t="str">
            <v>C</v>
          </cell>
          <cell r="E599">
            <v>34</v>
          </cell>
          <cell r="F599">
            <v>37666</v>
          </cell>
          <cell r="G599">
            <v>0.18</v>
          </cell>
          <cell r="H599">
            <v>0.1</v>
          </cell>
          <cell r="I599" t="str">
            <v>5         22</v>
          </cell>
          <cell r="J599">
            <v>0.17</v>
          </cell>
          <cell r="K599">
            <v>0.17</v>
          </cell>
          <cell r="L599">
            <v>2003</v>
          </cell>
          <cell r="M599" t="str">
            <v>No Trade</v>
          </cell>
          <cell r="N599" t="str">
            <v/>
          </cell>
          <cell r="O599" t="str">
            <v/>
          </cell>
          <cell r="P599" t="str">
            <v/>
          </cell>
        </row>
        <row r="600">
          <cell r="A600" t="str">
            <v>LO</v>
          </cell>
          <cell r="B600">
            <v>3</v>
          </cell>
          <cell r="C600">
            <v>3</v>
          </cell>
          <cell r="D600" t="str">
            <v>C</v>
          </cell>
          <cell r="E600">
            <v>35</v>
          </cell>
          <cell r="F600">
            <v>37666</v>
          </cell>
          <cell r="G600">
            <v>0.16</v>
          </cell>
          <cell r="H600">
            <v>0.1</v>
          </cell>
          <cell r="I600" t="str">
            <v>3        704</v>
          </cell>
          <cell r="J600">
            <v>0.18</v>
          </cell>
          <cell r="K600">
            <v>0.17</v>
          </cell>
          <cell r="L600">
            <v>2003</v>
          </cell>
          <cell r="M600" t="str">
            <v>No Trade</v>
          </cell>
          <cell r="N600" t="str">
            <v/>
          </cell>
          <cell r="O600" t="str">
            <v/>
          </cell>
          <cell r="P600" t="str">
            <v/>
          </cell>
        </row>
        <row r="601">
          <cell r="A601" t="str">
            <v>LO</v>
          </cell>
          <cell r="B601">
            <v>3</v>
          </cell>
          <cell r="C601">
            <v>3</v>
          </cell>
          <cell r="D601" t="str">
            <v>P</v>
          </cell>
          <cell r="E601">
            <v>35</v>
          </cell>
          <cell r="F601">
            <v>37666</v>
          </cell>
          <cell r="G601">
            <v>6.97</v>
          </cell>
          <cell r="H601">
            <v>6.9</v>
          </cell>
          <cell r="I601" t="str">
            <v>7          0</v>
          </cell>
          <cell r="J601">
            <v>0</v>
          </cell>
          <cell r="K601">
            <v>0</v>
          </cell>
          <cell r="L601">
            <v>2003</v>
          </cell>
          <cell r="M601" t="str">
            <v>No Trade</v>
          </cell>
          <cell r="N601" t="str">
            <v/>
          </cell>
          <cell r="O601" t="str">
            <v/>
          </cell>
          <cell r="P601" t="str">
            <v/>
          </cell>
        </row>
        <row r="602">
          <cell r="A602" t="str">
            <v>LO</v>
          </cell>
          <cell r="B602">
            <v>3</v>
          </cell>
          <cell r="C602">
            <v>3</v>
          </cell>
          <cell r="D602" t="str">
            <v>C</v>
          </cell>
          <cell r="E602">
            <v>35.5</v>
          </cell>
          <cell r="F602">
            <v>37666</v>
          </cell>
          <cell r="G602">
            <v>0.14000000000000001</v>
          </cell>
          <cell r="H602">
            <v>0.1</v>
          </cell>
          <cell r="I602" t="str">
            <v>1          0</v>
          </cell>
          <cell r="J602">
            <v>0</v>
          </cell>
          <cell r="K602">
            <v>0</v>
          </cell>
          <cell r="L602">
            <v>2003</v>
          </cell>
          <cell r="M602" t="str">
            <v>No Trade</v>
          </cell>
          <cell r="N602" t="str">
            <v/>
          </cell>
          <cell r="O602" t="str">
            <v/>
          </cell>
          <cell r="P602" t="str">
            <v/>
          </cell>
        </row>
        <row r="603">
          <cell r="A603" t="str">
            <v>LO</v>
          </cell>
          <cell r="B603">
            <v>3</v>
          </cell>
          <cell r="C603">
            <v>3</v>
          </cell>
          <cell r="D603" t="str">
            <v>C</v>
          </cell>
          <cell r="E603">
            <v>36</v>
          </cell>
          <cell r="F603">
            <v>37666</v>
          </cell>
          <cell r="G603">
            <v>0.13</v>
          </cell>
          <cell r="H603">
            <v>0.1</v>
          </cell>
          <cell r="I603" t="str">
            <v>0          0</v>
          </cell>
          <cell r="J603">
            <v>0</v>
          </cell>
          <cell r="K603">
            <v>0</v>
          </cell>
          <cell r="L603">
            <v>2003</v>
          </cell>
          <cell r="M603" t="str">
            <v>No Trade</v>
          </cell>
          <cell r="N603" t="str">
            <v/>
          </cell>
          <cell r="O603" t="str">
            <v/>
          </cell>
          <cell r="P603" t="str">
            <v/>
          </cell>
        </row>
        <row r="604">
          <cell r="A604" t="str">
            <v>LO</v>
          </cell>
          <cell r="B604">
            <v>3</v>
          </cell>
          <cell r="C604">
            <v>3</v>
          </cell>
          <cell r="D604" t="str">
            <v>P</v>
          </cell>
          <cell r="E604">
            <v>36</v>
          </cell>
          <cell r="F604">
            <v>37666</v>
          </cell>
          <cell r="G604">
            <v>0</v>
          </cell>
          <cell r="H604">
            <v>0</v>
          </cell>
          <cell r="I604" t="str">
            <v>0          0</v>
          </cell>
          <cell r="J604">
            <v>0</v>
          </cell>
          <cell r="K604">
            <v>0</v>
          </cell>
          <cell r="L604">
            <v>2003</v>
          </cell>
          <cell r="M604" t="str">
            <v>No Trade</v>
          </cell>
          <cell r="N604" t="str">
            <v/>
          </cell>
          <cell r="O604" t="str">
            <v/>
          </cell>
          <cell r="P604" t="str">
            <v/>
          </cell>
        </row>
        <row r="605">
          <cell r="A605" t="str">
            <v>LO</v>
          </cell>
          <cell r="B605">
            <v>3</v>
          </cell>
          <cell r="C605">
            <v>3</v>
          </cell>
          <cell r="D605" t="str">
            <v>C</v>
          </cell>
          <cell r="E605">
            <v>36.5</v>
          </cell>
          <cell r="F605">
            <v>37666</v>
          </cell>
          <cell r="G605">
            <v>0.12</v>
          </cell>
          <cell r="H605">
            <v>0</v>
          </cell>
          <cell r="I605" t="str">
            <v>9          0</v>
          </cell>
          <cell r="J605">
            <v>0</v>
          </cell>
          <cell r="K605">
            <v>0</v>
          </cell>
          <cell r="L605">
            <v>2003</v>
          </cell>
          <cell r="M605" t="str">
            <v>No Trade</v>
          </cell>
          <cell r="N605" t="str">
            <v/>
          </cell>
          <cell r="O605" t="str">
            <v/>
          </cell>
          <cell r="P605" t="str">
            <v/>
          </cell>
        </row>
        <row r="606">
          <cell r="A606" t="str">
            <v>LO</v>
          </cell>
          <cell r="B606">
            <v>3</v>
          </cell>
          <cell r="C606">
            <v>3</v>
          </cell>
          <cell r="D606" t="str">
            <v>P</v>
          </cell>
          <cell r="E606">
            <v>36.5</v>
          </cell>
          <cell r="F606">
            <v>37666</v>
          </cell>
          <cell r="G606">
            <v>0</v>
          </cell>
          <cell r="H606">
            <v>0</v>
          </cell>
          <cell r="I606" t="str">
            <v>0          0</v>
          </cell>
          <cell r="J606">
            <v>0</v>
          </cell>
          <cell r="K606">
            <v>0</v>
          </cell>
          <cell r="L606">
            <v>2003</v>
          </cell>
          <cell r="M606" t="str">
            <v>No Trade</v>
          </cell>
          <cell r="N606" t="str">
            <v/>
          </cell>
          <cell r="O606" t="str">
            <v/>
          </cell>
          <cell r="P606" t="str">
            <v/>
          </cell>
        </row>
        <row r="607">
          <cell r="A607" t="str">
            <v>LO</v>
          </cell>
          <cell r="B607">
            <v>3</v>
          </cell>
          <cell r="C607">
            <v>3</v>
          </cell>
          <cell r="D607" t="str">
            <v>C</v>
          </cell>
          <cell r="E607">
            <v>37</v>
          </cell>
          <cell r="F607">
            <v>37666</v>
          </cell>
          <cell r="G607">
            <v>0.11</v>
          </cell>
          <cell r="H607">
            <v>0</v>
          </cell>
          <cell r="I607" t="str">
            <v>8          0</v>
          </cell>
          <cell r="J607">
            <v>0</v>
          </cell>
          <cell r="K607">
            <v>0</v>
          </cell>
          <cell r="L607">
            <v>2003</v>
          </cell>
          <cell r="M607" t="str">
            <v>No Trade</v>
          </cell>
          <cell r="N607" t="str">
            <v/>
          </cell>
          <cell r="O607" t="str">
            <v/>
          </cell>
          <cell r="P607" t="str">
            <v/>
          </cell>
        </row>
        <row r="608">
          <cell r="A608" t="str">
            <v>LO</v>
          </cell>
          <cell r="B608">
            <v>3</v>
          </cell>
          <cell r="C608">
            <v>3</v>
          </cell>
          <cell r="D608" t="str">
            <v>P</v>
          </cell>
          <cell r="E608">
            <v>37</v>
          </cell>
          <cell r="F608">
            <v>37666</v>
          </cell>
          <cell r="G608">
            <v>0</v>
          </cell>
          <cell r="H608">
            <v>0</v>
          </cell>
          <cell r="I608" t="str">
            <v>0          0</v>
          </cell>
          <cell r="J608">
            <v>0</v>
          </cell>
          <cell r="K608">
            <v>0</v>
          </cell>
          <cell r="L608">
            <v>2003</v>
          </cell>
          <cell r="M608" t="str">
            <v>No Trade</v>
          </cell>
          <cell r="N608" t="str">
            <v/>
          </cell>
          <cell r="O608" t="str">
            <v/>
          </cell>
          <cell r="P608" t="str">
            <v/>
          </cell>
        </row>
        <row r="609">
          <cell r="A609" t="str">
            <v>LO</v>
          </cell>
          <cell r="B609">
            <v>3</v>
          </cell>
          <cell r="C609">
            <v>3</v>
          </cell>
          <cell r="D609" t="str">
            <v>C</v>
          </cell>
          <cell r="E609">
            <v>38</v>
          </cell>
          <cell r="F609">
            <v>37666</v>
          </cell>
          <cell r="G609">
            <v>0.1</v>
          </cell>
          <cell r="H609">
            <v>0</v>
          </cell>
          <cell r="I609" t="str">
            <v>7        750</v>
          </cell>
          <cell r="J609">
            <v>0.11</v>
          </cell>
          <cell r="K609">
            <v>0.11</v>
          </cell>
          <cell r="L609">
            <v>2003</v>
          </cell>
          <cell r="M609" t="str">
            <v>No Trade</v>
          </cell>
          <cell r="N609" t="str">
            <v/>
          </cell>
          <cell r="O609" t="str">
            <v/>
          </cell>
          <cell r="P609" t="str">
            <v/>
          </cell>
        </row>
        <row r="610">
          <cell r="A610" t="str">
            <v>LO</v>
          </cell>
          <cell r="B610">
            <v>3</v>
          </cell>
          <cell r="C610">
            <v>3</v>
          </cell>
          <cell r="D610" t="str">
            <v>P</v>
          </cell>
          <cell r="E610">
            <v>38</v>
          </cell>
          <cell r="F610">
            <v>37666</v>
          </cell>
          <cell r="G610">
            <v>0</v>
          </cell>
          <cell r="H610">
            <v>0</v>
          </cell>
          <cell r="I610" t="str">
            <v>0          0</v>
          </cell>
          <cell r="J610">
            <v>0</v>
          </cell>
          <cell r="K610">
            <v>0</v>
          </cell>
          <cell r="L610">
            <v>2003</v>
          </cell>
          <cell r="M610" t="str">
            <v>No Trade</v>
          </cell>
          <cell r="N610" t="str">
            <v/>
          </cell>
          <cell r="O610" t="str">
            <v/>
          </cell>
          <cell r="P610" t="str">
            <v/>
          </cell>
        </row>
        <row r="611">
          <cell r="A611" t="str">
            <v>LO</v>
          </cell>
          <cell r="B611">
            <v>3</v>
          </cell>
          <cell r="C611">
            <v>3</v>
          </cell>
          <cell r="D611" t="str">
            <v>C</v>
          </cell>
          <cell r="E611">
            <v>39</v>
          </cell>
          <cell r="F611">
            <v>37666</v>
          </cell>
          <cell r="G611">
            <v>0.08</v>
          </cell>
          <cell r="H611">
            <v>0</v>
          </cell>
          <cell r="I611" t="str">
            <v>7          0</v>
          </cell>
          <cell r="J611">
            <v>0</v>
          </cell>
          <cell r="K611">
            <v>0</v>
          </cell>
          <cell r="L611">
            <v>2003</v>
          </cell>
          <cell r="M611" t="str">
            <v>No Trade</v>
          </cell>
          <cell r="N611" t="str">
            <v/>
          </cell>
          <cell r="O611" t="str">
            <v/>
          </cell>
          <cell r="P611" t="str">
            <v/>
          </cell>
        </row>
        <row r="612">
          <cell r="A612" t="str">
            <v>LO</v>
          </cell>
          <cell r="B612">
            <v>3</v>
          </cell>
          <cell r="C612">
            <v>3</v>
          </cell>
          <cell r="D612" t="str">
            <v>P</v>
          </cell>
          <cell r="E612">
            <v>39</v>
          </cell>
          <cell r="F612">
            <v>37666</v>
          </cell>
          <cell r="G612">
            <v>0</v>
          </cell>
          <cell r="H612">
            <v>0</v>
          </cell>
          <cell r="I612" t="str">
            <v>0          0</v>
          </cell>
          <cell r="J612">
            <v>0</v>
          </cell>
          <cell r="K612">
            <v>0</v>
          </cell>
          <cell r="L612">
            <v>2003</v>
          </cell>
          <cell r="M612" t="str">
            <v>No Trade</v>
          </cell>
          <cell r="N612" t="str">
            <v/>
          </cell>
          <cell r="O612" t="str">
            <v/>
          </cell>
          <cell r="P612" t="str">
            <v/>
          </cell>
        </row>
        <row r="613">
          <cell r="A613" t="str">
            <v>LO</v>
          </cell>
          <cell r="B613">
            <v>3</v>
          </cell>
          <cell r="C613">
            <v>3</v>
          </cell>
          <cell r="D613" t="str">
            <v>C</v>
          </cell>
          <cell r="E613">
            <v>40</v>
          </cell>
          <cell r="F613">
            <v>37666</v>
          </cell>
          <cell r="G613">
            <v>7.0000000000000007E-2</v>
          </cell>
          <cell r="H613">
            <v>0</v>
          </cell>
          <cell r="I613" t="str">
            <v>6        803</v>
          </cell>
          <cell r="J613">
            <v>0.08</v>
          </cell>
          <cell r="K613">
            <v>7.0000000000000007E-2</v>
          </cell>
          <cell r="L613">
            <v>2003</v>
          </cell>
          <cell r="M613" t="str">
            <v>No Trade</v>
          </cell>
          <cell r="N613" t="str">
            <v/>
          </cell>
          <cell r="O613" t="str">
            <v/>
          </cell>
          <cell r="P613" t="str">
            <v/>
          </cell>
        </row>
        <row r="614">
          <cell r="A614" t="str">
            <v>LO</v>
          </cell>
          <cell r="B614">
            <v>3</v>
          </cell>
          <cell r="C614">
            <v>3</v>
          </cell>
          <cell r="D614" t="str">
            <v>P</v>
          </cell>
          <cell r="E614">
            <v>40</v>
          </cell>
          <cell r="F614">
            <v>37666</v>
          </cell>
          <cell r="G614">
            <v>0</v>
          </cell>
          <cell r="H614">
            <v>0</v>
          </cell>
          <cell r="I614" t="str">
            <v>0          0</v>
          </cell>
          <cell r="J614">
            <v>0</v>
          </cell>
          <cell r="K614">
            <v>0</v>
          </cell>
          <cell r="L614">
            <v>2003</v>
          </cell>
          <cell r="M614" t="str">
            <v>No Trade</v>
          </cell>
          <cell r="N614" t="str">
            <v/>
          </cell>
          <cell r="O614" t="str">
            <v/>
          </cell>
          <cell r="P614" t="str">
            <v/>
          </cell>
        </row>
        <row r="615">
          <cell r="A615" t="str">
            <v>LO</v>
          </cell>
          <cell r="B615">
            <v>3</v>
          </cell>
          <cell r="C615">
            <v>3</v>
          </cell>
          <cell r="D615" t="str">
            <v>C</v>
          </cell>
          <cell r="E615">
            <v>42</v>
          </cell>
          <cell r="F615">
            <v>37666</v>
          </cell>
          <cell r="G615">
            <v>0.06</v>
          </cell>
          <cell r="H615">
            <v>0</v>
          </cell>
          <cell r="I615" t="str">
            <v>5          0</v>
          </cell>
          <cell r="J615">
            <v>0</v>
          </cell>
          <cell r="K615">
            <v>0</v>
          </cell>
          <cell r="L615">
            <v>2003</v>
          </cell>
          <cell r="M615" t="str">
            <v>No Trade</v>
          </cell>
          <cell r="N615" t="str">
            <v/>
          </cell>
          <cell r="O615" t="str">
            <v/>
          </cell>
          <cell r="P615" t="str">
            <v/>
          </cell>
        </row>
        <row r="616">
          <cell r="A616" t="str">
            <v>LO</v>
          </cell>
          <cell r="B616">
            <v>3</v>
          </cell>
          <cell r="C616">
            <v>3</v>
          </cell>
          <cell r="D616" t="str">
            <v>P</v>
          </cell>
          <cell r="E616">
            <v>42</v>
          </cell>
          <cell r="F616">
            <v>37666</v>
          </cell>
          <cell r="G616">
            <v>0</v>
          </cell>
          <cell r="H616">
            <v>0</v>
          </cell>
          <cell r="I616" t="str">
            <v>0          0</v>
          </cell>
          <cell r="J616">
            <v>0</v>
          </cell>
          <cell r="K616">
            <v>0</v>
          </cell>
          <cell r="L616">
            <v>2003</v>
          </cell>
          <cell r="M616" t="str">
            <v>No Trade</v>
          </cell>
          <cell r="N616" t="str">
            <v/>
          </cell>
          <cell r="O616" t="str">
            <v/>
          </cell>
          <cell r="P616" t="str">
            <v/>
          </cell>
        </row>
        <row r="617">
          <cell r="A617" t="str">
            <v>LO</v>
          </cell>
          <cell r="B617">
            <v>3</v>
          </cell>
          <cell r="C617">
            <v>3</v>
          </cell>
          <cell r="D617" t="str">
            <v>C</v>
          </cell>
          <cell r="E617">
            <v>45</v>
          </cell>
          <cell r="F617">
            <v>37666</v>
          </cell>
          <cell r="G617">
            <v>0.05</v>
          </cell>
          <cell r="H617">
            <v>0</v>
          </cell>
          <cell r="I617" t="str">
            <v>5          0</v>
          </cell>
          <cell r="J617">
            <v>0</v>
          </cell>
          <cell r="K617">
            <v>0</v>
          </cell>
          <cell r="L617">
            <v>2003</v>
          </cell>
          <cell r="M617" t="str">
            <v>No Trade</v>
          </cell>
          <cell r="N617" t="str">
            <v/>
          </cell>
          <cell r="O617" t="str">
            <v/>
          </cell>
          <cell r="P617" t="str">
            <v/>
          </cell>
        </row>
        <row r="618">
          <cell r="A618" t="str">
            <v>LO</v>
          </cell>
          <cell r="B618">
            <v>3</v>
          </cell>
          <cell r="C618">
            <v>3</v>
          </cell>
          <cell r="D618" t="str">
            <v>P</v>
          </cell>
          <cell r="E618">
            <v>45</v>
          </cell>
          <cell r="F618">
            <v>37666</v>
          </cell>
          <cell r="G618">
            <v>0</v>
          </cell>
          <cell r="H618">
            <v>0</v>
          </cell>
          <cell r="I618" t="str">
            <v>0          0</v>
          </cell>
          <cell r="J618">
            <v>0</v>
          </cell>
          <cell r="K618">
            <v>0</v>
          </cell>
          <cell r="L618">
            <v>2003</v>
          </cell>
          <cell r="M618" t="str">
            <v>No Trade</v>
          </cell>
          <cell r="N618" t="str">
            <v/>
          </cell>
          <cell r="O618" t="str">
            <v/>
          </cell>
          <cell r="P618" t="str">
            <v/>
          </cell>
        </row>
        <row r="619">
          <cell r="A619" t="str">
            <v>LO</v>
          </cell>
          <cell r="B619">
            <v>3</v>
          </cell>
          <cell r="C619">
            <v>3</v>
          </cell>
          <cell r="D619" t="str">
            <v>C</v>
          </cell>
          <cell r="E619">
            <v>50</v>
          </cell>
          <cell r="F619">
            <v>37666</v>
          </cell>
          <cell r="G619">
            <v>0.04</v>
          </cell>
          <cell r="H619">
            <v>0</v>
          </cell>
          <cell r="I619" t="str">
            <v>4          0</v>
          </cell>
          <cell r="J619">
            <v>0</v>
          </cell>
          <cell r="K619">
            <v>0</v>
          </cell>
          <cell r="L619">
            <v>2003</v>
          </cell>
          <cell r="M619" t="str">
            <v>No Trade</v>
          </cell>
          <cell r="N619" t="str">
            <v/>
          </cell>
          <cell r="O619" t="str">
            <v/>
          </cell>
          <cell r="P619" t="str">
            <v/>
          </cell>
        </row>
        <row r="620">
          <cell r="A620" t="str">
            <v>LO</v>
          </cell>
          <cell r="B620">
            <v>4</v>
          </cell>
          <cell r="C620">
            <v>3</v>
          </cell>
          <cell r="D620" t="str">
            <v>P</v>
          </cell>
          <cell r="E620">
            <v>14</v>
          </cell>
          <cell r="F620">
            <v>37697</v>
          </cell>
          <cell r="G620">
            <v>7.0000000000000007E-2</v>
          </cell>
          <cell r="H620">
            <v>0</v>
          </cell>
          <cell r="I620" t="str">
            <v>7          0</v>
          </cell>
          <cell r="J620">
            <v>0</v>
          </cell>
          <cell r="K620">
            <v>0</v>
          </cell>
          <cell r="L620">
            <v>2003</v>
          </cell>
          <cell r="M620" t="str">
            <v>No Trade</v>
          </cell>
          <cell r="N620" t="str">
            <v/>
          </cell>
          <cell r="O620" t="str">
            <v/>
          </cell>
          <cell r="P620" t="str">
            <v/>
          </cell>
        </row>
        <row r="621">
          <cell r="A621" t="str">
            <v>LO</v>
          </cell>
          <cell r="B621">
            <v>4</v>
          </cell>
          <cell r="C621">
            <v>3</v>
          </cell>
          <cell r="D621" t="str">
            <v>P</v>
          </cell>
          <cell r="E621">
            <v>15</v>
          </cell>
          <cell r="F621">
            <v>37697</v>
          </cell>
          <cell r="G621">
            <v>0.08</v>
          </cell>
          <cell r="H621">
            <v>0</v>
          </cell>
          <cell r="I621" t="str">
            <v>9          0</v>
          </cell>
          <cell r="J621">
            <v>0</v>
          </cell>
          <cell r="K621">
            <v>0</v>
          </cell>
          <cell r="L621">
            <v>2003</v>
          </cell>
          <cell r="M621" t="str">
            <v>No Trade</v>
          </cell>
          <cell r="N621" t="str">
            <v/>
          </cell>
          <cell r="O621" t="str">
            <v/>
          </cell>
          <cell r="P621" t="str">
            <v/>
          </cell>
        </row>
        <row r="622">
          <cell r="A622" t="str">
            <v>LO</v>
          </cell>
          <cell r="B622">
            <v>4</v>
          </cell>
          <cell r="C622">
            <v>3</v>
          </cell>
          <cell r="D622" t="str">
            <v>P</v>
          </cell>
          <cell r="E622">
            <v>17</v>
          </cell>
          <cell r="F622">
            <v>37697</v>
          </cell>
          <cell r="G622">
            <v>0.13</v>
          </cell>
          <cell r="H622">
            <v>0.1</v>
          </cell>
          <cell r="I622" t="str">
            <v>7      3,801</v>
          </cell>
          <cell r="J622">
            <v>0.14000000000000001</v>
          </cell>
          <cell r="K622">
            <v>0.13</v>
          </cell>
          <cell r="L622">
            <v>2003</v>
          </cell>
          <cell r="M622" t="str">
            <v>No Trade</v>
          </cell>
          <cell r="N622" t="str">
            <v/>
          </cell>
          <cell r="O622" t="str">
            <v/>
          </cell>
          <cell r="P622" t="str">
            <v/>
          </cell>
        </row>
        <row r="623">
          <cell r="A623" t="str">
            <v>LO</v>
          </cell>
          <cell r="B623">
            <v>4</v>
          </cell>
          <cell r="C623">
            <v>3</v>
          </cell>
          <cell r="D623" t="str">
            <v>P</v>
          </cell>
          <cell r="E623">
            <v>18</v>
          </cell>
          <cell r="F623">
            <v>37697</v>
          </cell>
          <cell r="G623">
            <v>0.19</v>
          </cell>
          <cell r="H623">
            <v>0.2</v>
          </cell>
          <cell r="I623" t="str">
            <v>2          0</v>
          </cell>
          <cell r="J623">
            <v>0</v>
          </cell>
          <cell r="K623">
            <v>0</v>
          </cell>
          <cell r="L623">
            <v>2003</v>
          </cell>
          <cell r="M623" t="str">
            <v>No Trade</v>
          </cell>
          <cell r="N623" t="str">
            <v/>
          </cell>
          <cell r="O623" t="str">
            <v/>
          </cell>
          <cell r="P623" t="str">
            <v/>
          </cell>
        </row>
        <row r="624">
          <cell r="A624" t="str">
            <v>LO</v>
          </cell>
          <cell r="B624">
            <v>4</v>
          </cell>
          <cell r="C624">
            <v>3</v>
          </cell>
          <cell r="D624" t="str">
            <v>C</v>
          </cell>
          <cell r="E624">
            <v>19</v>
          </cell>
          <cell r="F624">
            <v>37697</v>
          </cell>
          <cell r="G624">
            <v>7.61</v>
          </cell>
          <cell r="H624">
            <v>7.1</v>
          </cell>
          <cell r="I624" t="str">
            <v>8          0</v>
          </cell>
          <cell r="J624">
            <v>0</v>
          </cell>
          <cell r="K624">
            <v>0</v>
          </cell>
          <cell r="L624">
            <v>2003</v>
          </cell>
          <cell r="M624" t="str">
            <v>No Trade</v>
          </cell>
          <cell r="N624" t="str">
            <v/>
          </cell>
          <cell r="O624" t="str">
            <v/>
          </cell>
          <cell r="P624" t="str">
            <v/>
          </cell>
        </row>
        <row r="625">
          <cell r="A625" t="str">
            <v>LO</v>
          </cell>
          <cell r="B625">
            <v>4</v>
          </cell>
          <cell r="C625">
            <v>3</v>
          </cell>
          <cell r="D625" t="str">
            <v>P</v>
          </cell>
          <cell r="E625">
            <v>19</v>
          </cell>
          <cell r="F625">
            <v>37697</v>
          </cell>
          <cell r="G625">
            <v>0.26</v>
          </cell>
          <cell r="H625">
            <v>0.3</v>
          </cell>
          <cell r="I625" t="str">
            <v>0          0</v>
          </cell>
          <cell r="J625">
            <v>0</v>
          </cell>
          <cell r="K625">
            <v>0</v>
          </cell>
          <cell r="L625">
            <v>2003</v>
          </cell>
          <cell r="M625" t="str">
            <v>No Trade</v>
          </cell>
          <cell r="N625" t="str">
            <v/>
          </cell>
          <cell r="O625" t="str">
            <v/>
          </cell>
          <cell r="P625" t="str">
            <v/>
          </cell>
        </row>
        <row r="626">
          <cell r="A626" t="str">
            <v>LO</v>
          </cell>
          <cell r="B626">
            <v>4</v>
          </cell>
          <cell r="C626">
            <v>3</v>
          </cell>
          <cell r="D626" t="str">
            <v>P</v>
          </cell>
          <cell r="E626">
            <v>19.5</v>
          </cell>
          <cell r="F626">
            <v>37697</v>
          </cell>
          <cell r="G626">
            <v>0.31</v>
          </cell>
          <cell r="H626">
            <v>0.3</v>
          </cell>
          <cell r="I626" t="str">
            <v>5          0</v>
          </cell>
          <cell r="J626">
            <v>0</v>
          </cell>
          <cell r="K626">
            <v>0</v>
          </cell>
          <cell r="L626">
            <v>2003</v>
          </cell>
          <cell r="M626" t="str">
            <v>No Trade</v>
          </cell>
          <cell r="N626" t="str">
            <v/>
          </cell>
          <cell r="O626" t="str">
            <v/>
          </cell>
          <cell r="P626" t="str">
            <v/>
          </cell>
        </row>
        <row r="627">
          <cell r="A627" t="str">
            <v>LO</v>
          </cell>
          <cell r="B627">
            <v>4</v>
          </cell>
          <cell r="C627">
            <v>3</v>
          </cell>
          <cell r="D627" t="str">
            <v>P</v>
          </cell>
          <cell r="E627">
            <v>20</v>
          </cell>
          <cell r="F627">
            <v>37697</v>
          </cell>
          <cell r="G627">
            <v>0.36</v>
          </cell>
          <cell r="H627">
            <v>0.4</v>
          </cell>
          <cell r="I627" t="str">
            <v>0        301</v>
          </cell>
          <cell r="J627">
            <v>0.37</v>
          </cell>
          <cell r="K627">
            <v>0.37</v>
          </cell>
          <cell r="L627">
            <v>2003</v>
          </cell>
          <cell r="M627" t="str">
            <v>No Trade</v>
          </cell>
          <cell r="N627" t="str">
            <v/>
          </cell>
          <cell r="O627" t="str">
            <v/>
          </cell>
          <cell r="P627" t="str">
            <v/>
          </cell>
        </row>
        <row r="628">
          <cell r="A628" t="str">
            <v>LO</v>
          </cell>
          <cell r="B628">
            <v>4</v>
          </cell>
          <cell r="C628">
            <v>3</v>
          </cell>
          <cell r="D628" t="str">
            <v>P</v>
          </cell>
          <cell r="E628">
            <v>20.5</v>
          </cell>
          <cell r="F628">
            <v>37697</v>
          </cell>
          <cell r="G628">
            <v>0.42</v>
          </cell>
          <cell r="H628">
            <v>0.4</v>
          </cell>
          <cell r="I628" t="str">
            <v>6          0</v>
          </cell>
          <cell r="J628">
            <v>0</v>
          </cell>
          <cell r="K628">
            <v>0</v>
          </cell>
          <cell r="L628">
            <v>2003</v>
          </cell>
          <cell r="M628" t="str">
            <v>No Trade</v>
          </cell>
          <cell r="N628" t="str">
            <v/>
          </cell>
          <cell r="O628" t="str">
            <v/>
          </cell>
          <cell r="P628" t="str">
            <v/>
          </cell>
        </row>
        <row r="629">
          <cell r="A629" t="str">
            <v>LO</v>
          </cell>
          <cell r="B629">
            <v>4</v>
          </cell>
          <cell r="C629">
            <v>3</v>
          </cell>
          <cell r="D629" t="str">
            <v>P</v>
          </cell>
          <cell r="E629">
            <v>21</v>
          </cell>
          <cell r="F629">
            <v>37697</v>
          </cell>
          <cell r="G629">
            <v>0.49</v>
          </cell>
          <cell r="H629">
            <v>0.5</v>
          </cell>
          <cell r="I629" t="str">
            <v>3          4</v>
          </cell>
          <cell r="J629">
            <v>0.45</v>
          </cell>
          <cell r="K629">
            <v>0.45</v>
          </cell>
          <cell r="L629">
            <v>2003</v>
          </cell>
          <cell r="M629" t="str">
            <v>No Trade</v>
          </cell>
          <cell r="N629" t="str">
            <v/>
          </cell>
          <cell r="O629" t="str">
            <v/>
          </cell>
          <cell r="P629" t="str">
            <v/>
          </cell>
        </row>
        <row r="630">
          <cell r="A630" t="str">
            <v>LO</v>
          </cell>
          <cell r="B630">
            <v>4</v>
          </cell>
          <cell r="C630">
            <v>3</v>
          </cell>
          <cell r="D630" t="str">
            <v>P</v>
          </cell>
          <cell r="E630">
            <v>21.5</v>
          </cell>
          <cell r="F630">
            <v>37697</v>
          </cell>
          <cell r="G630">
            <v>0.56999999999999995</v>
          </cell>
          <cell r="H630">
            <v>0.6</v>
          </cell>
          <cell r="I630" t="str">
            <v>2          0</v>
          </cell>
          <cell r="J630">
            <v>0</v>
          </cell>
          <cell r="K630">
            <v>0</v>
          </cell>
          <cell r="L630">
            <v>2003</v>
          </cell>
          <cell r="M630" t="str">
            <v>No Trade</v>
          </cell>
          <cell r="N630" t="str">
            <v/>
          </cell>
          <cell r="O630" t="str">
            <v/>
          </cell>
          <cell r="P630" t="str">
            <v/>
          </cell>
        </row>
        <row r="631">
          <cell r="A631" t="str">
            <v>LO</v>
          </cell>
          <cell r="B631">
            <v>4</v>
          </cell>
          <cell r="C631">
            <v>3</v>
          </cell>
          <cell r="D631" t="str">
            <v>P</v>
          </cell>
          <cell r="E631">
            <v>22</v>
          </cell>
          <cell r="F631">
            <v>37697</v>
          </cell>
          <cell r="G631">
            <v>0.66</v>
          </cell>
          <cell r="H631">
            <v>0.7</v>
          </cell>
          <cell r="I631" t="str">
            <v>3        325</v>
          </cell>
          <cell r="J631">
            <v>0</v>
          </cell>
          <cell r="K631">
            <v>0</v>
          </cell>
          <cell r="L631">
            <v>2003</v>
          </cell>
          <cell r="M631" t="str">
            <v>No Trade</v>
          </cell>
          <cell r="N631" t="str">
            <v/>
          </cell>
          <cell r="O631" t="str">
            <v/>
          </cell>
          <cell r="P631" t="str">
            <v/>
          </cell>
        </row>
        <row r="632">
          <cell r="A632" t="str">
            <v>LO</v>
          </cell>
          <cell r="B632">
            <v>4</v>
          </cell>
          <cell r="C632">
            <v>3</v>
          </cell>
          <cell r="D632" t="str">
            <v>P</v>
          </cell>
          <cell r="E632">
            <v>22.5</v>
          </cell>
          <cell r="F632">
            <v>37697</v>
          </cell>
          <cell r="G632">
            <v>0.74</v>
          </cell>
          <cell r="H632">
            <v>0.8</v>
          </cell>
          <cell r="I632" t="str">
            <v>4          0</v>
          </cell>
          <cell r="J632">
            <v>0</v>
          </cell>
          <cell r="K632">
            <v>0</v>
          </cell>
          <cell r="L632">
            <v>2003</v>
          </cell>
          <cell r="M632" t="str">
            <v>No Trade</v>
          </cell>
          <cell r="N632" t="str">
            <v/>
          </cell>
          <cell r="O632" t="str">
            <v/>
          </cell>
          <cell r="P632" t="str">
            <v/>
          </cell>
        </row>
        <row r="633">
          <cell r="A633" t="str">
            <v>LO</v>
          </cell>
          <cell r="B633">
            <v>4</v>
          </cell>
          <cell r="C633">
            <v>3</v>
          </cell>
          <cell r="D633" t="str">
            <v>P</v>
          </cell>
          <cell r="E633">
            <v>23</v>
          </cell>
          <cell r="F633">
            <v>37697</v>
          </cell>
          <cell r="G633">
            <v>0.85</v>
          </cell>
          <cell r="H633">
            <v>0.9</v>
          </cell>
          <cell r="I633" t="str">
            <v>6        805</v>
          </cell>
          <cell r="J633">
            <v>0.92</v>
          </cell>
          <cell r="K633">
            <v>0.92</v>
          </cell>
          <cell r="L633">
            <v>2003</v>
          </cell>
          <cell r="M633" t="str">
            <v>No Trade</v>
          </cell>
          <cell r="N633" t="str">
            <v/>
          </cell>
          <cell r="O633" t="str">
            <v/>
          </cell>
          <cell r="P633" t="str">
            <v/>
          </cell>
        </row>
        <row r="634">
          <cell r="A634" t="str">
            <v>LO</v>
          </cell>
          <cell r="B634">
            <v>4</v>
          </cell>
          <cell r="C634">
            <v>3</v>
          </cell>
          <cell r="D634" t="str">
            <v>C</v>
          </cell>
          <cell r="E634">
            <v>23.5</v>
          </cell>
          <cell r="F634">
            <v>37697</v>
          </cell>
          <cell r="G634">
            <v>3.92</v>
          </cell>
          <cell r="H634">
            <v>3.5</v>
          </cell>
          <cell r="I634" t="str">
            <v>3          0</v>
          </cell>
          <cell r="J634">
            <v>0</v>
          </cell>
          <cell r="K634">
            <v>0</v>
          </cell>
          <cell r="L634">
            <v>2003</v>
          </cell>
          <cell r="M634" t="str">
            <v>No Trade</v>
          </cell>
          <cell r="N634" t="str">
            <v/>
          </cell>
          <cell r="O634" t="str">
            <v/>
          </cell>
          <cell r="P634" t="str">
            <v/>
          </cell>
        </row>
        <row r="635">
          <cell r="A635" t="str">
            <v>LO</v>
          </cell>
          <cell r="B635">
            <v>4</v>
          </cell>
          <cell r="C635">
            <v>3</v>
          </cell>
          <cell r="D635" t="str">
            <v>P</v>
          </cell>
          <cell r="E635">
            <v>23.5</v>
          </cell>
          <cell r="F635">
            <v>37697</v>
          </cell>
          <cell r="G635">
            <v>0.98</v>
          </cell>
          <cell r="H635">
            <v>1.1000000000000001</v>
          </cell>
          <cell r="I635" t="str">
            <v>1          0</v>
          </cell>
          <cell r="J635">
            <v>0</v>
          </cell>
          <cell r="K635">
            <v>0</v>
          </cell>
          <cell r="L635">
            <v>2003</v>
          </cell>
          <cell r="M635" t="str">
            <v>No Trade</v>
          </cell>
          <cell r="N635" t="str">
            <v/>
          </cell>
          <cell r="O635" t="str">
            <v/>
          </cell>
          <cell r="P635" t="str">
            <v/>
          </cell>
        </row>
        <row r="636">
          <cell r="A636" t="str">
            <v>LO</v>
          </cell>
          <cell r="B636">
            <v>4</v>
          </cell>
          <cell r="C636">
            <v>3</v>
          </cell>
          <cell r="D636" t="str">
            <v>C</v>
          </cell>
          <cell r="E636">
            <v>24</v>
          </cell>
          <cell r="F636">
            <v>37697</v>
          </cell>
          <cell r="G636">
            <v>3.56</v>
          </cell>
          <cell r="H636">
            <v>3.2</v>
          </cell>
          <cell r="I636" t="str">
            <v>0          0</v>
          </cell>
          <cell r="J636">
            <v>0</v>
          </cell>
          <cell r="K636">
            <v>0</v>
          </cell>
          <cell r="L636">
            <v>2003</v>
          </cell>
          <cell r="M636" t="str">
            <v>No Trade</v>
          </cell>
          <cell r="N636" t="str">
            <v/>
          </cell>
          <cell r="O636" t="str">
            <v/>
          </cell>
          <cell r="P636" t="str">
            <v/>
          </cell>
        </row>
        <row r="637">
          <cell r="A637" t="str">
            <v>LO</v>
          </cell>
          <cell r="B637">
            <v>4</v>
          </cell>
          <cell r="C637">
            <v>3</v>
          </cell>
          <cell r="D637" t="str">
            <v>P</v>
          </cell>
          <cell r="E637">
            <v>24</v>
          </cell>
          <cell r="F637">
            <v>37697</v>
          </cell>
          <cell r="G637">
            <v>1.1200000000000001</v>
          </cell>
          <cell r="H637">
            <v>1.2</v>
          </cell>
          <cell r="I637" t="str">
            <v>7          0</v>
          </cell>
          <cell r="J637">
            <v>0</v>
          </cell>
          <cell r="K637">
            <v>0</v>
          </cell>
          <cell r="L637">
            <v>2003</v>
          </cell>
          <cell r="M637" t="str">
            <v>No Trade</v>
          </cell>
          <cell r="N637" t="str">
            <v/>
          </cell>
          <cell r="O637" t="str">
            <v/>
          </cell>
          <cell r="P637" t="str">
            <v/>
          </cell>
        </row>
        <row r="638">
          <cell r="A638" t="str">
            <v>LO</v>
          </cell>
          <cell r="B638">
            <v>4</v>
          </cell>
          <cell r="C638">
            <v>3</v>
          </cell>
          <cell r="D638" t="str">
            <v>C</v>
          </cell>
          <cell r="E638">
            <v>24.5</v>
          </cell>
          <cell r="F638">
            <v>37697</v>
          </cell>
          <cell r="G638">
            <v>3.23</v>
          </cell>
          <cell r="H638">
            <v>2.8</v>
          </cell>
          <cell r="I638" t="str">
            <v>9          0</v>
          </cell>
          <cell r="J638">
            <v>0</v>
          </cell>
          <cell r="K638">
            <v>0</v>
          </cell>
          <cell r="L638">
            <v>2003</v>
          </cell>
          <cell r="M638" t="str">
            <v>No Trade</v>
          </cell>
          <cell r="N638" t="str">
            <v/>
          </cell>
          <cell r="O638" t="str">
            <v/>
          </cell>
          <cell r="P638" t="str">
            <v/>
          </cell>
        </row>
        <row r="639">
          <cell r="A639" t="str">
            <v>LO</v>
          </cell>
          <cell r="B639">
            <v>4</v>
          </cell>
          <cell r="C639">
            <v>3</v>
          </cell>
          <cell r="D639" t="str">
            <v>P</v>
          </cell>
          <cell r="E639">
            <v>24.5</v>
          </cell>
          <cell r="F639">
            <v>37697</v>
          </cell>
          <cell r="G639">
            <v>1.28</v>
          </cell>
          <cell r="H639">
            <v>1.4</v>
          </cell>
          <cell r="I639" t="str">
            <v>5         13</v>
          </cell>
          <cell r="J639">
            <v>1.35</v>
          </cell>
          <cell r="K639">
            <v>1.35</v>
          </cell>
          <cell r="L639">
            <v>2003</v>
          </cell>
          <cell r="M639" t="str">
            <v>No Trade</v>
          </cell>
          <cell r="N639" t="str">
            <v/>
          </cell>
          <cell r="O639" t="str">
            <v/>
          </cell>
          <cell r="P639" t="str">
            <v/>
          </cell>
        </row>
        <row r="640">
          <cell r="A640" t="str">
            <v>LO</v>
          </cell>
          <cell r="B640">
            <v>4</v>
          </cell>
          <cell r="C640">
            <v>3</v>
          </cell>
          <cell r="D640" t="str">
            <v>C</v>
          </cell>
          <cell r="E640">
            <v>25</v>
          </cell>
          <cell r="F640">
            <v>37697</v>
          </cell>
          <cell r="G640">
            <v>2.91</v>
          </cell>
          <cell r="H640">
            <v>2.5</v>
          </cell>
          <cell r="I640" t="str">
            <v>9          0</v>
          </cell>
          <cell r="J640">
            <v>0</v>
          </cell>
          <cell r="K640">
            <v>0</v>
          </cell>
          <cell r="L640">
            <v>2003</v>
          </cell>
          <cell r="M640" t="str">
            <v>No Trade</v>
          </cell>
          <cell r="N640" t="str">
            <v/>
          </cell>
          <cell r="O640" t="str">
            <v/>
          </cell>
          <cell r="P640" t="str">
            <v/>
          </cell>
        </row>
        <row r="641">
          <cell r="A641" t="str">
            <v>LO</v>
          </cell>
          <cell r="B641">
            <v>4</v>
          </cell>
          <cell r="C641">
            <v>3</v>
          </cell>
          <cell r="D641" t="str">
            <v>P</v>
          </cell>
          <cell r="E641">
            <v>25</v>
          </cell>
          <cell r="F641">
            <v>37697</v>
          </cell>
          <cell r="G641">
            <v>1.45</v>
          </cell>
          <cell r="H641">
            <v>1.6</v>
          </cell>
          <cell r="I641" t="str">
            <v>5        250</v>
          </cell>
          <cell r="J641">
            <v>0</v>
          </cell>
          <cell r="K641">
            <v>0</v>
          </cell>
          <cell r="L641">
            <v>2003</v>
          </cell>
          <cell r="M641" t="str">
            <v>No Trade</v>
          </cell>
          <cell r="N641" t="str">
            <v/>
          </cell>
          <cell r="O641" t="str">
            <v/>
          </cell>
          <cell r="P641" t="str">
            <v/>
          </cell>
        </row>
        <row r="642">
          <cell r="A642" t="str">
            <v>LO</v>
          </cell>
          <cell r="B642">
            <v>4</v>
          </cell>
          <cell r="C642">
            <v>3</v>
          </cell>
          <cell r="D642" t="str">
            <v>C</v>
          </cell>
          <cell r="E642">
            <v>25.5</v>
          </cell>
          <cell r="F642">
            <v>37697</v>
          </cell>
          <cell r="G642">
            <v>2.6</v>
          </cell>
          <cell r="H642">
            <v>2.2999999999999998</v>
          </cell>
          <cell r="I642" t="str">
            <v>1          0</v>
          </cell>
          <cell r="J642">
            <v>0</v>
          </cell>
          <cell r="K642">
            <v>0</v>
          </cell>
          <cell r="L642">
            <v>2003</v>
          </cell>
          <cell r="M642" t="str">
            <v>No Trade</v>
          </cell>
          <cell r="N642" t="str">
            <v/>
          </cell>
          <cell r="O642" t="str">
            <v/>
          </cell>
          <cell r="P642" t="str">
            <v/>
          </cell>
        </row>
        <row r="643">
          <cell r="A643" t="str">
            <v>LO</v>
          </cell>
          <cell r="B643">
            <v>4</v>
          </cell>
          <cell r="C643">
            <v>3</v>
          </cell>
          <cell r="D643" t="str">
            <v>P</v>
          </cell>
          <cell r="E643">
            <v>25.5</v>
          </cell>
          <cell r="F643">
            <v>37697</v>
          </cell>
          <cell r="G643">
            <v>1.64</v>
          </cell>
          <cell r="H643">
            <v>1.8</v>
          </cell>
          <cell r="I643" t="str">
            <v>6          0</v>
          </cell>
          <cell r="J643">
            <v>0</v>
          </cell>
          <cell r="K643">
            <v>0</v>
          </cell>
          <cell r="L643">
            <v>2003</v>
          </cell>
          <cell r="M643" t="str">
            <v>No Trade</v>
          </cell>
          <cell r="N643" t="str">
            <v/>
          </cell>
          <cell r="O643" t="str">
            <v/>
          </cell>
          <cell r="P643" t="str">
            <v/>
          </cell>
        </row>
        <row r="644">
          <cell r="A644" t="str">
            <v>LO</v>
          </cell>
          <cell r="B644">
            <v>4</v>
          </cell>
          <cell r="C644">
            <v>3</v>
          </cell>
          <cell r="D644" t="str">
            <v>C</v>
          </cell>
          <cell r="E644">
            <v>26</v>
          </cell>
          <cell r="F644">
            <v>37697</v>
          </cell>
          <cell r="G644">
            <v>2.34</v>
          </cell>
          <cell r="H644">
            <v>2</v>
          </cell>
          <cell r="I644" t="str">
            <v>3          0</v>
          </cell>
          <cell r="J644">
            <v>0</v>
          </cell>
          <cell r="K644">
            <v>0</v>
          </cell>
          <cell r="L644">
            <v>2003</v>
          </cell>
          <cell r="M644" t="str">
            <v>No Trade</v>
          </cell>
          <cell r="N644" t="str">
            <v/>
          </cell>
          <cell r="O644" t="str">
            <v/>
          </cell>
          <cell r="P644" t="str">
            <v/>
          </cell>
        </row>
        <row r="645">
          <cell r="A645" t="str">
            <v>LO</v>
          </cell>
          <cell r="B645">
            <v>4</v>
          </cell>
          <cell r="C645">
            <v>3</v>
          </cell>
          <cell r="D645" t="str">
            <v>P</v>
          </cell>
          <cell r="E645">
            <v>26</v>
          </cell>
          <cell r="F645">
            <v>37697</v>
          </cell>
          <cell r="G645">
            <v>1.87</v>
          </cell>
          <cell r="H645">
            <v>2.1</v>
          </cell>
          <cell r="I645" t="str">
            <v>3          0</v>
          </cell>
          <cell r="J645">
            <v>0</v>
          </cell>
          <cell r="K645">
            <v>0</v>
          </cell>
          <cell r="L645">
            <v>2003</v>
          </cell>
          <cell r="M645" t="str">
            <v>No Trade</v>
          </cell>
          <cell r="N645" t="str">
            <v/>
          </cell>
          <cell r="O645" t="str">
            <v/>
          </cell>
          <cell r="P645" t="str">
            <v/>
          </cell>
        </row>
        <row r="646">
          <cell r="A646" t="str">
            <v>LO</v>
          </cell>
          <cell r="B646">
            <v>4</v>
          </cell>
          <cell r="C646">
            <v>3</v>
          </cell>
          <cell r="D646" t="str">
            <v>C</v>
          </cell>
          <cell r="E646">
            <v>26.5</v>
          </cell>
          <cell r="F646">
            <v>37697</v>
          </cell>
          <cell r="G646">
            <v>2.08</v>
          </cell>
          <cell r="H646">
            <v>1.8</v>
          </cell>
          <cell r="I646" t="str">
            <v>1          0</v>
          </cell>
          <cell r="J646">
            <v>0</v>
          </cell>
          <cell r="K646">
            <v>0</v>
          </cell>
          <cell r="L646">
            <v>2003</v>
          </cell>
          <cell r="M646" t="str">
            <v>No Trade</v>
          </cell>
          <cell r="N646" t="str">
            <v/>
          </cell>
          <cell r="O646" t="str">
            <v/>
          </cell>
          <cell r="P646" t="str">
            <v/>
          </cell>
        </row>
        <row r="647">
          <cell r="A647" t="str">
            <v>LO</v>
          </cell>
          <cell r="B647">
            <v>4</v>
          </cell>
          <cell r="C647">
            <v>3</v>
          </cell>
          <cell r="D647" t="str">
            <v>P</v>
          </cell>
          <cell r="E647">
            <v>26.5</v>
          </cell>
          <cell r="F647">
            <v>37697</v>
          </cell>
          <cell r="G647">
            <v>2.11</v>
          </cell>
          <cell r="H647">
            <v>2.2999999999999998</v>
          </cell>
          <cell r="I647" t="str">
            <v>6          0</v>
          </cell>
          <cell r="J647">
            <v>0</v>
          </cell>
          <cell r="K647">
            <v>0</v>
          </cell>
          <cell r="L647">
            <v>2003</v>
          </cell>
          <cell r="M647" t="str">
            <v>No Trade</v>
          </cell>
          <cell r="N647" t="str">
            <v/>
          </cell>
          <cell r="O647" t="str">
            <v/>
          </cell>
          <cell r="P647" t="str">
            <v/>
          </cell>
        </row>
        <row r="648">
          <cell r="A648" t="str">
            <v>LO</v>
          </cell>
          <cell r="B648">
            <v>4</v>
          </cell>
          <cell r="C648">
            <v>3</v>
          </cell>
          <cell r="D648" t="str">
            <v>C</v>
          </cell>
          <cell r="E648">
            <v>27</v>
          </cell>
          <cell r="F648">
            <v>37697</v>
          </cell>
          <cell r="G648">
            <v>1.85</v>
          </cell>
          <cell r="H648">
            <v>1.6</v>
          </cell>
          <cell r="I648" t="str">
            <v>0         12</v>
          </cell>
          <cell r="J648">
            <v>1.92</v>
          </cell>
          <cell r="K648">
            <v>1.76</v>
          </cell>
          <cell r="L648">
            <v>2003</v>
          </cell>
          <cell r="M648" t="str">
            <v>No Trade</v>
          </cell>
          <cell r="N648" t="str">
            <v/>
          </cell>
          <cell r="O648" t="str">
            <v/>
          </cell>
          <cell r="P648" t="str">
            <v/>
          </cell>
        </row>
        <row r="649">
          <cell r="A649" t="str">
            <v>LO</v>
          </cell>
          <cell r="B649">
            <v>4</v>
          </cell>
          <cell r="C649">
            <v>3</v>
          </cell>
          <cell r="D649" t="str">
            <v>P</v>
          </cell>
          <cell r="E649">
            <v>27</v>
          </cell>
          <cell r="F649">
            <v>37697</v>
          </cell>
          <cell r="G649">
            <v>2.38</v>
          </cell>
          <cell r="H649">
            <v>2.6</v>
          </cell>
          <cell r="I649" t="str">
            <v>4          0</v>
          </cell>
          <cell r="J649">
            <v>0</v>
          </cell>
          <cell r="K649">
            <v>0</v>
          </cell>
          <cell r="L649">
            <v>2003</v>
          </cell>
          <cell r="M649" t="str">
            <v>No Trade</v>
          </cell>
          <cell r="N649" t="str">
            <v/>
          </cell>
          <cell r="O649" t="str">
            <v/>
          </cell>
          <cell r="P649" t="str">
            <v/>
          </cell>
        </row>
        <row r="650">
          <cell r="A650" t="str">
            <v>LO</v>
          </cell>
          <cell r="B650">
            <v>4</v>
          </cell>
          <cell r="C650">
            <v>3</v>
          </cell>
          <cell r="D650" t="str">
            <v>C</v>
          </cell>
          <cell r="E650">
            <v>27.5</v>
          </cell>
          <cell r="F650">
            <v>37697</v>
          </cell>
          <cell r="G650">
            <v>1.65</v>
          </cell>
          <cell r="H650">
            <v>1.4</v>
          </cell>
          <cell r="I650" t="str">
            <v>1          0</v>
          </cell>
          <cell r="J650">
            <v>0</v>
          </cell>
          <cell r="K650">
            <v>0</v>
          </cell>
          <cell r="L650">
            <v>2003</v>
          </cell>
          <cell r="M650" t="str">
            <v>No Trade</v>
          </cell>
          <cell r="N650" t="str">
            <v/>
          </cell>
          <cell r="O650" t="str">
            <v/>
          </cell>
          <cell r="P650" t="str">
            <v/>
          </cell>
        </row>
        <row r="651">
          <cell r="A651" t="str">
            <v>LO</v>
          </cell>
          <cell r="B651">
            <v>4</v>
          </cell>
          <cell r="C651">
            <v>3</v>
          </cell>
          <cell r="D651" t="str">
            <v>P</v>
          </cell>
          <cell r="E651">
            <v>27.5</v>
          </cell>
          <cell r="F651">
            <v>37697</v>
          </cell>
          <cell r="G651">
            <v>2.68</v>
          </cell>
          <cell r="H651">
            <v>2.9</v>
          </cell>
          <cell r="I651" t="str">
            <v>5          0</v>
          </cell>
          <cell r="J651">
            <v>0</v>
          </cell>
          <cell r="K651">
            <v>0</v>
          </cell>
          <cell r="L651">
            <v>2003</v>
          </cell>
          <cell r="M651" t="str">
            <v>No Trade</v>
          </cell>
          <cell r="N651" t="str">
            <v/>
          </cell>
          <cell r="O651" t="str">
            <v/>
          </cell>
          <cell r="P651" t="str">
            <v/>
          </cell>
        </row>
        <row r="652">
          <cell r="A652" t="str">
            <v>LO</v>
          </cell>
          <cell r="B652">
            <v>4</v>
          </cell>
          <cell r="C652">
            <v>3</v>
          </cell>
          <cell r="D652" t="str">
            <v>C</v>
          </cell>
          <cell r="E652">
            <v>28</v>
          </cell>
          <cell r="F652">
            <v>37697</v>
          </cell>
          <cell r="G652">
            <v>1.46</v>
          </cell>
          <cell r="H652">
            <v>1.2</v>
          </cell>
          <cell r="I652" t="str">
            <v>5          4</v>
          </cell>
          <cell r="J652">
            <v>1.35</v>
          </cell>
          <cell r="K652">
            <v>1.31</v>
          </cell>
          <cell r="L652">
            <v>2003</v>
          </cell>
          <cell r="M652" t="str">
            <v>No Trade</v>
          </cell>
          <cell r="N652" t="str">
            <v/>
          </cell>
          <cell r="O652" t="str">
            <v/>
          </cell>
          <cell r="P652" t="str">
            <v/>
          </cell>
        </row>
        <row r="653">
          <cell r="A653" t="str">
            <v>LO</v>
          </cell>
          <cell r="B653">
            <v>4</v>
          </cell>
          <cell r="C653">
            <v>3</v>
          </cell>
          <cell r="D653" t="str">
            <v>P</v>
          </cell>
          <cell r="E653">
            <v>28</v>
          </cell>
          <cell r="F653">
            <v>37697</v>
          </cell>
          <cell r="G653">
            <v>2.98</v>
          </cell>
          <cell r="H653">
            <v>3.2</v>
          </cell>
          <cell r="I653" t="str">
            <v>8          0</v>
          </cell>
          <cell r="J653">
            <v>0</v>
          </cell>
          <cell r="K653">
            <v>0</v>
          </cell>
          <cell r="L653">
            <v>2003</v>
          </cell>
          <cell r="M653" t="str">
            <v>No Trade</v>
          </cell>
          <cell r="N653" t="str">
            <v/>
          </cell>
          <cell r="O653" t="str">
            <v/>
          </cell>
          <cell r="P653" t="str">
            <v/>
          </cell>
        </row>
        <row r="654">
          <cell r="A654" t="str">
            <v>LO</v>
          </cell>
          <cell r="B654">
            <v>4</v>
          </cell>
          <cell r="C654">
            <v>3</v>
          </cell>
          <cell r="D654" t="str">
            <v>C</v>
          </cell>
          <cell r="E654">
            <v>28.5</v>
          </cell>
          <cell r="F654">
            <v>37697</v>
          </cell>
          <cell r="G654">
            <v>1.28</v>
          </cell>
          <cell r="H654">
            <v>1.1000000000000001</v>
          </cell>
          <cell r="I654" t="str">
            <v>0          0</v>
          </cell>
          <cell r="J654">
            <v>0</v>
          </cell>
          <cell r="K654">
            <v>0</v>
          </cell>
          <cell r="L654">
            <v>2003</v>
          </cell>
          <cell r="M654" t="str">
            <v>No Trade</v>
          </cell>
          <cell r="N654" t="str">
            <v/>
          </cell>
          <cell r="O654" t="str">
            <v/>
          </cell>
          <cell r="P654" t="str">
            <v/>
          </cell>
        </row>
        <row r="655">
          <cell r="A655" t="str">
            <v>LO</v>
          </cell>
          <cell r="B655">
            <v>4</v>
          </cell>
          <cell r="C655">
            <v>3</v>
          </cell>
          <cell r="D655" t="str">
            <v>C</v>
          </cell>
          <cell r="E655">
            <v>29</v>
          </cell>
          <cell r="F655">
            <v>37697</v>
          </cell>
          <cell r="G655">
            <v>1.1299999999999999</v>
          </cell>
          <cell r="H655">
            <v>0.9</v>
          </cell>
          <cell r="I655" t="str">
            <v>7         10</v>
          </cell>
          <cell r="J655">
            <v>1.1399999999999999</v>
          </cell>
          <cell r="K655">
            <v>1.05</v>
          </cell>
          <cell r="L655">
            <v>2003</v>
          </cell>
          <cell r="M655" t="str">
            <v>No Trade</v>
          </cell>
          <cell r="N655" t="str">
            <v/>
          </cell>
          <cell r="O655" t="str">
            <v/>
          </cell>
          <cell r="P655" t="str">
            <v/>
          </cell>
        </row>
        <row r="656">
          <cell r="A656" t="str">
            <v>LO</v>
          </cell>
          <cell r="B656">
            <v>4</v>
          </cell>
          <cell r="C656">
            <v>3</v>
          </cell>
          <cell r="D656" t="str">
            <v>C</v>
          </cell>
          <cell r="E656">
            <v>29.5</v>
          </cell>
          <cell r="F656">
            <v>37697</v>
          </cell>
          <cell r="G656">
            <v>1.01</v>
          </cell>
          <cell r="H656">
            <v>0.8</v>
          </cell>
          <cell r="I656" t="str">
            <v>5          0</v>
          </cell>
          <cell r="J656">
            <v>0</v>
          </cell>
          <cell r="K656">
            <v>0</v>
          </cell>
          <cell r="L656">
            <v>2003</v>
          </cell>
          <cell r="M656" t="str">
            <v>No Trade</v>
          </cell>
          <cell r="N656" t="str">
            <v/>
          </cell>
          <cell r="O656" t="str">
            <v/>
          </cell>
          <cell r="P656" t="str">
            <v/>
          </cell>
        </row>
        <row r="657">
          <cell r="A657" t="str">
            <v>LO</v>
          </cell>
          <cell r="B657">
            <v>4</v>
          </cell>
          <cell r="C657">
            <v>3</v>
          </cell>
          <cell r="D657" t="str">
            <v>P</v>
          </cell>
          <cell r="E657">
            <v>29.5</v>
          </cell>
          <cell r="F657">
            <v>37697</v>
          </cell>
          <cell r="G657">
            <v>4.01</v>
          </cell>
          <cell r="H657">
            <v>4.3</v>
          </cell>
          <cell r="I657" t="str">
            <v>6          0</v>
          </cell>
          <cell r="J657">
            <v>0</v>
          </cell>
          <cell r="K657">
            <v>0</v>
          </cell>
          <cell r="L657">
            <v>2003</v>
          </cell>
          <cell r="M657" t="str">
            <v>No Trade</v>
          </cell>
          <cell r="N657" t="str">
            <v/>
          </cell>
          <cell r="O657" t="str">
            <v/>
          </cell>
          <cell r="P657" t="str">
            <v/>
          </cell>
        </row>
        <row r="658">
          <cell r="A658" t="str">
            <v>LO</v>
          </cell>
          <cell r="B658">
            <v>4</v>
          </cell>
          <cell r="C658">
            <v>3</v>
          </cell>
          <cell r="D658" t="str">
            <v>C</v>
          </cell>
          <cell r="E658">
            <v>30</v>
          </cell>
          <cell r="F658">
            <v>37697</v>
          </cell>
          <cell r="G658">
            <v>0.9</v>
          </cell>
          <cell r="H658">
            <v>0.7</v>
          </cell>
          <cell r="I658" t="str">
            <v>5        142</v>
          </cell>
          <cell r="J658">
            <v>0.85</v>
          </cell>
          <cell r="K658">
            <v>0.78</v>
          </cell>
          <cell r="L658">
            <v>2003</v>
          </cell>
          <cell r="M658" t="str">
            <v>No Trade</v>
          </cell>
          <cell r="N658" t="str">
            <v/>
          </cell>
          <cell r="O658" t="str">
            <v/>
          </cell>
          <cell r="P658" t="str">
            <v/>
          </cell>
        </row>
        <row r="659">
          <cell r="A659" t="str">
            <v>LO</v>
          </cell>
          <cell r="B659">
            <v>4</v>
          </cell>
          <cell r="C659">
            <v>3</v>
          </cell>
          <cell r="D659" t="str">
            <v>C</v>
          </cell>
          <cell r="E659">
            <v>30.5</v>
          </cell>
          <cell r="F659">
            <v>37697</v>
          </cell>
          <cell r="G659">
            <v>0.79</v>
          </cell>
          <cell r="H659">
            <v>0.6</v>
          </cell>
          <cell r="I659" t="str">
            <v>5          0</v>
          </cell>
          <cell r="J659">
            <v>0</v>
          </cell>
          <cell r="K659">
            <v>0</v>
          </cell>
          <cell r="L659">
            <v>2003</v>
          </cell>
          <cell r="M659" t="str">
            <v>No Trade</v>
          </cell>
          <cell r="N659" t="str">
            <v/>
          </cell>
          <cell r="O659" t="str">
            <v/>
          </cell>
          <cell r="P659" t="str">
            <v/>
          </cell>
        </row>
        <row r="660">
          <cell r="A660" t="str">
            <v>LO</v>
          </cell>
          <cell r="B660">
            <v>4</v>
          </cell>
          <cell r="C660">
            <v>3</v>
          </cell>
          <cell r="D660" t="str">
            <v>C</v>
          </cell>
          <cell r="E660">
            <v>31</v>
          </cell>
          <cell r="F660">
            <v>37697</v>
          </cell>
          <cell r="G660">
            <v>0.7</v>
          </cell>
          <cell r="H660">
            <v>0.5</v>
          </cell>
          <cell r="I660" t="str">
            <v>6         35</v>
          </cell>
          <cell r="J660">
            <v>0.65</v>
          </cell>
          <cell r="K660">
            <v>0.65</v>
          </cell>
          <cell r="L660">
            <v>2003</v>
          </cell>
          <cell r="M660" t="str">
            <v>No Trade</v>
          </cell>
          <cell r="N660" t="str">
            <v/>
          </cell>
          <cell r="O660" t="str">
            <v/>
          </cell>
          <cell r="P660" t="str">
            <v/>
          </cell>
        </row>
        <row r="661">
          <cell r="A661" t="str">
            <v>LO</v>
          </cell>
          <cell r="B661">
            <v>4</v>
          </cell>
          <cell r="C661">
            <v>3</v>
          </cell>
          <cell r="D661" t="str">
            <v>P</v>
          </cell>
          <cell r="E661">
            <v>31</v>
          </cell>
          <cell r="F661">
            <v>37697</v>
          </cell>
          <cell r="G661">
            <v>0.64</v>
          </cell>
          <cell r="H661">
            <v>0.6</v>
          </cell>
          <cell r="I661" t="str">
            <v>4          0</v>
          </cell>
          <cell r="J661">
            <v>0</v>
          </cell>
          <cell r="K661">
            <v>0</v>
          </cell>
          <cell r="L661">
            <v>2003</v>
          </cell>
          <cell r="M661" t="str">
            <v>No Trade</v>
          </cell>
          <cell r="N661" t="str">
            <v/>
          </cell>
          <cell r="O661" t="str">
            <v/>
          </cell>
          <cell r="P661" t="str">
            <v/>
          </cell>
        </row>
        <row r="662">
          <cell r="A662" t="str">
            <v>LO</v>
          </cell>
          <cell r="B662">
            <v>4</v>
          </cell>
          <cell r="C662">
            <v>3</v>
          </cell>
          <cell r="D662" t="str">
            <v>C</v>
          </cell>
          <cell r="E662">
            <v>31.5</v>
          </cell>
          <cell r="F662">
            <v>37697</v>
          </cell>
          <cell r="G662">
            <v>0.61</v>
          </cell>
          <cell r="H662">
            <v>0.4</v>
          </cell>
          <cell r="I662" t="str">
            <v>8          0</v>
          </cell>
          <cell r="J662">
            <v>0</v>
          </cell>
          <cell r="K662">
            <v>0</v>
          </cell>
          <cell r="L662">
            <v>2003</v>
          </cell>
          <cell r="M662" t="str">
            <v>No Trade</v>
          </cell>
          <cell r="N662" t="str">
            <v/>
          </cell>
          <cell r="O662" t="str">
            <v/>
          </cell>
          <cell r="P662" t="str">
            <v/>
          </cell>
        </row>
        <row r="663">
          <cell r="A663" t="str">
            <v>LO</v>
          </cell>
          <cell r="B663">
            <v>4</v>
          </cell>
          <cell r="C663">
            <v>3</v>
          </cell>
          <cell r="D663" t="str">
            <v>C</v>
          </cell>
          <cell r="E663">
            <v>32</v>
          </cell>
          <cell r="F663">
            <v>37697</v>
          </cell>
          <cell r="G663">
            <v>0.51</v>
          </cell>
          <cell r="H663">
            <v>0.4</v>
          </cell>
          <cell r="I663" t="str">
            <v>1          0</v>
          </cell>
          <cell r="J663">
            <v>0</v>
          </cell>
          <cell r="K663">
            <v>0</v>
          </cell>
          <cell r="L663">
            <v>2003</v>
          </cell>
          <cell r="M663" t="str">
            <v>No Trade</v>
          </cell>
          <cell r="N663" t="str">
            <v/>
          </cell>
          <cell r="O663" t="str">
            <v/>
          </cell>
          <cell r="P663" t="str">
            <v/>
          </cell>
        </row>
        <row r="664">
          <cell r="A664" t="str">
            <v>LO</v>
          </cell>
          <cell r="B664">
            <v>4</v>
          </cell>
          <cell r="C664">
            <v>3</v>
          </cell>
          <cell r="D664" t="str">
            <v>C</v>
          </cell>
          <cell r="E664">
            <v>32.5</v>
          </cell>
          <cell r="F664">
            <v>37697</v>
          </cell>
          <cell r="G664">
            <v>0.45</v>
          </cell>
          <cell r="H664">
            <v>0.3</v>
          </cell>
          <cell r="I664" t="str">
            <v>7          0</v>
          </cell>
          <cell r="J664">
            <v>0</v>
          </cell>
          <cell r="K664">
            <v>0</v>
          </cell>
          <cell r="L664">
            <v>2003</v>
          </cell>
          <cell r="M664" t="str">
            <v>No Trade</v>
          </cell>
          <cell r="N664" t="str">
            <v/>
          </cell>
          <cell r="O664" t="str">
            <v/>
          </cell>
          <cell r="P664" t="str">
            <v/>
          </cell>
        </row>
        <row r="665">
          <cell r="A665" t="str">
            <v>LO</v>
          </cell>
          <cell r="B665">
            <v>4</v>
          </cell>
          <cell r="C665">
            <v>3</v>
          </cell>
          <cell r="D665" t="str">
            <v>C</v>
          </cell>
          <cell r="E665">
            <v>33</v>
          </cell>
          <cell r="F665">
            <v>37697</v>
          </cell>
          <cell r="G665">
            <v>0.4</v>
          </cell>
          <cell r="H665">
            <v>0.3</v>
          </cell>
          <cell r="I665" t="str">
            <v>4         17</v>
          </cell>
          <cell r="J665">
            <v>0.41</v>
          </cell>
          <cell r="K665">
            <v>0.41</v>
          </cell>
          <cell r="L665">
            <v>2003</v>
          </cell>
          <cell r="M665" t="str">
            <v>No Trade</v>
          </cell>
          <cell r="N665" t="str">
            <v/>
          </cell>
          <cell r="O665" t="str">
            <v/>
          </cell>
          <cell r="P665" t="str">
            <v/>
          </cell>
        </row>
        <row r="666">
          <cell r="A666" t="str">
            <v>LO</v>
          </cell>
          <cell r="B666">
            <v>4</v>
          </cell>
          <cell r="C666">
            <v>3</v>
          </cell>
          <cell r="D666" t="str">
            <v>P</v>
          </cell>
          <cell r="E666">
            <v>33</v>
          </cell>
          <cell r="F666">
            <v>37697</v>
          </cell>
          <cell r="G666">
            <v>6.86</v>
          </cell>
          <cell r="H666">
            <v>7.3</v>
          </cell>
          <cell r="I666" t="str">
            <v>2          0</v>
          </cell>
          <cell r="J666">
            <v>0</v>
          </cell>
          <cell r="K666">
            <v>0</v>
          </cell>
          <cell r="L666">
            <v>2003</v>
          </cell>
          <cell r="M666" t="str">
            <v>No Trade</v>
          </cell>
          <cell r="N666" t="str">
            <v/>
          </cell>
          <cell r="O666" t="str">
            <v/>
          </cell>
          <cell r="P666" t="str">
            <v/>
          </cell>
        </row>
        <row r="667">
          <cell r="A667" t="str">
            <v>LO</v>
          </cell>
          <cell r="B667">
            <v>4</v>
          </cell>
          <cell r="C667">
            <v>3</v>
          </cell>
          <cell r="D667" t="str">
            <v>C</v>
          </cell>
          <cell r="E667">
            <v>34</v>
          </cell>
          <cell r="F667">
            <v>37697</v>
          </cell>
          <cell r="G667">
            <v>0.32</v>
          </cell>
          <cell r="H667">
            <v>0.2</v>
          </cell>
          <cell r="I667" t="str">
            <v>7      1,027</v>
          </cell>
          <cell r="J667">
            <v>0.33</v>
          </cell>
          <cell r="K667">
            <v>0.32</v>
          </cell>
          <cell r="L667">
            <v>2003</v>
          </cell>
          <cell r="M667" t="str">
            <v>No Trade</v>
          </cell>
          <cell r="N667" t="str">
            <v/>
          </cell>
          <cell r="O667" t="str">
            <v/>
          </cell>
          <cell r="P667" t="str">
            <v/>
          </cell>
        </row>
        <row r="668">
          <cell r="A668" t="str">
            <v>LO</v>
          </cell>
          <cell r="B668">
            <v>4</v>
          </cell>
          <cell r="C668">
            <v>3</v>
          </cell>
          <cell r="D668" t="str">
            <v>P</v>
          </cell>
          <cell r="E668">
            <v>34</v>
          </cell>
          <cell r="F668">
            <v>37697</v>
          </cell>
          <cell r="G668">
            <v>7.78</v>
          </cell>
          <cell r="H668">
            <v>8.1999999999999993</v>
          </cell>
          <cell r="I668" t="str">
            <v>4          0</v>
          </cell>
          <cell r="J668">
            <v>0</v>
          </cell>
          <cell r="K668">
            <v>0</v>
          </cell>
          <cell r="L668">
            <v>2003</v>
          </cell>
          <cell r="M668" t="str">
            <v>No Trade</v>
          </cell>
          <cell r="N668" t="str">
            <v/>
          </cell>
          <cell r="O668" t="str">
            <v/>
          </cell>
          <cell r="P668" t="str">
            <v/>
          </cell>
        </row>
        <row r="669">
          <cell r="A669" t="str">
            <v>LO</v>
          </cell>
          <cell r="B669">
            <v>4</v>
          </cell>
          <cell r="C669">
            <v>3</v>
          </cell>
          <cell r="D669" t="str">
            <v>C</v>
          </cell>
          <cell r="E669">
            <v>35</v>
          </cell>
          <cell r="F669">
            <v>37697</v>
          </cell>
          <cell r="G669">
            <v>0.26</v>
          </cell>
          <cell r="H669">
            <v>0.2</v>
          </cell>
          <cell r="I669" t="str">
            <v>0        510</v>
          </cell>
          <cell r="J669">
            <v>0.3</v>
          </cell>
          <cell r="K669">
            <v>0.24</v>
          </cell>
          <cell r="L669">
            <v>2003</v>
          </cell>
          <cell r="M669" t="str">
            <v>No Trade</v>
          </cell>
          <cell r="N669" t="str">
            <v/>
          </cell>
          <cell r="O669" t="str">
            <v/>
          </cell>
          <cell r="P669" t="str">
            <v/>
          </cell>
        </row>
        <row r="670">
          <cell r="A670" t="str">
            <v>LO</v>
          </cell>
          <cell r="B670">
            <v>4</v>
          </cell>
          <cell r="C670">
            <v>3</v>
          </cell>
          <cell r="D670" t="str">
            <v>C</v>
          </cell>
          <cell r="E670">
            <v>36</v>
          </cell>
          <cell r="F670">
            <v>37697</v>
          </cell>
          <cell r="G670">
            <v>0.22</v>
          </cell>
          <cell r="H670">
            <v>0.1</v>
          </cell>
          <cell r="I670" t="str">
            <v>8          0</v>
          </cell>
          <cell r="J670">
            <v>0</v>
          </cell>
          <cell r="K670">
            <v>0</v>
          </cell>
          <cell r="L670">
            <v>2003</v>
          </cell>
          <cell r="M670" t="str">
            <v>No Trade</v>
          </cell>
          <cell r="N670" t="str">
            <v/>
          </cell>
          <cell r="O670" t="str">
            <v/>
          </cell>
          <cell r="P670" t="str">
            <v/>
          </cell>
        </row>
        <row r="671">
          <cell r="A671" t="str">
            <v>LO</v>
          </cell>
          <cell r="B671">
            <v>4</v>
          </cell>
          <cell r="C671">
            <v>3</v>
          </cell>
          <cell r="D671" t="str">
            <v>C</v>
          </cell>
          <cell r="E671">
            <v>37</v>
          </cell>
          <cell r="F671">
            <v>37697</v>
          </cell>
          <cell r="G671">
            <v>0.18</v>
          </cell>
          <cell r="H671">
            <v>0.1</v>
          </cell>
          <cell r="I671" t="str">
            <v>5          0</v>
          </cell>
          <cell r="J671">
            <v>0</v>
          </cell>
          <cell r="K671">
            <v>0</v>
          </cell>
          <cell r="L671">
            <v>2003</v>
          </cell>
          <cell r="M671" t="str">
            <v>No Trade</v>
          </cell>
          <cell r="N671" t="str">
            <v/>
          </cell>
          <cell r="O671" t="str">
            <v/>
          </cell>
          <cell r="P671" t="str">
            <v/>
          </cell>
        </row>
        <row r="672">
          <cell r="A672" t="str">
            <v>LO</v>
          </cell>
          <cell r="B672">
            <v>4</v>
          </cell>
          <cell r="C672">
            <v>3</v>
          </cell>
          <cell r="D672" t="str">
            <v>C</v>
          </cell>
          <cell r="E672">
            <v>38</v>
          </cell>
          <cell r="F672">
            <v>37697</v>
          </cell>
          <cell r="G672">
            <v>0.14000000000000001</v>
          </cell>
          <cell r="H672">
            <v>0.1</v>
          </cell>
          <cell r="I672" t="str">
            <v>3          0</v>
          </cell>
          <cell r="J672">
            <v>0</v>
          </cell>
          <cell r="K672">
            <v>0</v>
          </cell>
          <cell r="L672">
            <v>2003</v>
          </cell>
          <cell r="M672" t="str">
            <v>No Trade</v>
          </cell>
          <cell r="N672" t="str">
            <v/>
          </cell>
          <cell r="O672" t="str">
            <v/>
          </cell>
          <cell r="P672" t="str">
            <v/>
          </cell>
        </row>
        <row r="673">
          <cell r="A673" t="str">
            <v>LO</v>
          </cell>
          <cell r="B673">
            <v>4</v>
          </cell>
          <cell r="C673">
            <v>3</v>
          </cell>
          <cell r="D673" t="str">
            <v>C</v>
          </cell>
          <cell r="E673">
            <v>40</v>
          </cell>
          <cell r="F673">
            <v>37697</v>
          </cell>
          <cell r="G673">
            <v>0.11</v>
          </cell>
          <cell r="H673">
            <v>0.1</v>
          </cell>
          <cell r="I673" t="str">
            <v>0          0</v>
          </cell>
          <cell r="J673">
            <v>0</v>
          </cell>
          <cell r="K673">
            <v>0</v>
          </cell>
          <cell r="L673">
            <v>2003</v>
          </cell>
          <cell r="M673" t="str">
            <v>No Trade</v>
          </cell>
          <cell r="N673" t="str">
            <v/>
          </cell>
          <cell r="O673" t="str">
            <v/>
          </cell>
          <cell r="P673" t="str">
            <v/>
          </cell>
        </row>
        <row r="674">
          <cell r="A674" t="str">
            <v>LO</v>
          </cell>
          <cell r="B674">
            <v>4</v>
          </cell>
          <cell r="C674">
            <v>3</v>
          </cell>
          <cell r="D674" t="str">
            <v>C</v>
          </cell>
          <cell r="E674">
            <v>45</v>
          </cell>
          <cell r="F674">
            <v>37697</v>
          </cell>
          <cell r="G674">
            <v>0.09</v>
          </cell>
          <cell r="H674">
            <v>0</v>
          </cell>
          <cell r="I674" t="str">
            <v>8          0</v>
          </cell>
          <cell r="J674">
            <v>0</v>
          </cell>
          <cell r="K674">
            <v>0</v>
          </cell>
          <cell r="L674">
            <v>2003</v>
          </cell>
          <cell r="M674" t="str">
            <v>No Trade</v>
          </cell>
          <cell r="N674" t="str">
            <v/>
          </cell>
          <cell r="O674" t="str">
            <v/>
          </cell>
          <cell r="P674" t="str">
            <v/>
          </cell>
        </row>
        <row r="675">
          <cell r="A675" t="str">
            <v>LO</v>
          </cell>
          <cell r="B675">
            <v>4</v>
          </cell>
          <cell r="C675">
            <v>3</v>
          </cell>
          <cell r="D675" t="str">
            <v>C</v>
          </cell>
          <cell r="E675">
            <v>50</v>
          </cell>
          <cell r="F675">
            <v>37697</v>
          </cell>
          <cell r="G675">
            <v>0.06</v>
          </cell>
          <cell r="H675">
            <v>0</v>
          </cell>
          <cell r="I675" t="str">
            <v>6          0</v>
          </cell>
          <cell r="J675">
            <v>0</v>
          </cell>
          <cell r="K675">
            <v>0</v>
          </cell>
          <cell r="L675">
            <v>2003</v>
          </cell>
          <cell r="M675" t="str">
            <v>No Trade</v>
          </cell>
          <cell r="N675" t="str">
            <v/>
          </cell>
          <cell r="O675" t="str">
            <v/>
          </cell>
          <cell r="P675" t="str">
            <v/>
          </cell>
        </row>
        <row r="676">
          <cell r="A676" t="str">
            <v>LO</v>
          </cell>
          <cell r="B676">
            <v>5</v>
          </cell>
          <cell r="C676">
            <v>3</v>
          </cell>
          <cell r="D676" t="str">
            <v>P</v>
          </cell>
          <cell r="E676">
            <v>14</v>
          </cell>
          <cell r="F676">
            <v>37727</v>
          </cell>
          <cell r="G676">
            <v>7.0000000000000007E-2</v>
          </cell>
          <cell r="H676">
            <v>0</v>
          </cell>
          <cell r="I676" t="str">
            <v>7          0</v>
          </cell>
          <cell r="J676">
            <v>0</v>
          </cell>
          <cell r="K676">
            <v>0</v>
          </cell>
          <cell r="L676">
            <v>2003</v>
          </cell>
          <cell r="M676" t="str">
            <v>No Trade</v>
          </cell>
          <cell r="N676" t="str">
            <v/>
          </cell>
          <cell r="O676" t="str">
            <v/>
          </cell>
          <cell r="P676" t="str">
            <v/>
          </cell>
        </row>
        <row r="677">
          <cell r="A677" t="str">
            <v>LO</v>
          </cell>
          <cell r="B677">
            <v>5</v>
          </cell>
          <cell r="C677">
            <v>3</v>
          </cell>
          <cell r="D677" t="str">
            <v>P</v>
          </cell>
          <cell r="E677">
            <v>14.5</v>
          </cell>
          <cell r="F677">
            <v>37727</v>
          </cell>
          <cell r="G677">
            <v>0</v>
          </cell>
          <cell r="H677">
            <v>0</v>
          </cell>
          <cell r="I677" t="str">
            <v>0          0</v>
          </cell>
          <cell r="J677">
            <v>0</v>
          </cell>
          <cell r="K677">
            <v>0</v>
          </cell>
          <cell r="L677">
            <v>2003</v>
          </cell>
          <cell r="M677" t="str">
            <v>No Trade</v>
          </cell>
          <cell r="N677" t="str">
            <v/>
          </cell>
          <cell r="O677" t="str">
            <v/>
          </cell>
          <cell r="P677" t="str">
            <v/>
          </cell>
        </row>
        <row r="678">
          <cell r="A678" t="str">
            <v>LO</v>
          </cell>
          <cell r="B678">
            <v>5</v>
          </cell>
          <cell r="C678">
            <v>3</v>
          </cell>
          <cell r="D678" t="str">
            <v>P</v>
          </cell>
          <cell r="E678">
            <v>15</v>
          </cell>
          <cell r="F678">
            <v>37727</v>
          </cell>
          <cell r="G678">
            <v>0.11</v>
          </cell>
          <cell r="H678">
            <v>0.1</v>
          </cell>
          <cell r="I678" t="str">
            <v>1          0</v>
          </cell>
          <cell r="J678">
            <v>0</v>
          </cell>
          <cell r="K678">
            <v>0</v>
          </cell>
          <cell r="L678">
            <v>2003</v>
          </cell>
          <cell r="M678" t="str">
            <v>No Trade</v>
          </cell>
          <cell r="N678" t="str">
            <v/>
          </cell>
          <cell r="O678" t="str">
            <v/>
          </cell>
          <cell r="P678" t="str">
            <v/>
          </cell>
        </row>
        <row r="679">
          <cell r="A679" t="str">
            <v>LO</v>
          </cell>
          <cell r="B679">
            <v>5</v>
          </cell>
          <cell r="C679">
            <v>3</v>
          </cell>
          <cell r="D679" t="str">
            <v>P</v>
          </cell>
          <cell r="E679">
            <v>17</v>
          </cell>
          <cell r="F679">
            <v>37727</v>
          </cell>
          <cell r="G679">
            <v>0.21</v>
          </cell>
          <cell r="H679">
            <v>0.2</v>
          </cell>
          <cell r="I679" t="str">
            <v>2          0</v>
          </cell>
          <cell r="J679">
            <v>0</v>
          </cell>
          <cell r="K679">
            <v>0</v>
          </cell>
          <cell r="L679">
            <v>2003</v>
          </cell>
          <cell r="M679" t="str">
            <v>No Trade</v>
          </cell>
          <cell r="N679" t="str">
            <v/>
          </cell>
          <cell r="O679" t="str">
            <v/>
          </cell>
          <cell r="P679" t="str">
            <v/>
          </cell>
        </row>
        <row r="680">
          <cell r="A680" t="str">
            <v>LO</v>
          </cell>
          <cell r="B680">
            <v>5</v>
          </cell>
          <cell r="C680">
            <v>3</v>
          </cell>
          <cell r="D680" t="str">
            <v>P</v>
          </cell>
          <cell r="E680">
            <v>17.5</v>
          </cell>
          <cell r="F680">
            <v>37727</v>
          </cell>
          <cell r="G680">
            <v>0.25</v>
          </cell>
          <cell r="H680">
            <v>0.2</v>
          </cell>
          <cell r="I680" t="str">
            <v>6          0</v>
          </cell>
          <cell r="J680">
            <v>0</v>
          </cell>
          <cell r="K680">
            <v>0</v>
          </cell>
          <cell r="L680">
            <v>2003</v>
          </cell>
          <cell r="M680" t="str">
            <v>No Trade</v>
          </cell>
          <cell r="N680" t="str">
            <v/>
          </cell>
          <cell r="O680" t="str">
            <v/>
          </cell>
          <cell r="P680" t="str">
            <v/>
          </cell>
        </row>
        <row r="681">
          <cell r="A681" t="str">
            <v>LO</v>
          </cell>
          <cell r="B681">
            <v>5</v>
          </cell>
          <cell r="C681">
            <v>3</v>
          </cell>
          <cell r="D681" t="str">
            <v>P</v>
          </cell>
          <cell r="E681">
            <v>18</v>
          </cell>
          <cell r="F681">
            <v>37727</v>
          </cell>
          <cell r="G681">
            <v>0.28000000000000003</v>
          </cell>
          <cell r="H681">
            <v>0.3</v>
          </cell>
          <cell r="I681" t="str">
            <v>0        500</v>
          </cell>
          <cell r="J681">
            <v>0.27</v>
          </cell>
          <cell r="K681">
            <v>0.27</v>
          </cell>
          <cell r="L681">
            <v>2003</v>
          </cell>
          <cell r="M681" t="str">
            <v>No Trade</v>
          </cell>
          <cell r="N681" t="str">
            <v/>
          </cell>
          <cell r="O681" t="str">
            <v/>
          </cell>
          <cell r="P681" t="str">
            <v/>
          </cell>
        </row>
        <row r="682">
          <cell r="A682" t="str">
            <v>LO</v>
          </cell>
          <cell r="B682">
            <v>5</v>
          </cell>
          <cell r="C682">
            <v>3</v>
          </cell>
          <cell r="D682" t="str">
            <v>P</v>
          </cell>
          <cell r="E682">
            <v>18.5</v>
          </cell>
          <cell r="F682">
            <v>37727</v>
          </cell>
          <cell r="G682">
            <v>0.31</v>
          </cell>
          <cell r="H682">
            <v>0.3</v>
          </cell>
          <cell r="I682" t="str">
            <v>4          0</v>
          </cell>
          <cell r="J682">
            <v>0</v>
          </cell>
          <cell r="K682">
            <v>0</v>
          </cell>
          <cell r="L682">
            <v>2003</v>
          </cell>
          <cell r="M682" t="str">
            <v>No Trade</v>
          </cell>
          <cell r="N682" t="str">
            <v/>
          </cell>
          <cell r="O682" t="str">
            <v/>
          </cell>
          <cell r="P682" t="str">
            <v/>
          </cell>
        </row>
        <row r="683">
          <cell r="A683" t="str">
            <v>LO</v>
          </cell>
          <cell r="B683">
            <v>5</v>
          </cell>
          <cell r="C683">
            <v>3</v>
          </cell>
          <cell r="D683" t="str">
            <v>C</v>
          </cell>
          <cell r="E683">
            <v>19</v>
          </cell>
          <cell r="F683">
            <v>37727</v>
          </cell>
          <cell r="G683">
            <v>7.4</v>
          </cell>
          <cell r="H683">
            <v>6.9</v>
          </cell>
          <cell r="I683" t="str">
            <v>4          0</v>
          </cell>
          <cell r="J683">
            <v>0</v>
          </cell>
          <cell r="K683">
            <v>0</v>
          </cell>
          <cell r="L683">
            <v>2003</v>
          </cell>
          <cell r="M683" t="str">
            <v>No Trade</v>
          </cell>
          <cell r="N683" t="str">
            <v/>
          </cell>
          <cell r="O683" t="str">
            <v/>
          </cell>
          <cell r="P683" t="str">
            <v/>
          </cell>
        </row>
        <row r="684">
          <cell r="A684" t="str">
            <v>LO</v>
          </cell>
          <cell r="B684">
            <v>5</v>
          </cell>
          <cell r="C684">
            <v>3</v>
          </cell>
          <cell r="D684" t="str">
            <v>P</v>
          </cell>
          <cell r="E684">
            <v>19</v>
          </cell>
          <cell r="F684">
            <v>37727</v>
          </cell>
          <cell r="G684">
            <v>0.35</v>
          </cell>
          <cell r="H684">
            <v>0.3</v>
          </cell>
          <cell r="I684" t="str">
            <v>9          0</v>
          </cell>
          <cell r="J684">
            <v>0</v>
          </cell>
          <cell r="K684">
            <v>0</v>
          </cell>
          <cell r="L684">
            <v>2003</v>
          </cell>
          <cell r="M684" t="str">
            <v>No Trade</v>
          </cell>
          <cell r="N684" t="str">
            <v/>
          </cell>
          <cell r="O684" t="str">
            <v/>
          </cell>
          <cell r="P684" t="str">
            <v/>
          </cell>
        </row>
        <row r="685">
          <cell r="A685" t="str">
            <v>LO</v>
          </cell>
          <cell r="B685">
            <v>5</v>
          </cell>
          <cell r="C685">
            <v>3</v>
          </cell>
          <cell r="D685" t="str">
            <v>P</v>
          </cell>
          <cell r="E685">
            <v>19.5</v>
          </cell>
          <cell r="F685">
            <v>37727</v>
          </cell>
          <cell r="G685">
            <v>0.4</v>
          </cell>
          <cell r="H685">
            <v>0.4</v>
          </cell>
          <cell r="I685" t="str">
            <v>5          0</v>
          </cell>
          <cell r="J685">
            <v>0</v>
          </cell>
          <cell r="K685">
            <v>0</v>
          </cell>
          <cell r="L685">
            <v>2003</v>
          </cell>
          <cell r="M685" t="str">
            <v>No Trade</v>
          </cell>
          <cell r="N685" t="str">
            <v/>
          </cell>
          <cell r="O685" t="str">
            <v/>
          </cell>
          <cell r="P685" t="str">
            <v/>
          </cell>
        </row>
        <row r="686">
          <cell r="A686" t="str">
            <v>LO</v>
          </cell>
          <cell r="B686">
            <v>5</v>
          </cell>
          <cell r="C686">
            <v>3</v>
          </cell>
          <cell r="D686" t="str">
            <v>C</v>
          </cell>
          <cell r="E686">
            <v>20</v>
          </cell>
          <cell r="F686">
            <v>37727</v>
          </cell>
          <cell r="G686">
            <v>6.53</v>
          </cell>
          <cell r="H686">
            <v>6</v>
          </cell>
          <cell r="I686" t="str">
            <v>9          0</v>
          </cell>
          <cell r="J686">
            <v>0</v>
          </cell>
          <cell r="K686">
            <v>0</v>
          </cell>
          <cell r="L686">
            <v>2003</v>
          </cell>
          <cell r="M686" t="str">
            <v>No Trade</v>
          </cell>
          <cell r="N686" t="str">
            <v/>
          </cell>
          <cell r="O686" t="str">
            <v/>
          </cell>
          <cell r="P686" t="str">
            <v/>
          </cell>
        </row>
        <row r="687">
          <cell r="A687" t="str">
            <v>LO</v>
          </cell>
          <cell r="B687">
            <v>5</v>
          </cell>
          <cell r="C687">
            <v>3</v>
          </cell>
          <cell r="D687" t="str">
            <v>P</v>
          </cell>
          <cell r="E687">
            <v>20</v>
          </cell>
          <cell r="F687">
            <v>37727</v>
          </cell>
          <cell r="G687">
            <v>0.47</v>
          </cell>
          <cell r="H687">
            <v>0.5</v>
          </cell>
          <cell r="I687" t="str">
            <v>3      1,100</v>
          </cell>
          <cell r="J687">
            <v>0</v>
          </cell>
          <cell r="K687">
            <v>0</v>
          </cell>
          <cell r="L687">
            <v>2003</v>
          </cell>
          <cell r="M687" t="str">
            <v>No Trade</v>
          </cell>
          <cell r="N687" t="str">
            <v/>
          </cell>
          <cell r="O687" t="str">
            <v/>
          </cell>
          <cell r="P687" t="str">
            <v/>
          </cell>
        </row>
        <row r="688">
          <cell r="A688" t="str">
            <v>LO</v>
          </cell>
          <cell r="B688">
            <v>5</v>
          </cell>
          <cell r="C688">
            <v>3</v>
          </cell>
          <cell r="D688" t="str">
            <v>P</v>
          </cell>
          <cell r="E688">
            <v>20.5</v>
          </cell>
          <cell r="F688">
            <v>37727</v>
          </cell>
          <cell r="G688">
            <v>0.56999999999999995</v>
          </cell>
          <cell r="H688">
            <v>0.6</v>
          </cell>
          <cell r="I688" t="str">
            <v>2          0</v>
          </cell>
          <cell r="J688">
            <v>0</v>
          </cell>
          <cell r="K688">
            <v>0</v>
          </cell>
          <cell r="L688">
            <v>2003</v>
          </cell>
          <cell r="M688" t="str">
            <v>No Trade</v>
          </cell>
          <cell r="N688" t="str">
            <v/>
          </cell>
          <cell r="O688" t="str">
            <v/>
          </cell>
          <cell r="P688" t="str">
            <v/>
          </cell>
        </row>
        <row r="689">
          <cell r="A689" t="str">
            <v>LO</v>
          </cell>
          <cell r="B689">
            <v>5</v>
          </cell>
          <cell r="C689">
            <v>3</v>
          </cell>
          <cell r="D689" t="str">
            <v>P</v>
          </cell>
          <cell r="E689">
            <v>21</v>
          </cell>
          <cell r="F689">
            <v>37727</v>
          </cell>
          <cell r="G689">
            <v>0.67</v>
          </cell>
          <cell r="H689">
            <v>0.7</v>
          </cell>
          <cell r="I689" t="str">
            <v>2          0</v>
          </cell>
          <cell r="J689">
            <v>0</v>
          </cell>
          <cell r="K689">
            <v>0</v>
          </cell>
          <cell r="L689">
            <v>2003</v>
          </cell>
          <cell r="M689" t="str">
            <v>No Trade</v>
          </cell>
          <cell r="N689" t="str">
            <v/>
          </cell>
          <cell r="O689" t="str">
            <v/>
          </cell>
          <cell r="P689" t="str">
            <v/>
          </cell>
        </row>
        <row r="690">
          <cell r="A690" t="str">
            <v>LO</v>
          </cell>
          <cell r="B690">
            <v>5</v>
          </cell>
          <cell r="C690">
            <v>3</v>
          </cell>
          <cell r="D690" t="str">
            <v>P</v>
          </cell>
          <cell r="E690">
            <v>21.5</v>
          </cell>
          <cell r="F690">
            <v>37727</v>
          </cell>
          <cell r="G690">
            <v>0.76</v>
          </cell>
          <cell r="H690">
            <v>0.8</v>
          </cell>
          <cell r="I690" t="str">
            <v>3          0</v>
          </cell>
          <cell r="J690">
            <v>0</v>
          </cell>
          <cell r="K690">
            <v>0</v>
          </cell>
          <cell r="L690">
            <v>2003</v>
          </cell>
          <cell r="M690" t="str">
            <v>No Trade</v>
          </cell>
          <cell r="N690" t="str">
            <v/>
          </cell>
          <cell r="O690" t="str">
            <v/>
          </cell>
          <cell r="P690" t="str">
            <v/>
          </cell>
        </row>
        <row r="691">
          <cell r="A691" t="str">
            <v>LO</v>
          </cell>
          <cell r="B691">
            <v>5</v>
          </cell>
          <cell r="C691">
            <v>3</v>
          </cell>
          <cell r="D691" t="str">
            <v>P</v>
          </cell>
          <cell r="E691">
            <v>22</v>
          </cell>
          <cell r="F691">
            <v>37727</v>
          </cell>
          <cell r="G691">
            <v>0.87</v>
          </cell>
          <cell r="H691">
            <v>0.9</v>
          </cell>
          <cell r="I691" t="str">
            <v>5         25</v>
          </cell>
          <cell r="J691">
            <v>0</v>
          </cell>
          <cell r="K691">
            <v>0</v>
          </cell>
          <cell r="L691">
            <v>2003</v>
          </cell>
          <cell r="M691" t="str">
            <v>No Trade</v>
          </cell>
          <cell r="N691" t="str">
            <v/>
          </cell>
          <cell r="O691" t="str">
            <v/>
          </cell>
          <cell r="P691" t="str">
            <v/>
          </cell>
        </row>
        <row r="692">
          <cell r="A692" t="str">
            <v>LO</v>
          </cell>
          <cell r="B692">
            <v>5</v>
          </cell>
          <cell r="C692">
            <v>3</v>
          </cell>
          <cell r="D692" t="str">
            <v>P</v>
          </cell>
          <cell r="E692">
            <v>22.5</v>
          </cell>
          <cell r="F692">
            <v>37727</v>
          </cell>
          <cell r="G692">
            <v>1</v>
          </cell>
          <cell r="H692">
            <v>1</v>
          </cell>
          <cell r="I692" t="str">
            <v>9          0</v>
          </cell>
          <cell r="J692">
            <v>0</v>
          </cell>
          <cell r="K692">
            <v>0</v>
          </cell>
          <cell r="L692">
            <v>2003</v>
          </cell>
          <cell r="M692" t="str">
            <v>No Trade</v>
          </cell>
          <cell r="N692" t="str">
            <v/>
          </cell>
          <cell r="O692" t="str">
            <v/>
          </cell>
          <cell r="P692" t="str">
            <v/>
          </cell>
        </row>
        <row r="693">
          <cell r="A693" t="str">
            <v>LO</v>
          </cell>
          <cell r="B693">
            <v>5</v>
          </cell>
          <cell r="C693">
            <v>3</v>
          </cell>
          <cell r="D693" t="str">
            <v>P</v>
          </cell>
          <cell r="E693">
            <v>23</v>
          </cell>
          <cell r="F693">
            <v>37727</v>
          </cell>
          <cell r="G693">
            <v>1.1299999999999999</v>
          </cell>
          <cell r="H693">
            <v>1.2</v>
          </cell>
          <cell r="I693" t="str">
            <v>4          0</v>
          </cell>
          <cell r="J693">
            <v>0</v>
          </cell>
          <cell r="K693">
            <v>0</v>
          </cell>
          <cell r="L693">
            <v>2003</v>
          </cell>
          <cell r="M693" t="str">
            <v>No Trade</v>
          </cell>
          <cell r="N693" t="str">
            <v/>
          </cell>
          <cell r="O693" t="str">
            <v/>
          </cell>
          <cell r="P693" t="str">
            <v/>
          </cell>
        </row>
        <row r="694">
          <cell r="A694" t="str">
            <v>LO</v>
          </cell>
          <cell r="B694">
            <v>5</v>
          </cell>
          <cell r="C694">
            <v>3</v>
          </cell>
          <cell r="D694" t="str">
            <v>P</v>
          </cell>
          <cell r="E694">
            <v>23.5</v>
          </cell>
          <cell r="F694">
            <v>37727</v>
          </cell>
          <cell r="G694">
            <v>1.27</v>
          </cell>
          <cell r="H694">
            <v>1.4</v>
          </cell>
          <cell r="I694" t="str">
            <v>0          0</v>
          </cell>
          <cell r="J694">
            <v>0</v>
          </cell>
          <cell r="K694">
            <v>0</v>
          </cell>
          <cell r="L694">
            <v>2003</v>
          </cell>
          <cell r="M694" t="str">
            <v>No Trade</v>
          </cell>
          <cell r="N694" t="str">
            <v/>
          </cell>
          <cell r="O694" t="str">
            <v/>
          </cell>
          <cell r="P694" t="str">
            <v/>
          </cell>
        </row>
        <row r="695">
          <cell r="A695" t="str">
            <v>LO</v>
          </cell>
          <cell r="B695">
            <v>5</v>
          </cell>
          <cell r="C695">
            <v>3</v>
          </cell>
          <cell r="D695" t="str">
            <v>C</v>
          </cell>
          <cell r="E695">
            <v>24</v>
          </cell>
          <cell r="F695">
            <v>37727</v>
          </cell>
          <cell r="G695">
            <v>3.55</v>
          </cell>
          <cell r="H695">
            <v>3.2</v>
          </cell>
          <cell r="I695" t="str">
            <v>2          0</v>
          </cell>
          <cell r="J695">
            <v>0</v>
          </cell>
          <cell r="K695">
            <v>0</v>
          </cell>
          <cell r="L695">
            <v>2003</v>
          </cell>
          <cell r="M695" t="str">
            <v>No Trade</v>
          </cell>
          <cell r="N695" t="str">
            <v/>
          </cell>
          <cell r="O695" t="str">
            <v/>
          </cell>
          <cell r="P695" t="str">
            <v/>
          </cell>
        </row>
        <row r="696">
          <cell r="A696" t="str">
            <v>LO</v>
          </cell>
          <cell r="B696">
            <v>5</v>
          </cell>
          <cell r="C696">
            <v>3</v>
          </cell>
          <cell r="D696" t="str">
            <v>P</v>
          </cell>
          <cell r="E696">
            <v>24</v>
          </cell>
          <cell r="F696">
            <v>37727</v>
          </cell>
          <cell r="G696">
            <v>1.44</v>
          </cell>
          <cell r="H696">
            <v>1.6</v>
          </cell>
          <cell r="I696" t="str">
            <v>1          0</v>
          </cell>
          <cell r="J696">
            <v>0</v>
          </cell>
          <cell r="K696">
            <v>0</v>
          </cell>
          <cell r="L696">
            <v>2003</v>
          </cell>
          <cell r="M696" t="str">
            <v>No Trade</v>
          </cell>
          <cell r="N696" t="str">
            <v/>
          </cell>
          <cell r="O696" t="str">
            <v/>
          </cell>
          <cell r="P696" t="str">
            <v/>
          </cell>
        </row>
        <row r="697">
          <cell r="A697" t="str">
            <v>LO</v>
          </cell>
          <cell r="B697">
            <v>5</v>
          </cell>
          <cell r="C697">
            <v>3</v>
          </cell>
          <cell r="D697" t="str">
            <v>C</v>
          </cell>
          <cell r="E697">
            <v>24.5</v>
          </cell>
          <cell r="F697">
            <v>37727</v>
          </cell>
          <cell r="G697">
            <v>3.25</v>
          </cell>
          <cell r="H697">
            <v>2.9</v>
          </cell>
          <cell r="I697" t="str">
            <v>3          0</v>
          </cell>
          <cell r="J697">
            <v>0</v>
          </cell>
          <cell r="K697">
            <v>0</v>
          </cell>
          <cell r="L697">
            <v>2003</v>
          </cell>
          <cell r="M697" t="str">
            <v>No Trade</v>
          </cell>
          <cell r="N697" t="str">
            <v/>
          </cell>
          <cell r="O697" t="str">
            <v/>
          </cell>
          <cell r="P697" t="str">
            <v/>
          </cell>
        </row>
        <row r="698">
          <cell r="A698" t="str">
            <v>LO</v>
          </cell>
          <cell r="B698">
            <v>5</v>
          </cell>
          <cell r="C698">
            <v>3</v>
          </cell>
          <cell r="D698" t="str">
            <v>P</v>
          </cell>
          <cell r="E698">
            <v>24.5</v>
          </cell>
          <cell r="F698">
            <v>37727</v>
          </cell>
          <cell r="G698">
            <v>1.63</v>
          </cell>
          <cell r="H698">
            <v>1.8</v>
          </cell>
          <cell r="I698" t="str">
            <v>1          0</v>
          </cell>
          <cell r="J698">
            <v>0</v>
          </cell>
          <cell r="K698">
            <v>0</v>
          </cell>
          <cell r="L698">
            <v>2003</v>
          </cell>
          <cell r="M698" t="str">
            <v>No Trade</v>
          </cell>
          <cell r="N698" t="str">
            <v/>
          </cell>
          <cell r="O698" t="str">
            <v/>
          </cell>
          <cell r="P698" t="str">
            <v/>
          </cell>
        </row>
        <row r="699">
          <cell r="A699" t="str">
            <v>LO</v>
          </cell>
          <cell r="B699">
            <v>5</v>
          </cell>
          <cell r="C699">
            <v>3</v>
          </cell>
          <cell r="D699" t="str">
            <v>C</v>
          </cell>
          <cell r="E699">
            <v>25</v>
          </cell>
          <cell r="F699">
            <v>37727</v>
          </cell>
          <cell r="G699">
            <v>2.95</v>
          </cell>
          <cell r="H699">
            <v>2.6</v>
          </cell>
          <cell r="I699" t="str">
            <v>5          0</v>
          </cell>
          <cell r="J699">
            <v>0</v>
          </cell>
          <cell r="K699">
            <v>0</v>
          </cell>
          <cell r="L699">
            <v>2003</v>
          </cell>
          <cell r="M699" t="str">
            <v>No Trade</v>
          </cell>
          <cell r="N699" t="str">
            <v/>
          </cell>
          <cell r="O699" t="str">
            <v/>
          </cell>
          <cell r="P699" t="str">
            <v/>
          </cell>
        </row>
        <row r="700">
          <cell r="A700" t="str">
            <v>LO</v>
          </cell>
          <cell r="B700">
            <v>5</v>
          </cell>
          <cell r="C700">
            <v>3</v>
          </cell>
          <cell r="D700" t="str">
            <v>P</v>
          </cell>
          <cell r="E700">
            <v>25</v>
          </cell>
          <cell r="F700">
            <v>37727</v>
          </cell>
          <cell r="G700">
            <v>1.82</v>
          </cell>
          <cell r="H700">
            <v>2</v>
          </cell>
          <cell r="I700" t="str">
            <v>2          0</v>
          </cell>
          <cell r="J700">
            <v>0</v>
          </cell>
          <cell r="K700">
            <v>0</v>
          </cell>
          <cell r="L700">
            <v>2003</v>
          </cell>
          <cell r="M700" t="str">
            <v>No Trade</v>
          </cell>
          <cell r="N700" t="str">
            <v/>
          </cell>
          <cell r="O700" t="str">
            <v/>
          </cell>
          <cell r="P700" t="str">
            <v/>
          </cell>
        </row>
        <row r="701">
          <cell r="A701" t="str">
            <v>LO</v>
          </cell>
          <cell r="B701">
            <v>5</v>
          </cell>
          <cell r="C701">
            <v>3</v>
          </cell>
          <cell r="D701" t="str">
            <v>C</v>
          </cell>
          <cell r="E701">
            <v>25.5</v>
          </cell>
          <cell r="F701">
            <v>37727</v>
          </cell>
          <cell r="G701">
            <v>2.66</v>
          </cell>
          <cell r="H701">
            <v>2.2999999999999998</v>
          </cell>
          <cell r="I701" t="str">
            <v>7          0</v>
          </cell>
          <cell r="J701">
            <v>0</v>
          </cell>
          <cell r="K701">
            <v>0</v>
          </cell>
          <cell r="L701">
            <v>2003</v>
          </cell>
          <cell r="M701" t="str">
            <v>No Trade</v>
          </cell>
          <cell r="N701" t="str">
            <v/>
          </cell>
          <cell r="O701" t="str">
            <v/>
          </cell>
          <cell r="P701" t="str">
            <v/>
          </cell>
        </row>
        <row r="702">
          <cell r="A702" t="str">
            <v>LO</v>
          </cell>
          <cell r="B702">
            <v>5</v>
          </cell>
          <cell r="C702">
            <v>3</v>
          </cell>
          <cell r="D702" t="str">
            <v>P</v>
          </cell>
          <cell r="E702">
            <v>25.5</v>
          </cell>
          <cell r="F702">
            <v>37727</v>
          </cell>
          <cell r="G702">
            <v>2.02</v>
          </cell>
          <cell r="H702">
            <v>2.2000000000000002</v>
          </cell>
          <cell r="I702" t="str">
            <v>4          0</v>
          </cell>
          <cell r="J702">
            <v>0</v>
          </cell>
          <cell r="K702">
            <v>0</v>
          </cell>
          <cell r="L702">
            <v>2003</v>
          </cell>
          <cell r="M702" t="str">
            <v>No Trade</v>
          </cell>
          <cell r="N702" t="str">
            <v/>
          </cell>
          <cell r="O702" t="str">
            <v/>
          </cell>
          <cell r="P702" t="str">
            <v/>
          </cell>
        </row>
        <row r="703">
          <cell r="A703" t="str">
            <v>LO</v>
          </cell>
          <cell r="B703">
            <v>5</v>
          </cell>
          <cell r="C703">
            <v>3</v>
          </cell>
          <cell r="D703" t="str">
            <v>C</v>
          </cell>
          <cell r="E703">
            <v>26</v>
          </cell>
          <cell r="F703">
            <v>37727</v>
          </cell>
          <cell r="G703">
            <v>2.39</v>
          </cell>
          <cell r="H703">
            <v>2</v>
          </cell>
          <cell r="I703" t="str">
            <v>6          0</v>
          </cell>
          <cell r="J703">
            <v>0</v>
          </cell>
          <cell r="K703">
            <v>0</v>
          </cell>
          <cell r="L703">
            <v>2003</v>
          </cell>
          <cell r="M703" t="str">
            <v>No Trade</v>
          </cell>
          <cell r="N703" t="str">
            <v/>
          </cell>
          <cell r="O703" t="str">
            <v/>
          </cell>
          <cell r="P703" t="str">
            <v/>
          </cell>
        </row>
        <row r="704">
          <cell r="A704" t="str">
            <v>LO</v>
          </cell>
          <cell r="B704">
            <v>5</v>
          </cell>
          <cell r="C704">
            <v>3</v>
          </cell>
          <cell r="D704" t="str">
            <v>P</v>
          </cell>
          <cell r="E704">
            <v>26</v>
          </cell>
          <cell r="F704">
            <v>37727</v>
          </cell>
          <cell r="G704">
            <v>2.25</v>
          </cell>
          <cell r="H704">
            <v>2.4</v>
          </cell>
          <cell r="I704" t="str">
            <v>3          0</v>
          </cell>
          <cell r="J704">
            <v>0</v>
          </cell>
          <cell r="K704">
            <v>0</v>
          </cell>
          <cell r="L704">
            <v>2003</v>
          </cell>
          <cell r="M704" t="str">
            <v>No Trade</v>
          </cell>
          <cell r="N704" t="str">
            <v/>
          </cell>
          <cell r="O704" t="str">
            <v/>
          </cell>
          <cell r="P704" t="str">
            <v/>
          </cell>
        </row>
        <row r="705">
          <cell r="A705" t="str">
            <v>LO</v>
          </cell>
          <cell r="B705">
            <v>5</v>
          </cell>
          <cell r="C705">
            <v>3</v>
          </cell>
          <cell r="D705" t="str">
            <v>C</v>
          </cell>
          <cell r="E705">
            <v>26.5</v>
          </cell>
          <cell r="F705">
            <v>37727</v>
          </cell>
          <cell r="G705">
            <v>2.15</v>
          </cell>
          <cell r="H705">
            <v>1.8</v>
          </cell>
          <cell r="I705" t="str">
            <v>4          0</v>
          </cell>
          <cell r="J705">
            <v>0</v>
          </cell>
          <cell r="K705">
            <v>0</v>
          </cell>
          <cell r="L705">
            <v>2003</v>
          </cell>
          <cell r="M705" t="str">
            <v>No Trade</v>
          </cell>
          <cell r="N705" t="str">
            <v/>
          </cell>
          <cell r="O705" t="str">
            <v/>
          </cell>
          <cell r="P705" t="str">
            <v/>
          </cell>
        </row>
        <row r="706">
          <cell r="A706" t="str">
            <v>LO</v>
          </cell>
          <cell r="B706">
            <v>5</v>
          </cell>
          <cell r="C706">
            <v>3</v>
          </cell>
          <cell r="D706" t="str">
            <v>P</v>
          </cell>
          <cell r="E706">
            <v>26.5</v>
          </cell>
          <cell r="F706">
            <v>37727</v>
          </cell>
          <cell r="G706">
            <v>2.5099999999999998</v>
          </cell>
          <cell r="H706">
            <v>2.7</v>
          </cell>
          <cell r="I706" t="str">
            <v>1          0</v>
          </cell>
          <cell r="J706">
            <v>0</v>
          </cell>
          <cell r="K706">
            <v>0</v>
          </cell>
          <cell r="L706">
            <v>2003</v>
          </cell>
          <cell r="M706" t="str">
            <v>No Trade</v>
          </cell>
          <cell r="N706" t="str">
            <v/>
          </cell>
          <cell r="O706" t="str">
            <v/>
          </cell>
          <cell r="P706" t="str">
            <v/>
          </cell>
        </row>
        <row r="707">
          <cell r="A707" t="str">
            <v>LO</v>
          </cell>
          <cell r="B707">
            <v>5</v>
          </cell>
          <cell r="C707">
            <v>3</v>
          </cell>
          <cell r="D707" t="str">
            <v>C</v>
          </cell>
          <cell r="E707">
            <v>27</v>
          </cell>
          <cell r="F707">
            <v>37727</v>
          </cell>
          <cell r="G707">
            <v>1.92</v>
          </cell>
          <cell r="H707">
            <v>1.6</v>
          </cell>
          <cell r="I707" t="str">
            <v>5          0</v>
          </cell>
          <cell r="J707">
            <v>0</v>
          </cell>
          <cell r="K707">
            <v>0</v>
          </cell>
          <cell r="L707">
            <v>2003</v>
          </cell>
          <cell r="M707" t="str">
            <v>No Trade</v>
          </cell>
          <cell r="N707" t="str">
            <v/>
          </cell>
          <cell r="O707" t="str">
            <v/>
          </cell>
          <cell r="P707" t="str">
            <v/>
          </cell>
        </row>
        <row r="708">
          <cell r="A708" t="str">
            <v>LO</v>
          </cell>
          <cell r="B708">
            <v>5</v>
          </cell>
          <cell r="C708">
            <v>3</v>
          </cell>
          <cell r="D708" t="str">
            <v>P</v>
          </cell>
          <cell r="E708">
            <v>27</v>
          </cell>
          <cell r="F708">
            <v>37727</v>
          </cell>
          <cell r="G708">
            <v>2.78</v>
          </cell>
          <cell r="H708">
            <v>3</v>
          </cell>
          <cell r="I708" t="str">
            <v>1          0</v>
          </cell>
          <cell r="J708">
            <v>0</v>
          </cell>
          <cell r="K708">
            <v>0</v>
          </cell>
          <cell r="L708">
            <v>2003</v>
          </cell>
          <cell r="M708" t="str">
            <v>No Trade</v>
          </cell>
          <cell r="N708" t="str">
            <v/>
          </cell>
          <cell r="O708" t="str">
            <v/>
          </cell>
          <cell r="P708" t="str">
            <v/>
          </cell>
        </row>
        <row r="709">
          <cell r="A709" t="str">
            <v>LO</v>
          </cell>
          <cell r="B709">
            <v>5</v>
          </cell>
          <cell r="C709">
            <v>3</v>
          </cell>
          <cell r="D709" t="str">
            <v>C</v>
          </cell>
          <cell r="E709">
            <v>27.5</v>
          </cell>
          <cell r="F709">
            <v>37727</v>
          </cell>
          <cell r="G709">
            <v>1.73</v>
          </cell>
          <cell r="H709">
            <v>1.4</v>
          </cell>
          <cell r="I709" t="str">
            <v>7          0</v>
          </cell>
          <cell r="J709">
            <v>0</v>
          </cell>
          <cell r="K709">
            <v>0</v>
          </cell>
          <cell r="L709">
            <v>2003</v>
          </cell>
          <cell r="M709" t="str">
            <v>No Trade</v>
          </cell>
          <cell r="N709" t="str">
            <v/>
          </cell>
          <cell r="O709" t="str">
            <v/>
          </cell>
          <cell r="P709" t="str">
            <v/>
          </cell>
        </row>
        <row r="710">
          <cell r="A710" t="str">
            <v>LO</v>
          </cell>
          <cell r="B710">
            <v>5</v>
          </cell>
          <cell r="C710">
            <v>3</v>
          </cell>
          <cell r="D710" t="str">
            <v>P</v>
          </cell>
          <cell r="E710">
            <v>27.5</v>
          </cell>
          <cell r="F710">
            <v>37727</v>
          </cell>
          <cell r="G710">
            <v>2.4500000000000002</v>
          </cell>
          <cell r="H710">
            <v>2.4</v>
          </cell>
          <cell r="I710" t="str">
            <v>5          0</v>
          </cell>
          <cell r="J710">
            <v>0</v>
          </cell>
          <cell r="K710">
            <v>0</v>
          </cell>
          <cell r="L710">
            <v>2003</v>
          </cell>
          <cell r="M710" t="str">
            <v>No Trade</v>
          </cell>
          <cell r="N710" t="str">
            <v/>
          </cell>
          <cell r="O710" t="str">
            <v/>
          </cell>
          <cell r="P710" t="str">
            <v/>
          </cell>
        </row>
        <row r="711">
          <cell r="A711" t="str">
            <v>LO</v>
          </cell>
          <cell r="B711">
            <v>5</v>
          </cell>
          <cell r="C711">
            <v>3</v>
          </cell>
          <cell r="D711" t="str">
            <v>C</v>
          </cell>
          <cell r="E711">
            <v>28</v>
          </cell>
          <cell r="F711">
            <v>37727</v>
          </cell>
          <cell r="G711">
            <v>1.54</v>
          </cell>
          <cell r="H711">
            <v>1.3</v>
          </cell>
          <cell r="I711" t="str">
            <v>1          1</v>
          </cell>
          <cell r="J711">
            <v>1.52</v>
          </cell>
          <cell r="K711">
            <v>1.52</v>
          </cell>
          <cell r="L711">
            <v>2003</v>
          </cell>
          <cell r="M711" t="str">
            <v>No Trade</v>
          </cell>
          <cell r="N711" t="str">
            <v/>
          </cell>
          <cell r="O711" t="str">
            <v/>
          </cell>
          <cell r="P711" t="str">
            <v/>
          </cell>
        </row>
        <row r="712">
          <cell r="A712" t="str">
            <v>LO</v>
          </cell>
          <cell r="B712">
            <v>5</v>
          </cell>
          <cell r="C712">
            <v>3</v>
          </cell>
          <cell r="D712" t="str">
            <v>P</v>
          </cell>
          <cell r="E712">
            <v>28</v>
          </cell>
          <cell r="F712">
            <v>37727</v>
          </cell>
          <cell r="G712">
            <v>3.38</v>
          </cell>
          <cell r="H712">
            <v>3.6</v>
          </cell>
          <cell r="I712" t="str">
            <v>5          0</v>
          </cell>
          <cell r="J712">
            <v>0</v>
          </cell>
          <cell r="K712">
            <v>0</v>
          </cell>
          <cell r="L712">
            <v>2003</v>
          </cell>
          <cell r="M712" t="str">
            <v>No Trade</v>
          </cell>
          <cell r="N712" t="str">
            <v/>
          </cell>
          <cell r="O712" t="str">
            <v/>
          </cell>
          <cell r="P712" t="str">
            <v/>
          </cell>
        </row>
        <row r="713">
          <cell r="A713" t="str">
            <v>LO</v>
          </cell>
          <cell r="B713">
            <v>5</v>
          </cell>
          <cell r="C713">
            <v>3</v>
          </cell>
          <cell r="D713" t="str">
            <v>C</v>
          </cell>
          <cell r="E713">
            <v>28.5</v>
          </cell>
          <cell r="F713">
            <v>37727</v>
          </cell>
          <cell r="G713">
            <v>1.37</v>
          </cell>
          <cell r="H713">
            <v>1.1000000000000001</v>
          </cell>
          <cell r="I713" t="str">
            <v>6          2</v>
          </cell>
          <cell r="J713">
            <v>1.4</v>
          </cell>
          <cell r="K713">
            <v>1.4</v>
          </cell>
          <cell r="L713">
            <v>2003</v>
          </cell>
          <cell r="M713" t="str">
            <v>No Trade</v>
          </cell>
          <cell r="N713" t="str">
            <v/>
          </cell>
          <cell r="O713" t="str">
            <v/>
          </cell>
          <cell r="P713" t="str">
            <v/>
          </cell>
        </row>
        <row r="714">
          <cell r="A714" t="str">
            <v>LO</v>
          </cell>
          <cell r="B714">
            <v>5</v>
          </cell>
          <cell r="C714">
            <v>3</v>
          </cell>
          <cell r="D714" t="str">
            <v>C</v>
          </cell>
          <cell r="E714">
            <v>29</v>
          </cell>
          <cell r="F714">
            <v>37727</v>
          </cell>
          <cell r="G714">
            <v>1.23</v>
          </cell>
          <cell r="H714">
            <v>1</v>
          </cell>
          <cell r="I714" t="str">
            <v>2          0</v>
          </cell>
          <cell r="J714">
            <v>0</v>
          </cell>
          <cell r="K714">
            <v>0</v>
          </cell>
          <cell r="L714">
            <v>2003</v>
          </cell>
          <cell r="M714" t="str">
            <v>No Trade</v>
          </cell>
          <cell r="N714" t="str">
            <v/>
          </cell>
          <cell r="O714" t="str">
            <v/>
          </cell>
          <cell r="P714" t="str">
            <v/>
          </cell>
        </row>
        <row r="715">
          <cell r="A715" t="str">
            <v>LO</v>
          </cell>
          <cell r="B715">
            <v>5</v>
          </cell>
          <cell r="C715">
            <v>3</v>
          </cell>
          <cell r="D715" t="str">
            <v>P</v>
          </cell>
          <cell r="E715">
            <v>29</v>
          </cell>
          <cell r="F715">
            <v>37727</v>
          </cell>
          <cell r="G715">
            <v>5.59</v>
          </cell>
          <cell r="H715">
            <v>5.5</v>
          </cell>
          <cell r="I715" t="str">
            <v>9          0</v>
          </cell>
          <cell r="J715">
            <v>0</v>
          </cell>
          <cell r="K715">
            <v>0</v>
          </cell>
          <cell r="L715">
            <v>2003</v>
          </cell>
          <cell r="M715" t="str">
            <v>No Trade</v>
          </cell>
          <cell r="N715" t="str">
            <v/>
          </cell>
          <cell r="O715" t="str">
            <v/>
          </cell>
          <cell r="P715" t="str">
            <v/>
          </cell>
        </row>
        <row r="716">
          <cell r="A716" t="str">
            <v>LO</v>
          </cell>
          <cell r="B716">
            <v>5</v>
          </cell>
          <cell r="C716">
            <v>3</v>
          </cell>
          <cell r="D716" t="str">
            <v>C</v>
          </cell>
          <cell r="E716">
            <v>29.5</v>
          </cell>
          <cell r="F716">
            <v>37727</v>
          </cell>
          <cell r="G716">
            <v>1.0900000000000001</v>
          </cell>
          <cell r="H716">
            <v>0.9</v>
          </cell>
          <cell r="I716" t="str">
            <v>0          0</v>
          </cell>
          <cell r="J716">
            <v>0</v>
          </cell>
          <cell r="K716">
            <v>0</v>
          </cell>
          <cell r="L716">
            <v>2003</v>
          </cell>
          <cell r="M716" t="str">
            <v>No Trade</v>
          </cell>
          <cell r="N716" t="str">
            <v/>
          </cell>
          <cell r="O716" t="str">
            <v/>
          </cell>
          <cell r="P716" t="str">
            <v/>
          </cell>
        </row>
        <row r="717">
          <cell r="A717" t="str">
            <v>LO</v>
          </cell>
          <cell r="B717">
            <v>5</v>
          </cell>
          <cell r="C717">
            <v>3</v>
          </cell>
          <cell r="D717" t="str">
            <v>C</v>
          </cell>
          <cell r="E717">
            <v>30</v>
          </cell>
          <cell r="F717">
            <v>37727</v>
          </cell>
          <cell r="G717">
            <v>0.96</v>
          </cell>
          <cell r="H717">
            <v>0.7</v>
          </cell>
          <cell r="I717" t="str">
            <v>9         25</v>
          </cell>
          <cell r="J717">
            <v>0</v>
          </cell>
          <cell r="K717">
            <v>0</v>
          </cell>
          <cell r="L717">
            <v>2003</v>
          </cell>
          <cell r="M717" t="str">
            <v>No Trade</v>
          </cell>
          <cell r="N717" t="str">
            <v/>
          </cell>
          <cell r="O717" t="str">
            <v/>
          </cell>
          <cell r="P717" t="str">
            <v/>
          </cell>
        </row>
        <row r="718">
          <cell r="A718" t="str">
            <v>LO</v>
          </cell>
          <cell r="B718">
            <v>5</v>
          </cell>
          <cell r="C718">
            <v>3</v>
          </cell>
          <cell r="D718" t="str">
            <v>P</v>
          </cell>
          <cell r="E718">
            <v>30</v>
          </cell>
          <cell r="F718">
            <v>37727</v>
          </cell>
          <cell r="G718">
            <v>5.44</v>
          </cell>
          <cell r="H718">
            <v>5.4</v>
          </cell>
          <cell r="I718" t="str">
            <v>4          0</v>
          </cell>
          <cell r="J718">
            <v>0</v>
          </cell>
          <cell r="K718">
            <v>0</v>
          </cell>
          <cell r="L718">
            <v>2003</v>
          </cell>
          <cell r="M718" t="str">
            <v>No Trade</v>
          </cell>
          <cell r="N718" t="str">
            <v/>
          </cell>
          <cell r="O718" t="str">
            <v/>
          </cell>
          <cell r="P718" t="str">
            <v/>
          </cell>
        </row>
        <row r="719">
          <cell r="A719" t="str">
            <v>LO</v>
          </cell>
          <cell r="B719">
            <v>5</v>
          </cell>
          <cell r="C719">
            <v>3</v>
          </cell>
          <cell r="D719" t="str">
            <v>C</v>
          </cell>
          <cell r="E719">
            <v>30.5</v>
          </cell>
          <cell r="F719">
            <v>37727</v>
          </cell>
          <cell r="G719">
            <v>0.85</v>
          </cell>
          <cell r="H719">
            <v>0.6</v>
          </cell>
          <cell r="I719" t="str">
            <v>9          3</v>
          </cell>
          <cell r="J719">
            <v>0.86</v>
          </cell>
          <cell r="K719">
            <v>0.86</v>
          </cell>
          <cell r="L719">
            <v>2003</v>
          </cell>
          <cell r="M719" t="str">
            <v>No Trade</v>
          </cell>
          <cell r="N719" t="str">
            <v/>
          </cell>
          <cell r="O719" t="str">
            <v/>
          </cell>
          <cell r="P719" t="str">
            <v/>
          </cell>
        </row>
        <row r="720">
          <cell r="A720" t="str">
            <v>LO</v>
          </cell>
          <cell r="B720">
            <v>5</v>
          </cell>
          <cell r="C720">
            <v>3</v>
          </cell>
          <cell r="D720" t="str">
            <v>P</v>
          </cell>
          <cell r="E720">
            <v>30.5</v>
          </cell>
          <cell r="F720">
            <v>37727</v>
          </cell>
          <cell r="G720">
            <v>5.84</v>
          </cell>
          <cell r="H720">
            <v>5.8</v>
          </cell>
          <cell r="I720" t="str">
            <v>4          0</v>
          </cell>
          <cell r="J720">
            <v>0</v>
          </cell>
          <cell r="K720">
            <v>0</v>
          </cell>
          <cell r="L720">
            <v>2003</v>
          </cell>
          <cell r="M720" t="str">
            <v>No Trade</v>
          </cell>
          <cell r="N720" t="str">
            <v/>
          </cell>
          <cell r="O720" t="str">
            <v/>
          </cell>
          <cell r="P720" t="str">
            <v/>
          </cell>
        </row>
        <row r="721">
          <cell r="A721" t="str">
            <v>LO</v>
          </cell>
          <cell r="B721">
            <v>5</v>
          </cell>
          <cell r="C721">
            <v>3</v>
          </cell>
          <cell r="D721" t="str">
            <v>C</v>
          </cell>
          <cell r="E721">
            <v>31</v>
          </cell>
          <cell r="F721">
            <v>37727</v>
          </cell>
          <cell r="G721">
            <v>0.76</v>
          </cell>
          <cell r="H721">
            <v>0.6</v>
          </cell>
          <cell r="I721" t="str">
            <v>0          0</v>
          </cell>
          <cell r="J721">
            <v>0</v>
          </cell>
          <cell r="K721">
            <v>0</v>
          </cell>
          <cell r="L721">
            <v>2003</v>
          </cell>
          <cell r="M721" t="str">
            <v>No Trade</v>
          </cell>
          <cell r="N721" t="str">
            <v/>
          </cell>
          <cell r="O721" t="str">
            <v/>
          </cell>
          <cell r="P721" t="str">
            <v/>
          </cell>
        </row>
        <row r="722">
          <cell r="A722" t="str">
            <v>LO</v>
          </cell>
          <cell r="B722">
            <v>5</v>
          </cell>
          <cell r="C722">
            <v>3</v>
          </cell>
          <cell r="D722" t="str">
            <v>C</v>
          </cell>
          <cell r="E722">
            <v>31.5</v>
          </cell>
          <cell r="F722">
            <v>37727</v>
          </cell>
          <cell r="G722">
            <v>0.67</v>
          </cell>
          <cell r="H722">
            <v>0.5</v>
          </cell>
          <cell r="I722" t="str">
            <v>3          0</v>
          </cell>
          <cell r="J722">
            <v>0</v>
          </cell>
          <cell r="K722">
            <v>0</v>
          </cell>
          <cell r="L722">
            <v>2003</v>
          </cell>
          <cell r="M722" t="str">
            <v>No Trade</v>
          </cell>
          <cell r="N722" t="str">
            <v/>
          </cell>
          <cell r="O722" t="str">
            <v/>
          </cell>
          <cell r="P722" t="str">
            <v/>
          </cell>
        </row>
        <row r="723">
          <cell r="A723" t="str">
            <v>LO</v>
          </cell>
          <cell r="B723">
            <v>5</v>
          </cell>
          <cell r="C723">
            <v>3</v>
          </cell>
          <cell r="D723" t="str">
            <v>C</v>
          </cell>
          <cell r="E723">
            <v>32</v>
          </cell>
          <cell r="F723">
            <v>37727</v>
          </cell>
          <cell r="G723">
            <v>0.57999999999999996</v>
          </cell>
          <cell r="H723">
            <v>0.4</v>
          </cell>
          <cell r="I723" t="str">
            <v>7          0</v>
          </cell>
          <cell r="J723">
            <v>0</v>
          </cell>
          <cell r="K723">
            <v>0</v>
          </cell>
          <cell r="L723">
            <v>2003</v>
          </cell>
          <cell r="M723" t="str">
            <v>No Trade</v>
          </cell>
          <cell r="N723" t="str">
            <v/>
          </cell>
          <cell r="O723" t="str">
            <v/>
          </cell>
          <cell r="P723" t="str">
            <v/>
          </cell>
        </row>
        <row r="724">
          <cell r="A724" t="str">
            <v>LO</v>
          </cell>
          <cell r="B724">
            <v>5</v>
          </cell>
          <cell r="C724">
            <v>3</v>
          </cell>
          <cell r="D724" t="str">
            <v>C</v>
          </cell>
          <cell r="E724">
            <v>32.5</v>
          </cell>
          <cell r="F724">
            <v>37727</v>
          </cell>
          <cell r="G724">
            <v>0.51</v>
          </cell>
          <cell r="H724">
            <v>0.4</v>
          </cell>
          <cell r="I724" t="str">
            <v>2          0</v>
          </cell>
          <cell r="J724">
            <v>0</v>
          </cell>
          <cell r="K724">
            <v>0</v>
          </cell>
          <cell r="L724">
            <v>2003</v>
          </cell>
          <cell r="M724" t="str">
            <v>No Trade</v>
          </cell>
          <cell r="N724" t="str">
            <v/>
          </cell>
          <cell r="O724" t="str">
            <v/>
          </cell>
          <cell r="P724" t="str">
            <v/>
          </cell>
        </row>
        <row r="725">
          <cell r="A725" t="str">
            <v>LO</v>
          </cell>
          <cell r="B725">
            <v>5</v>
          </cell>
          <cell r="C725">
            <v>3</v>
          </cell>
          <cell r="D725" t="str">
            <v>C</v>
          </cell>
          <cell r="E725">
            <v>33</v>
          </cell>
          <cell r="F725">
            <v>37727</v>
          </cell>
          <cell r="G725">
            <v>0.46</v>
          </cell>
          <cell r="H725">
            <v>0.3</v>
          </cell>
          <cell r="I725" t="str">
            <v>8          0</v>
          </cell>
          <cell r="J725">
            <v>0</v>
          </cell>
          <cell r="K725">
            <v>0</v>
          </cell>
          <cell r="L725">
            <v>2003</v>
          </cell>
          <cell r="M725" t="str">
            <v>No Trade</v>
          </cell>
          <cell r="N725" t="str">
            <v/>
          </cell>
          <cell r="O725" t="str">
            <v/>
          </cell>
          <cell r="P725" t="str">
            <v/>
          </cell>
        </row>
        <row r="726">
          <cell r="A726" t="str">
            <v>LO</v>
          </cell>
          <cell r="B726">
            <v>5</v>
          </cell>
          <cell r="C726">
            <v>3</v>
          </cell>
          <cell r="D726" t="str">
            <v>C</v>
          </cell>
          <cell r="E726">
            <v>34</v>
          </cell>
          <cell r="F726">
            <v>37727</v>
          </cell>
          <cell r="G726">
            <v>0.4</v>
          </cell>
          <cell r="H726">
            <v>0.3</v>
          </cell>
          <cell r="I726" t="str">
            <v>3        250</v>
          </cell>
          <cell r="J726">
            <v>0.37</v>
          </cell>
          <cell r="K726">
            <v>0.37</v>
          </cell>
          <cell r="L726">
            <v>2003</v>
          </cell>
          <cell r="M726" t="str">
            <v>No Trade</v>
          </cell>
          <cell r="N726" t="str">
            <v/>
          </cell>
          <cell r="O726" t="str">
            <v/>
          </cell>
          <cell r="P726" t="str">
            <v/>
          </cell>
        </row>
        <row r="727">
          <cell r="A727" t="str">
            <v>LO</v>
          </cell>
          <cell r="B727">
            <v>5</v>
          </cell>
          <cell r="C727">
            <v>3</v>
          </cell>
          <cell r="D727" t="str">
            <v>C</v>
          </cell>
          <cell r="E727">
            <v>35</v>
          </cell>
          <cell r="F727">
            <v>37727</v>
          </cell>
          <cell r="G727">
            <v>0.32</v>
          </cell>
          <cell r="H727">
            <v>0.2</v>
          </cell>
          <cell r="I727" t="str">
            <v>6          0</v>
          </cell>
          <cell r="J727">
            <v>0</v>
          </cell>
          <cell r="K727">
            <v>0</v>
          </cell>
          <cell r="L727">
            <v>2003</v>
          </cell>
          <cell r="M727" t="str">
            <v>No Trade</v>
          </cell>
          <cell r="N727" t="str">
            <v/>
          </cell>
          <cell r="O727" t="str">
            <v/>
          </cell>
          <cell r="P727" t="str">
            <v/>
          </cell>
        </row>
        <row r="728">
          <cell r="A728" t="str">
            <v>LO</v>
          </cell>
          <cell r="B728">
            <v>5</v>
          </cell>
          <cell r="C728">
            <v>3</v>
          </cell>
          <cell r="D728" t="str">
            <v>C</v>
          </cell>
          <cell r="E728">
            <v>40</v>
          </cell>
          <cell r="F728">
            <v>37727</v>
          </cell>
          <cell r="G728">
            <v>0.14000000000000001</v>
          </cell>
          <cell r="H728">
            <v>0.1</v>
          </cell>
          <cell r="I728" t="str">
            <v>0          1</v>
          </cell>
          <cell r="J728">
            <v>0.15</v>
          </cell>
          <cell r="K728">
            <v>0.15</v>
          </cell>
          <cell r="L728">
            <v>2003</v>
          </cell>
          <cell r="M728" t="str">
            <v>No Trade</v>
          </cell>
          <cell r="N728" t="str">
            <v/>
          </cell>
          <cell r="O728" t="str">
            <v/>
          </cell>
          <cell r="P728" t="str">
            <v/>
          </cell>
        </row>
        <row r="729">
          <cell r="A729" t="str">
            <v>LO</v>
          </cell>
          <cell r="B729">
            <v>5</v>
          </cell>
          <cell r="C729">
            <v>3</v>
          </cell>
          <cell r="D729" t="str">
            <v>C</v>
          </cell>
          <cell r="E729">
            <v>50</v>
          </cell>
          <cell r="F729">
            <v>37727</v>
          </cell>
          <cell r="G729">
            <v>0.08</v>
          </cell>
          <cell r="H729">
            <v>0</v>
          </cell>
          <cell r="I729" t="str">
            <v>6          0</v>
          </cell>
          <cell r="J729">
            <v>0</v>
          </cell>
          <cell r="K729">
            <v>0</v>
          </cell>
          <cell r="L729">
            <v>2003</v>
          </cell>
          <cell r="M729" t="str">
            <v>No Trade</v>
          </cell>
          <cell r="N729" t="str">
            <v/>
          </cell>
          <cell r="O729" t="str">
            <v/>
          </cell>
          <cell r="P729" t="str">
            <v/>
          </cell>
        </row>
        <row r="730">
          <cell r="A730" t="str">
            <v>LO</v>
          </cell>
          <cell r="B730">
            <v>6</v>
          </cell>
          <cell r="C730">
            <v>3</v>
          </cell>
          <cell r="D730" t="str">
            <v>C</v>
          </cell>
          <cell r="E730">
            <v>2.5</v>
          </cell>
          <cell r="F730">
            <v>37756</v>
          </cell>
          <cell r="G730">
            <v>0</v>
          </cell>
          <cell r="H730">
            <v>0</v>
          </cell>
          <cell r="I730" t="str">
            <v>0          0</v>
          </cell>
          <cell r="J730">
            <v>0</v>
          </cell>
          <cell r="K730">
            <v>0</v>
          </cell>
          <cell r="L730">
            <v>2003</v>
          </cell>
          <cell r="M730" t="str">
            <v>No Trade</v>
          </cell>
          <cell r="N730" t="str">
            <v/>
          </cell>
          <cell r="O730" t="str">
            <v/>
          </cell>
          <cell r="P730" t="str">
            <v/>
          </cell>
        </row>
        <row r="731">
          <cell r="A731" t="str">
            <v>LO</v>
          </cell>
          <cell r="B731">
            <v>6</v>
          </cell>
          <cell r="C731">
            <v>3</v>
          </cell>
          <cell r="D731" t="str">
            <v>P</v>
          </cell>
          <cell r="E731">
            <v>2.5</v>
          </cell>
          <cell r="F731">
            <v>37756</v>
          </cell>
          <cell r="G731">
            <v>0</v>
          </cell>
          <cell r="H731">
            <v>0</v>
          </cell>
          <cell r="I731" t="str">
            <v>0          0</v>
          </cell>
          <cell r="J731">
            <v>0</v>
          </cell>
          <cell r="K731">
            <v>0</v>
          </cell>
          <cell r="L731">
            <v>2003</v>
          </cell>
          <cell r="M731" t="str">
            <v>No Trade</v>
          </cell>
          <cell r="N731" t="str">
            <v/>
          </cell>
          <cell r="O731" t="str">
            <v/>
          </cell>
          <cell r="P731" t="str">
            <v/>
          </cell>
        </row>
        <row r="732">
          <cell r="A732" t="str">
            <v>LO</v>
          </cell>
          <cell r="B732">
            <v>6</v>
          </cell>
          <cell r="C732">
            <v>3</v>
          </cell>
          <cell r="D732" t="str">
            <v>P</v>
          </cell>
          <cell r="E732">
            <v>10</v>
          </cell>
          <cell r="F732">
            <v>37756</v>
          </cell>
          <cell r="G732">
            <v>0</v>
          </cell>
          <cell r="H732">
            <v>0</v>
          </cell>
          <cell r="I732" t="str">
            <v>0          0</v>
          </cell>
          <cell r="J732">
            <v>0</v>
          </cell>
          <cell r="K732">
            <v>0</v>
          </cell>
          <cell r="L732">
            <v>2003</v>
          </cell>
          <cell r="M732" t="str">
            <v>No Trade</v>
          </cell>
          <cell r="N732" t="str">
            <v/>
          </cell>
          <cell r="O732" t="str">
            <v/>
          </cell>
          <cell r="P732" t="str">
            <v/>
          </cell>
        </row>
        <row r="733">
          <cell r="A733" t="str">
            <v>LO</v>
          </cell>
          <cell r="B733">
            <v>6</v>
          </cell>
          <cell r="C733">
            <v>3</v>
          </cell>
          <cell r="D733" t="str">
            <v>P</v>
          </cell>
          <cell r="E733">
            <v>13</v>
          </cell>
          <cell r="F733">
            <v>37756</v>
          </cell>
          <cell r="G733">
            <v>0.03</v>
          </cell>
          <cell r="H733">
            <v>0</v>
          </cell>
          <cell r="I733" t="str">
            <v>3          0</v>
          </cell>
          <cell r="J733">
            <v>0</v>
          </cell>
          <cell r="K733">
            <v>0</v>
          </cell>
          <cell r="L733">
            <v>2003</v>
          </cell>
          <cell r="M733" t="str">
            <v>No Trade</v>
          </cell>
          <cell r="N733" t="str">
            <v/>
          </cell>
          <cell r="O733" t="str">
            <v/>
          </cell>
          <cell r="P733" t="str">
            <v/>
          </cell>
        </row>
        <row r="734">
          <cell r="A734" t="str">
            <v>LO</v>
          </cell>
          <cell r="B734">
            <v>6</v>
          </cell>
          <cell r="C734">
            <v>3</v>
          </cell>
          <cell r="D734" t="str">
            <v>P</v>
          </cell>
          <cell r="E734">
            <v>14</v>
          </cell>
          <cell r="F734">
            <v>37756</v>
          </cell>
          <cell r="G734">
            <v>0.06</v>
          </cell>
          <cell r="H734">
            <v>0</v>
          </cell>
          <cell r="I734" t="str">
            <v>6          0</v>
          </cell>
          <cell r="J734">
            <v>0</v>
          </cell>
          <cell r="K734">
            <v>0</v>
          </cell>
          <cell r="L734">
            <v>2003</v>
          </cell>
          <cell r="M734" t="str">
            <v>No Trade</v>
          </cell>
          <cell r="N734" t="str">
            <v/>
          </cell>
          <cell r="O734" t="str">
            <v/>
          </cell>
          <cell r="P734" t="str">
            <v/>
          </cell>
        </row>
        <row r="735">
          <cell r="A735" t="str">
            <v>LO</v>
          </cell>
          <cell r="B735">
            <v>6</v>
          </cell>
          <cell r="C735">
            <v>3</v>
          </cell>
          <cell r="D735" t="str">
            <v>P</v>
          </cell>
          <cell r="E735">
            <v>15</v>
          </cell>
          <cell r="F735">
            <v>37756</v>
          </cell>
          <cell r="G735">
            <v>0.1</v>
          </cell>
          <cell r="H735">
            <v>0</v>
          </cell>
          <cell r="I735" t="str">
            <v>9          0</v>
          </cell>
          <cell r="J735">
            <v>0</v>
          </cell>
          <cell r="K735">
            <v>0</v>
          </cell>
          <cell r="L735">
            <v>2003</v>
          </cell>
          <cell r="M735" t="str">
            <v>No Trade</v>
          </cell>
          <cell r="N735" t="str">
            <v/>
          </cell>
          <cell r="O735" t="str">
            <v/>
          </cell>
          <cell r="P735" t="str">
            <v/>
          </cell>
        </row>
        <row r="736">
          <cell r="A736" t="str">
            <v>LO</v>
          </cell>
          <cell r="B736">
            <v>6</v>
          </cell>
          <cell r="C736">
            <v>3</v>
          </cell>
          <cell r="D736" t="str">
            <v>P</v>
          </cell>
          <cell r="E736">
            <v>16</v>
          </cell>
          <cell r="F736">
            <v>37756</v>
          </cell>
          <cell r="G736">
            <v>0.15</v>
          </cell>
          <cell r="H736">
            <v>0.1</v>
          </cell>
          <cell r="I736" t="str">
            <v>5          0</v>
          </cell>
          <cell r="J736">
            <v>0</v>
          </cell>
          <cell r="K736">
            <v>0</v>
          </cell>
          <cell r="L736">
            <v>2003</v>
          </cell>
          <cell r="M736" t="str">
            <v>No Trade</v>
          </cell>
          <cell r="N736" t="str">
            <v/>
          </cell>
          <cell r="O736" t="str">
            <v/>
          </cell>
          <cell r="P736" t="str">
            <v/>
          </cell>
        </row>
        <row r="737">
          <cell r="A737" t="str">
            <v>LO</v>
          </cell>
          <cell r="B737">
            <v>6</v>
          </cell>
          <cell r="C737">
            <v>3</v>
          </cell>
          <cell r="D737" t="str">
            <v>P</v>
          </cell>
          <cell r="E737">
            <v>17</v>
          </cell>
          <cell r="F737">
            <v>37756</v>
          </cell>
          <cell r="G737">
            <v>0.22</v>
          </cell>
          <cell r="H737">
            <v>0.2</v>
          </cell>
          <cell r="I737" t="str">
            <v>2          0</v>
          </cell>
          <cell r="J737">
            <v>0</v>
          </cell>
          <cell r="K737">
            <v>0</v>
          </cell>
          <cell r="L737">
            <v>2003</v>
          </cell>
          <cell r="M737" t="str">
            <v>No Trade</v>
          </cell>
          <cell r="N737" t="str">
            <v/>
          </cell>
          <cell r="O737" t="str">
            <v/>
          </cell>
          <cell r="P737" t="str">
            <v/>
          </cell>
        </row>
        <row r="738">
          <cell r="A738" t="str">
            <v>LO</v>
          </cell>
          <cell r="B738">
            <v>6</v>
          </cell>
          <cell r="C738">
            <v>3</v>
          </cell>
          <cell r="D738" t="str">
            <v>P</v>
          </cell>
          <cell r="E738">
            <v>17.5</v>
          </cell>
          <cell r="F738">
            <v>37756</v>
          </cell>
          <cell r="G738">
            <v>0.27</v>
          </cell>
          <cell r="H738">
            <v>0.2</v>
          </cell>
          <cell r="I738" t="str">
            <v>7          0</v>
          </cell>
          <cell r="J738">
            <v>0</v>
          </cell>
          <cell r="K738">
            <v>0</v>
          </cell>
          <cell r="L738">
            <v>2003</v>
          </cell>
          <cell r="M738" t="str">
            <v>No Trade</v>
          </cell>
          <cell r="N738" t="str">
            <v/>
          </cell>
          <cell r="O738" t="str">
            <v/>
          </cell>
          <cell r="P738" t="str">
            <v/>
          </cell>
        </row>
        <row r="739">
          <cell r="A739" t="str">
            <v>LO</v>
          </cell>
          <cell r="B739">
            <v>6</v>
          </cell>
          <cell r="C739">
            <v>3</v>
          </cell>
          <cell r="D739" t="str">
            <v>P</v>
          </cell>
          <cell r="E739">
            <v>18</v>
          </cell>
          <cell r="F739">
            <v>37756</v>
          </cell>
          <cell r="G739">
            <v>0.32</v>
          </cell>
          <cell r="H739">
            <v>0.3</v>
          </cell>
          <cell r="I739" t="str">
            <v>3          0</v>
          </cell>
          <cell r="J739">
            <v>0</v>
          </cell>
          <cell r="K739">
            <v>0</v>
          </cell>
          <cell r="L739">
            <v>2003</v>
          </cell>
          <cell r="M739" t="str">
            <v>No Trade</v>
          </cell>
          <cell r="N739" t="str">
            <v/>
          </cell>
          <cell r="O739" t="str">
            <v/>
          </cell>
          <cell r="P739" t="str">
            <v/>
          </cell>
        </row>
        <row r="740">
          <cell r="A740" t="str">
            <v>LO</v>
          </cell>
          <cell r="B740">
            <v>6</v>
          </cell>
          <cell r="C740">
            <v>3</v>
          </cell>
          <cell r="D740" t="str">
            <v>C</v>
          </cell>
          <cell r="E740">
            <v>18.5</v>
          </cell>
          <cell r="F740">
            <v>37756</v>
          </cell>
          <cell r="G740">
            <v>0</v>
          </cell>
          <cell r="H740">
            <v>0</v>
          </cell>
          <cell r="I740" t="str">
            <v>0          0</v>
          </cell>
          <cell r="J740">
            <v>0</v>
          </cell>
          <cell r="K740">
            <v>0</v>
          </cell>
          <cell r="L740">
            <v>2003</v>
          </cell>
          <cell r="M740" t="str">
            <v>No Trade</v>
          </cell>
          <cell r="N740" t="str">
            <v/>
          </cell>
          <cell r="O740" t="str">
            <v/>
          </cell>
          <cell r="P740" t="str">
            <v/>
          </cell>
        </row>
        <row r="741">
          <cell r="A741" t="str">
            <v>LO</v>
          </cell>
          <cell r="B741">
            <v>6</v>
          </cell>
          <cell r="C741">
            <v>3</v>
          </cell>
          <cell r="D741" t="str">
            <v>P</v>
          </cell>
          <cell r="E741">
            <v>18.5</v>
          </cell>
          <cell r="F741">
            <v>37756</v>
          </cell>
          <cell r="G741">
            <v>0.38</v>
          </cell>
          <cell r="H741">
            <v>0.3</v>
          </cell>
          <cell r="I741" t="str">
            <v>9          0</v>
          </cell>
          <cell r="J741">
            <v>0</v>
          </cell>
          <cell r="K741">
            <v>0</v>
          </cell>
          <cell r="L741">
            <v>2003</v>
          </cell>
          <cell r="M741" t="str">
            <v>No Trade</v>
          </cell>
          <cell r="N741" t="str">
            <v/>
          </cell>
          <cell r="O741" t="str">
            <v/>
          </cell>
          <cell r="P741" t="str">
            <v/>
          </cell>
        </row>
        <row r="742">
          <cell r="A742" t="str">
            <v>LO</v>
          </cell>
          <cell r="B742">
            <v>6</v>
          </cell>
          <cell r="C742">
            <v>3</v>
          </cell>
          <cell r="D742" t="str">
            <v>C</v>
          </cell>
          <cell r="E742">
            <v>19</v>
          </cell>
          <cell r="F742">
            <v>37756</v>
          </cell>
          <cell r="G742">
            <v>0</v>
          </cell>
          <cell r="H742">
            <v>0</v>
          </cell>
          <cell r="I742" t="str">
            <v>0          0</v>
          </cell>
          <cell r="J742">
            <v>0</v>
          </cell>
          <cell r="K742">
            <v>0</v>
          </cell>
          <cell r="L742">
            <v>2003</v>
          </cell>
          <cell r="M742" t="str">
            <v>No Trade</v>
          </cell>
          <cell r="N742" t="str">
            <v/>
          </cell>
          <cell r="O742" t="str">
            <v/>
          </cell>
          <cell r="P742" t="str">
            <v/>
          </cell>
        </row>
        <row r="743">
          <cell r="A743" t="str">
            <v>LO</v>
          </cell>
          <cell r="B743">
            <v>6</v>
          </cell>
          <cell r="C743">
            <v>3</v>
          </cell>
          <cell r="D743" t="str">
            <v>P</v>
          </cell>
          <cell r="E743">
            <v>19</v>
          </cell>
          <cell r="F743">
            <v>37756</v>
          </cell>
          <cell r="G743">
            <v>0.45</v>
          </cell>
          <cell r="H743">
            <v>0.4</v>
          </cell>
          <cell r="I743" t="str">
            <v>6          0</v>
          </cell>
          <cell r="J743">
            <v>0</v>
          </cell>
          <cell r="K743">
            <v>0</v>
          </cell>
          <cell r="L743">
            <v>2003</v>
          </cell>
          <cell r="M743" t="str">
            <v>No Trade</v>
          </cell>
          <cell r="N743" t="str">
            <v/>
          </cell>
          <cell r="O743" t="str">
            <v/>
          </cell>
          <cell r="P743" t="str">
            <v/>
          </cell>
        </row>
        <row r="744">
          <cell r="A744" t="str">
            <v>LO</v>
          </cell>
          <cell r="B744">
            <v>6</v>
          </cell>
          <cell r="C744">
            <v>3</v>
          </cell>
          <cell r="D744" t="str">
            <v>P</v>
          </cell>
          <cell r="E744">
            <v>19.5</v>
          </cell>
          <cell r="F744">
            <v>37756</v>
          </cell>
          <cell r="G744">
            <v>0.52</v>
          </cell>
          <cell r="H744">
            <v>0.5</v>
          </cell>
          <cell r="I744" t="str">
            <v>4          0</v>
          </cell>
          <cell r="J744">
            <v>0</v>
          </cell>
          <cell r="K744">
            <v>0</v>
          </cell>
          <cell r="L744">
            <v>2003</v>
          </cell>
          <cell r="M744" t="str">
            <v>No Trade</v>
          </cell>
          <cell r="N744" t="str">
            <v/>
          </cell>
          <cell r="O744" t="str">
            <v/>
          </cell>
          <cell r="P744" t="str">
            <v/>
          </cell>
        </row>
        <row r="745">
          <cell r="A745" t="str">
            <v>LO</v>
          </cell>
          <cell r="B745">
            <v>6</v>
          </cell>
          <cell r="C745">
            <v>3</v>
          </cell>
          <cell r="D745" t="str">
            <v>C</v>
          </cell>
          <cell r="E745">
            <v>20</v>
          </cell>
          <cell r="F745">
            <v>37756</v>
          </cell>
          <cell r="G745">
            <v>7.18</v>
          </cell>
          <cell r="H745">
            <v>7.1</v>
          </cell>
          <cell r="I745" t="str">
            <v>8          0</v>
          </cell>
          <cell r="J745">
            <v>0</v>
          </cell>
          <cell r="K745">
            <v>0</v>
          </cell>
          <cell r="L745">
            <v>2003</v>
          </cell>
          <cell r="M745" t="str">
            <v>No Trade</v>
          </cell>
          <cell r="N745" t="str">
            <v/>
          </cell>
          <cell r="O745" t="str">
            <v/>
          </cell>
          <cell r="P745" t="str">
            <v/>
          </cell>
        </row>
        <row r="746">
          <cell r="A746" t="str">
            <v>LO</v>
          </cell>
          <cell r="B746">
            <v>6</v>
          </cell>
          <cell r="C746">
            <v>3</v>
          </cell>
          <cell r="D746" t="str">
            <v>P</v>
          </cell>
          <cell r="E746">
            <v>20</v>
          </cell>
          <cell r="F746">
            <v>37756</v>
          </cell>
          <cell r="G746">
            <v>0.61</v>
          </cell>
          <cell r="H746">
            <v>0.6</v>
          </cell>
          <cell r="I746" t="str">
            <v>3         22</v>
          </cell>
          <cell r="J746">
            <v>0.67</v>
          </cell>
          <cell r="K746">
            <v>0.66</v>
          </cell>
          <cell r="L746">
            <v>2003</v>
          </cell>
          <cell r="M746" t="str">
            <v>No Trade</v>
          </cell>
          <cell r="N746" t="str">
            <v/>
          </cell>
          <cell r="O746" t="str">
            <v/>
          </cell>
          <cell r="P746" t="str">
            <v/>
          </cell>
        </row>
        <row r="747">
          <cell r="A747" t="str">
            <v>LO</v>
          </cell>
          <cell r="B747">
            <v>6</v>
          </cell>
          <cell r="C747">
            <v>3</v>
          </cell>
          <cell r="D747" t="str">
            <v>C</v>
          </cell>
          <cell r="E747">
            <v>20.5</v>
          </cell>
          <cell r="F747">
            <v>37756</v>
          </cell>
          <cell r="G747">
            <v>5.93</v>
          </cell>
          <cell r="H747">
            <v>5.4</v>
          </cell>
          <cell r="I747" t="str">
            <v>6          0</v>
          </cell>
          <cell r="J747">
            <v>0</v>
          </cell>
          <cell r="K747">
            <v>0</v>
          </cell>
          <cell r="L747">
            <v>2003</v>
          </cell>
          <cell r="M747" t="str">
            <v>No Trade</v>
          </cell>
          <cell r="N747" t="str">
            <v/>
          </cell>
          <cell r="O747" t="str">
            <v/>
          </cell>
          <cell r="P747" t="str">
            <v/>
          </cell>
        </row>
        <row r="748">
          <cell r="A748" t="str">
            <v>LO</v>
          </cell>
          <cell r="B748">
            <v>6</v>
          </cell>
          <cell r="C748">
            <v>3</v>
          </cell>
          <cell r="D748" t="str">
            <v>P</v>
          </cell>
          <cell r="E748">
            <v>20.5</v>
          </cell>
          <cell r="F748">
            <v>37756</v>
          </cell>
          <cell r="G748">
            <v>0.7</v>
          </cell>
          <cell r="H748">
            <v>0.7</v>
          </cell>
          <cell r="I748" t="str">
            <v>3          0</v>
          </cell>
          <cell r="J748">
            <v>0</v>
          </cell>
          <cell r="K748">
            <v>0</v>
          </cell>
          <cell r="L748">
            <v>2003</v>
          </cell>
          <cell r="M748" t="str">
            <v>No Trade</v>
          </cell>
          <cell r="N748" t="str">
            <v/>
          </cell>
          <cell r="O748" t="str">
            <v/>
          </cell>
          <cell r="P748" t="str">
            <v/>
          </cell>
        </row>
        <row r="749">
          <cell r="A749" t="str">
            <v>LO</v>
          </cell>
          <cell r="B749">
            <v>6</v>
          </cell>
          <cell r="C749">
            <v>3</v>
          </cell>
          <cell r="D749" t="str">
            <v>C</v>
          </cell>
          <cell r="E749">
            <v>21</v>
          </cell>
          <cell r="F749">
            <v>37756</v>
          </cell>
          <cell r="G749">
            <v>5.54</v>
          </cell>
          <cell r="H749">
            <v>5</v>
          </cell>
          <cell r="I749" t="str">
            <v>8          0</v>
          </cell>
          <cell r="J749">
            <v>0</v>
          </cell>
          <cell r="K749">
            <v>0</v>
          </cell>
          <cell r="L749">
            <v>2003</v>
          </cell>
          <cell r="M749" t="str">
            <v>No Trade</v>
          </cell>
          <cell r="N749" t="str">
            <v/>
          </cell>
          <cell r="O749" t="str">
            <v/>
          </cell>
          <cell r="P749" t="str">
            <v/>
          </cell>
        </row>
        <row r="750">
          <cell r="A750" t="str">
            <v>LO</v>
          </cell>
          <cell r="B750">
            <v>6</v>
          </cell>
          <cell r="C750">
            <v>3</v>
          </cell>
          <cell r="D750" t="str">
            <v>P</v>
          </cell>
          <cell r="E750">
            <v>21</v>
          </cell>
          <cell r="F750">
            <v>37756</v>
          </cell>
          <cell r="G750">
            <v>0.81</v>
          </cell>
          <cell r="H750">
            <v>0.8</v>
          </cell>
          <cell r="I750" t="str">
            <v>4          0</v>
          </cell>
          <cell r="J750">
            <v>0</v>
          </cell>
          <cell r="K750">
            <v>0</v>
          </cell>
          <cell r="L750">
            <v>2003</v>
          </cell>
          <cell r="M750" t="str">
            <v>No Trade</v>
          </cell>
          <cell r="N750" t="str">
            <v/>
          </cell>
          <cell r="O750" t="str">
            <v/>
          </cell>
          <cell r="P750" t="str">
            <v/>
          </cell>
        </row>
        <row r="751">
          <cell r="A751" t="str">
            <v>LO</v>
          </cell>
          <cell r="B751">
            <v>6</v>
          </cell>
          <cell r="C751">
            <v>3</v>
          </cell>
          <cell r="D751" t="str">
            <v>C</v>
          </cell>
          <cell r="E751">
            <v>21.5</v>
          </cell>
          <cell r="F751">
            <v>37756</v>
          </cell>
          <cell r="G751">
            <v>5.17</v>
          </cell>
          <cell r="H751">
            <v>4.7</v>
          </cell>
          <cell r="I751" t="str">
            <v>2          0</v>
          </cell>
          <cell r="J751">
            <v>0</v>
          </cell>
          <cell r="K751">
            <v>0</v>
          </cell>
          <cell r="L751">
            <v>2003</v>
          </cell>
          <cell r="M751" t="str">
            <v>No Trade</v>
          </cell>
          <cell r="N751" t="str">
            <v/>
          </cell>
          <cell r="O751" t="str">
            <v/>
          </cell>
          <cell r="P751" t="str">
            <v/>
          </cell>
        </row>
        <row r="752">
          <cell r="A752" t="str">
            <v>LO</v>
          </cell>
          <cell r="B752">
            <v>6</v>
          </cell>
          <cell r="C752">
            <v>3</v>
          </cell>
          <cell r="D752" t="str">
            <v>P</v>
          </cell>
          <cell r="E752">
            <v>21.5</v>
          </cell>
          <cell r="F752">
            <v>37756</v>
          </cell>
          <cell r="G752">
            <v>0.93</v>
          </cell>
          <cell r="H752">
            <v>0.9</v>
          </cell>
          <cell r="I752" t="str">
            <v>7          0</v>
          </cell>
          <cell r="J752">
            <v>0</v>
          </cell>
          <cell r="K752">
            <v>0</v>
          </cell>
          <cell r="L752">
            <v>2003</v>
          </cell>
          <cell r="M752" t="str">
            <v>No Trade</v>
          </cell>
          <cell r="N752" t="str">
            <v/>
          </cell>
          <cell r="O752" t="str">
            <v/>
          </cell>
          <cell r="P752" t="str">
            <v/>
          </cell>
        </row>
        <row r="753">
          <cell r="A753" t="str">
            <v>LO</v>
          </cell>
          <cell r="B753">
            <v>6</v>
          </cell>
          <cell r="C753">
            <v>3</v>
          </cell>
          <cell r="D753" t="str">
            <v>C</v>
          </cell>
          <cell r="E753">
            <v>22</v>
          </cell>
          <cell r="F753">
            <v>37756</v>
          </cell>
          <cell r="G753">
            <v>4.8099999999999996</v>
          </cell>
          <cell r="H753">
            <v>4.3</v>
          </cell>
          <cell r="I753" t="str">
            <v>7          0</v>
          </cell>
          <cell r="J753">
            <v>0</v>
          </cell>
          <cell r="K753">
            <v>0</v>
          </cell>
          <cell r="L753">
            <v>2003</v>
          </cell>
          <cell r="M753" t="str">
            <v>No Trade</v>
          </cell>
          <cell r="N753" t="str">
            <v/>
          </cell>
          <cell r="O753" t="str">
            <v/>
          </cell>
          <cell r="P753" t="str">
            <v/>
          </cell>
        </row>
        <row r="754">
          <cell r="A754" t="str">
            <v>LO</v>
          </cell>
          <cell r="B754">
            <v>6</v>
          </cell>
          <cell r="C754">
            <v>3</v>
          </cell>
          <cell r="D754" t="str">
            <v>P</v>
          </cell>
          <cell r="E754">
            <v>22</v>
          </cell>
          <cell r="F754">
            <v>37756</v>
          </cell>
          <cell r="G754">
            <v>1.06</v>
          </cell>
          <cell r="H754">
            <v>1.1000000000000001</v>
          </cell>
          <cell r="I754" t="str">
            <v>1         25</v>
          </cell>
          <cell r="J754">
            <v>0</v>
          </cell>
          <cell r="K754">
            <v>0</v>
          </cell>
          <cell r="L754">
            <v>2003</v>
          </cell>
          <cell r="M754" t="str">
            <v>No Trade</v>
          </cell>
          <cell r="N754" t="str">
            <v/>
          </cell>
          <cell r="O754" t="str">
            <v/>
          </cell>
          <cell r="P754" t="str">
            <v/>
          </cell>
        </row>
        <row r="755">
          <cell r="A755" t="str">
            <v>LO</v>
          </cell>
          <cell r="B755">
            <v>6</v>
          </cell>
          <cell r="C755">
            <v>3</v>
          </cell>
          <cell r="D755" t="str">
            <v>C</v>
          </cell>
          <cell r="E755">
            <v>22.5</v>
          </cell>
          <cell r="F755">
            <v>37756</v>
          </cell>
          <cell r="G755">
            <v>4.46</v>
          </cell>
          <cell r="H755">
            <v>4</v>
          </cell>
          <cell r="I755" t="str">
            <v>3          0</v>
          </cell>
          <cell r="J755">
            <v>0</v>
          </cell>
          <cell r="K755">
            <v>0</v>
          </cell>
          <cell r="L755">
            <v>2003</v>
          </cell>
          <cell r="M755" t="str">
            <v>No Trade</v>
          </cell>
          <cell r="N755" t="str">
            <v/>
          </cell>
          <cell r="O755" t="str">
            <v/>
          </cell>
          <cell r="P755" t="str">
            <v/>
          </cell>
        </row>
        <row r="756">
          <cell r="A756" t="str">
            <v>LO</v>
          </cell>
          <cell r="B756">
            <v>6</v>
          </cell>
          <cell r="C756">
            <v>3</v>
          </cell>
          <cell r="D756" t="str">
            <v>P</v>
          </cell>
          <cell r="E756">
            <v>22.5</v>
          </cell>
          <cell r="F756">
            <v>37756</v>
          </cell>
          <cell r="G756">
            <v>1.2</v>
          </cell>
          <cell r="H756">
            <v>1.2</v>
          </cell>
          <cell r="I756" t="str">
            <v>6          0</v>
          </cell>
          <cell r="J756">
            <v>0</v>
          </cell>
          <cell r="K756">
            <v>0</v>
          </cell>
          <cell r="L756">
            <v>2003</v>
          </cell>
          <cell r="M756" t="str">
            <v>No Trade</v>
          </cell>
          <cell r="N756" t="str">
            <v/>
          </cell>
          <cell r="O756" t="str">
            <v/>
          </cell>
          <cell r="P756" t="str">
            <v/>
          </cell>
        </row>
        <row r="757">
          <cell r="A757" t="str">
            <v>LO</v>
          </cell>
          <cell r="B757">
            <v>6</v>
          </cell>
          <cell r="C757">
            <v>3</v>
          </cell>
          <cell r="D757" t="str">
            <v>C</v>
          </cell>
          <cell r="E757">
            <v>23</v>
          </cell>
          <cell r="F757">
            <v>37756</v>
          </cell>
          <cell r="G757">
            <v>4.12</v>
          </cell>
          <cell r="H757">
            <v>3.7</v>
          </cell>
          <cell r="I757" t="str">
            <v>0          0</v>
          </cell>
          <cell r="J757">
            <v>0</v>
          </cell>
          <cell r="K757">
            <v>0</v>
          </cell>
          <cell r="L757">
            <v>2003</v>
          </cell>
          <cell r="M757" t="str">
            <v>No Trade</v>
          </cell>
          <cell r="N757" t="str">
            <v/>
          </cell>
          <cell r="O757" t="str">
            <v/>
          </cell>
          <cell r="P757" t="str">
            <v/>
          </cell>
        </row>
        <row r="758">
          <cell r="A758" t="str">
            <v>LO</v>
          </cell>
          <cell r="B758">
            <v>6</v>
          </cell>
          <cell r="C758">
            <v>3</v>
          </cell>
          <cell r="D758" t="str">
            <v>P</v>
          </cell>
          <cell r="E758">
            <v>23</v>
          </cell>
          <cell r="F758">
            <v>37756</v>
          </cell>
          <cell r="G758">
            <v>1.35</v>
          </cell>
          <cell r="H758">
            <v>1.4</v>
          </cell>
          <cell r="I758" t="str">
            <v>2          0</v>
          </cell>
          <cell r="J758">
            <v>0</v>
          </cell>
          <cell r="K758">
            <v>0</v>
          </cell>
          <cell r="L758">
            <v>2003</v>
          </cell>
          <cell r="M758" t="str">
            <v>No Trade</v>
          </cell>
          <cell r="N758" t="str">
            <v/>
          </cell>
          <cell r="O758" t="str">
            <v/>
          </cell>
          <cell r="P758" t="str">
            <v/>
          </cell>
        </row>
        <row r="759">
          <cell r="A759" t="str">
            <v>LO</v>
          </cell>
          <cell r="B759">
            <v>6</v>
          </cell>
          <cell r="C759">
            <v>3</v>
          </cell>
          <cell r="D759" t="str">
            <v>C</v>
          </cell>
          <cell r="E759">
            <v>23.5</v>
          </cell>
          <cell r="F759">
            <v>37756</v>
          </cell>
          <cell r="G759">
            <v>3.8</v>
          </cell>
          <cell r="H759">
            <v>3.3</v>
          </cell>
          <cell r="I759" t="str">
            <v>9          0</v>
          </cell>
          <cell r="J759">
            <v>0</v>
          </cell>
          <cell r="K759">
            <v>0</v>
          </cell>
          <cell r="L759">
            <v>2003</v>
          </cell>
          <cell r="M759" t="str">
            <v>No Trade</v>
          </cell>
          <cell r="N759" t="str">
            <v/>
          </cell>
          <cell r="O759" t="str">
            <v/>
          </cell>
          <cell r="P759" t="str">
            <v/>
          </cell>
        </row>
        <row r="760">
          <cell r="A760" t="str">
            <v>LO</v>
          </cell>
          <cell r="B760">
            <v>6</v>
          </cell>
          <cell r="C760">
            <v>3</v>
          </cell>
          <cell r="D760" t="str">
            <v>P</v>
          </cell>
          <cell r="E760">
            <v>23.5</v>
          </cell>
          <cell r="F760">
            <v>37756</v>
          </cell>
          <cell r="G760">
            <v>1.52</v>
          </cell>
          <cell r="H760">
            <v>1.6</v>
          </cell>
          <cell r="I760" t="str">
            <v>0          0</v>
          </cell>
          <cell r="J760">
            <v>0</v>
          </cell>
          <cell r="K760">
            <v>0</v>
          </cell>
          <cell r="L760">
            <v>2003</v>
          </cell>
          <cell r="M760" t="str">
            <v>No Trade</v>
          </cell>
          <cell r="N760" t="str">
            <v/>
          </cell>
          <cell r="O760" t="str">
            <v/>
          </cell>
          <cell r="P760" t="str">
            <v/>
          </cell>
        </row>
        <row r="761">
          <cell r="A761" t="str">
            <v>LO</v>
          </cell>
          <cell r="B761">
            <v>6</v>
          </cell>
          <cell r="C761">
            <v>3</v>
          </cell>
          <cell r="D761" t="str">
            <v>C</v>
          </cell>
          <cell r="E761">
            <v>24</v>
          </cell>
          <cell r="F761">
            <v>37756</v>
          </cell>
          <cell r="G761">
            <v>3.49</v>
          </cell>
          <cell r="H761">
            <v>3</v>
          </cell>
          <cell r="I761" t="str">
            <v>9          0</v>
          </cell>
          <cell r="J761">
            <v>0</v>
          </cell>
          <cell r="K761">
            <v>0</v>
          </cell>
          <cell r="L761">
            <v>2003</v>
          </cell>
          <cell r="M761" t="str">
            <v>No Trade</v>
          </cell>
          <cell r="N761" t="str">
            <v/>
          </cell>
          <cell r="O761" t="str">
            <v/>
          </cell>
          <cell r="P761" t="str">
            <v/>
          </cell>
        </row>
        <row r="762">
          <cell r="A762" t="str">
            <v>LO</v>
          </cell>
          <cell r="B762">
            <v>6</v>
          </cell>
          <cell r="C762">
            <v>3</v>
          </cell>
          <cell r="D762" t="str">
            <v>P</v>
          </cell>
          <cell r="E762">
            <v>24</v>
          </cell>
          <cell r="F762">
            <v>37756</v>
          </cell>
          <cell r="G762">
            <v>1.7</v>
          </cell>
          <cell r="H762">
            <v>1.7</v>
          </cell>
          <cell r="I762" t="str">
            <v>9          0</v>
          </cell>
          <cell r="J762">
            <v>0</v>
          </cell>
          <cell r="K762">
            <v>0</v>
          </cell>
          <cell r="L762">
            <v>2003</v>
          </cell>
          <cell r="M762" t="str">
            <v>No Trade</v>
          </cell>
          <cell r="N762" t="str">
            <v/>
          </cell>
          <cell r="O762" t="str">
            <v/>
          </cell>
          <cell r="P762" t="str">
            <v/>
          </cell>
        </row>
        <row r="763">
          <cell r="A763" t="str">
            <v>LO</v>
          </cell>
          <cell r="B763">
            <v>6</v>
          </cell>
          <cell r="C763">
            <v>3</v>
          </cell>
          <cell r="D763" t="str">
            <v>C</v>
          </cell>
          <cell r="E763">
            <v>24.5</v>
          </cell>
          <cell r="F763">
            <v>37756</v>
          </cell>
          <cell r="G763">
            <v>3.19</v>
          </cell>
          <cell r="H763">
            <v>2.8</v>
          </cell>
          <cell r="I763" t="str">
            <v>1          0</v>
          </cell>
          <cell r="J763">
            <v>0</v>
          </cell>
          <cell r="K763">
            <v>0</v>
          </cell>
          <cell r="L763">
            <v>2003</v>
          </cell>
          <cell r="M763" t="str">
            <v>No Trade</v>
          </cell>
          <cell r="N763" t="str">
            <v/>
          </cell>
          <cell r="O763" t="str">
            <v/>
          </cell>
          <cell r="P763" t="str">
            <v/>
          </cell>
        </row>
        <row r="764">
          <cell r="A764" t="str">
            <v>LO</v>
          </cell>
          <cell r="B764">
            <v>6</v>
          </cell>
          <cell r="C764">
            <v>3</v>
          </cell>
          <cell r="D764" t="str">
            <v>P</v>
          </cell>
          <cell r="E764">
            <v>24.5</v>
          </cell>
          <cell r="F764">
            <v>37756</v>
          </cell>
          <cell r="G764">
            <v>1.89</v>
          </cell>
          <cell r="H764">
            <v>2</v>
          </cell>
          <cell r="I764" t="str">
            <v>0          0</v>
          </cell>
          <cell r="J764">
            <v>0</v>
          </cell>
          <cell r="K764">
            <v>0</v>
          </cell>
          <cell r="L764">
            <v>2003</v>
          </cell>
          <cell r="M764" t="str">
            <v>No Trade</v>
          </cell>
          <cell r="N764" t="str">
            <v/>
          </cell>
          <cell r="O764" t="str">
            <v/>
          </cell>
          <cell r="P764" t="str">
            <v/>
          </cell>
        </row>
        <row r="765">
          <cell r="A765" t="str">
            <v>LO</v>
          </cell>
          <cell r="B765">
            <v>6</v>
          </cell>
          <cell r="C765">
            <v>3</v>
          </cell>
          <cell r="D765" t="str">
            <v>C</v>
          </cell>
          <cell r="E765">
            <v>25</v>
          </cell>
          <cell r="F765">
            <v>37756</v>
          </cell>
          <cell r="G765">
            <v>2.91</v>
          </cell>
          <cell r="H765">
            <v>2.5</v>
          </cell>
          <cell r="I765" t="str">
            <v>3          0</v>
          </cell>
          <cell r="J765">
            <v>0</v>
          </cell>
          <cell r="K765">
            <v>0</v>
          </cell>
          <cell r="L765">
            <v>2003</v>
          </cell>
          <cell r="M765" t="str">
            <v>No Trade</v>
          </cell>
          <cell r="N765" t="str">
            <v/>
          </cell>
          <cell r="O765" t="str">
            <v/>
          </cell>
          <cell r="P765" t="str">
            <v/>
          </cell>
        </row>
        <row r="766">
          <cell r="A766" t="str">
            <v>LO</v>
          </cell>
          <cell r="B766">
            <v>6</v>
          </cell>
          <cell r="C766">
            <v>3</v>
          </cell>
          <cell r="D766" t="str">
            <v>P</v>
          </cell>
          <cell r="E766">
            <v>25</v>
          </cell>
          <cell r="F766">
            <v>37756</v>
          </cell>
          <cell r="G766">
            <v>2.1</v>
          </cell>
          <cell r="H766">
            <v>2.2000000000000002</v>
          </cell>
          <cell r="I766" t="str">
            <v>2          0</v>
          </cell>
          <cell r="J766">
            <v>0</v>
          </cell>
          <cell r="K766">
            <v>0</v>
          </cell>
          <cell r="L766">
            <v>2003</v>
          </cell>
          <cell r="M766" t="str">
            <v>No Trade</v>
          </cell>
          <cell r="N766" t="str">
            <v/>
          </cell>
          <cell r="O766" t="str">
            <v/>
          </cell>
          <cell r="P766" t="str">
            <v/>
          </cell>
        </row>
        <row r="767">
          <cell r="A767" t="str">
            <v>LO</v>
          </cell>
          <cell r="B767">
            <v>6</v>
          </cell>
          <cell r="C767">
            <v>3</v>
          </cell>
          <cell r="D767" t="str">
            <v>C</v>
          </cell>
          <cell r="E767">
            <v>25.5</v>
          </cell>
          <cell r="F767">
            <v>37756</v>
          </cell>
          <cell r="G767">
            <v>2.64</v>
          </cell>
          <cell r="H767">
            <v>2.2000000000000002</v>
          </cell>
          <cell r="I767" t="str">
            <v>7         50</v>
          </cell>
          <cell r="J767">
            <v>0</v>
          </cell>
          <cell r="K767">
            <v>0</v>
          </cell>
          <cell r="L767">
            <v>2003</v>
          </cell>
          <cell r="M767" t="str">
            <v>No Trade</v>
          </cell>
          <cell r="N767" t="str">
            <v/>
          </cell>
          <cell r="O767" t="str">
            <v/>
          </cell>
          <cell r="P767" t="str">
            <v/>
          </cell>
        </row>
        <row r="768">
          <cell r="A768" t="str">
            <v>LO</v>
          </cell>
          <cell r="B768">
            <v>6</v>
          </cell>
          <cell r="C768">
            <v>3</v>
          </cell>
          <cell r="D768" t="str">
            <v>P</v>
          </cell>
          <cell r="E768">
            <v>25.5</v>
          </cell>
          <cell r="F768">
            <v>37756</v>
          </cell>
          <cell r="G768">
            <v>2.33</v>
          </cell>
          <cell r="H768">
            <v>2.4</v>
          </cell>
          <cell r="I768" t="str">
            <v>6         62</v>
          </cell>
          <cell r="J768">
            <v>2.31</v>
          </cell>
          <cell r="K768">
            <v>2.2999999999999998</v>
          </cell>
          <cell r="L768">
            <v>2003</v>
          </cell>
          <cell r="M768" t="str">
            <v>No Trade</v>
          </cell>
          <cell r="N768" t="str">
            <v/>
          </cell>
          <cell r="O768" t="str">
            <v/>
          </cell>
          <cell r="P768" t="str">
            <v/>
          </cell>
        </row>
        <row r="769">
          <cell r="A769" t="str">
            <v>LO</v>
          </cell>
          <cell r="B769">
            <v>6</v>
          </cell>
          <cell r="C769">
            <v>3</v>
          </cell>
          <cell r="D769" t="str">
            <v>C</v>
          </cell>
          <cell r="E769">
            <v>26</v>
          </cell>
          <cell r="F769">
            <v>37756</v>
          </cell>
          <cell r="G769">
            <v>2.38</v>
          </cell>
          <cell r="H769">
            <v>2</v>
          </cell>
          <cell r="I769" t="str">
            <v>4          0</v>
          </cell>
          <cell r="J769">
            <v>0</v>
          </cell>
          <cell r="K769">
            <v>0</v>
          </cell>
          <cell r="L769">
            <v>2003</v>
          </cell>
          <cell r="M769" t="str">
            <v>No Trade</v>
          </cell>
          <cell r="N769" t="str">
            <v/>
          </cell>
          <cell r="O769" t="str">
            <v/>
          </cell>
          <cell r="P769" t="str">
            <v/>
          </cell>
        </row>
        <row r="770">
          <cell r="A770" t="str">
            <v>LO</v>
          </cell>
          <cell r="B770">
            <v>6</v>
          </cell>
          <cell r="C770">
            <v>3</v>
          </cell>
          <cell r="D770" t="str">
            <v>P</v>
          </cell>
          <cell r="E770">
            <v>26</v>
          </cell>
          <cell r="F770">
            <v>37756</v>
          </cell>
          <cell r="G770">
            <v>2.57</v>
          </cell>
          <cell r="H770">
            <v>2.7</v>
          </cell>
          <cell r="I770" t="str">
            <v>3          0</v>
          </cell>
          <cell r="J770">
            <v>0</v>
          </cell>
          <cell r="K770">
            <v>0</v>
          </cell>
          <cell r="L770">
            <v>2003</v>
          </cell>
          <cell r="M770" t="str">
            <v>No Trade</v>
          </cell>
          <cell r="N770" t="str">
            <v/>
          </cell>
          <cell r="O770" t="str">
            <v/>
          </cell>
          <cell r="P770" t="str">
            <v/>
          </cell>
        </row>
        <row r="771">
          <cell r="A771" t="str">
            <v>LO</v>
          </cell>
          <cell r="B771">
            <v>6</v>
          </cell>
          <cell r="C771">
            <v>3</v>
          </cell>
          <cell r="D771" t="str">
            <v>C</v>
          </cell>
          <cell r="E771">
            <v>26.5</v>
          </cell>
          <cell r="F771">
            <v>37756</v>
          </cell>
          <cell r="G771">
            <v>2.15</v>
          </cell>
          <cell r="H771">
            <v>1.8</v>
          </cell>
          <cell r="I771" t="str">
            <v>3          0</v>
          </cell>
          <cell r="J771">
            <v>0</v>
          </cell>
          <cell r="K771">
            <v>0</v>
          </cell>
          <cell r="L771">
            <v>2003</v>
          </cell>
          <cell r="M771" t="str">
            <v>No Trade</v>
          </cell>
          <cell r="N771" t="str">
            <v/>
          </cell>
          <cell r="O771" t="str">
            <v/>
          </cell>
          <cell r="P771" t="str">
            <v/>
          </cell>
        </row>
        <row r="772">
          <cell r="A772" t="str">
            <v>LO</v>
          </cell>
          <cell r="B772">
            <v>6</v>
          </cell>
          <cell r="C772">
            <v>3</v>
          </cell>
          <cell r="D772" t="str">
            <v>P</v>
          </cell>
          <cell r="E772">
            <v>26.5</v>
          </cell>
          <cell r="F772">
            <v>37756</v>
          </cell>
          <cell r="G772">
            <v>2.84</v>
          </cell>
          <cell r="H772">
            <v>3</v>
          </cell>
          <cell r="I772" t="str">
            <v>1          0</v>
          </cell>
          <cell r="J772">
            <v>0</v>
          </cell>
          <cell r="K772">
            <v>0</v>
          </cell>
          <cell r="L772">
            <v>2003</v>
          </cell>
          <cell r="M772" t="str">
            <v>No Trade</v>
          </cell>
          <cell r="N772" t="str">
            <v/>
          </cell>
          <cell r="O772" t="str">
            <v/>
          </cell>
          <cell r="P772" t="str">
            <v/>
          </cell>
        </row>
        <row r="773">
          <cell r="A773" t="str">
            <v>LO</v>
          </cell>
          <cell r="B773">
            <v>6</v>
          </cell>
          <cell r="C773">
            <v>3</v>
          </cell>
          <cell r="D773" t="str">
            <v>C</v>
          </cell>
          <cell r="E773">
            <v>27</v>
          </cell>
          <cell r="F773">
            <v>37756</v>
          </cell>
          <cell r="G773">
            <v>1.93</v>
          </cell>
          <cell r="H773">
            <v>1.6</v>
          </cell>
          <cell r="I773" t="str">
            <v>3          0</v>
          </cell>
          <cell r="J773">
            <v>0</v>
          </cell>
          <cell r="K773">
            <v>0</v>
          </cell>
          <cell r="L773">
            <v>2003</v>
          </cell>
          <cell r="M773" t="str">
            <v>No Trade</v>
          </cell>
          <cell r="N773" t="str">
            <v/>
          </cell>
          <cell r="O773" t="str">
            <v/>
          </cell>
          <cell r="P773" t="str">
            <v/>
          </cell>
        </row>
        <row r="774">
          <cell r="A774" t="str">
            <v>LO</v>
          </cell>
          <cell r="B774">
            <v>6</v>
          </cell>
          <cell r="C774">
            <v>3</v>
          </cell>
          <cell r="D774" t="str">
            <v>P</v>
          </cell>
          <cell r="E774">
            <v>27</v>
          </cell>
          <cell r="F774">
            <v>37756</v>
          </cell>
          <cell r="G774">
            <v>3.11</v>
          </cell>
          <cell r="H774">
            <v>3.3</v>
          </cell>
          <cell r="I774" t="str">
            <v>0          0</v>
          </cell>
          <cell r="J774">
            <v>0</v>
          </cell>
          <cell r="K774">
            <v>0</v>
          </cell>
          <cell r="L774">
            <v>2003</v>
          </cell>
          <cell r="M774" t="str">
            <v>No Trade</v>
          </cell>
          <cell r="N774" t="str">
            <v/>
          </cell>
          <cell r="O774" t="str">
            <v/>
          </cell>
          <cell r="P774" t="str">
            <v/>
          </cell>
        </row>
        <row r="775">
          <cell r="A775" t="str">
            <v>LO</v>
          </cell>
          <cell r="B775">
            <v>6</v>
          </cell>
          <cell r="C775">
            <v>3</v>
          </cell>
          <cell r="D775" t="str">
            <v>C</v>
          </cell>
          <cell r="E775">
            <v>27.5</v>
          </cell>
          <cell r="F775">
            <v>37756</v>
          </cell>
          <cell r="G775">
            <v>1.73</v>
          </cell>
          <cell r="H775">
            <v>1.4</v>
          </cell>
          <cell r="I775" t="str">
            <v>5          0</v>
          </cell>
          <cell r="J775">
            <v>0</v>
          </cell>
          <cell r="K775">
            <v>0</v>
          </cell>
          <cell r="L775">
            <v>2003</v>
          </cell>
          <cell r="M775" t="str">
            <v>No Trade</v>
          </cell>
          <cell r="N775" t="str">
            <v/>
          </cell>
          <cell r="O775" t="str">
            <v/>
          </cell>
          <cell r="P775" t="str">
            <v/>
          </cell>
        </row>
        <row r="776">
          <cell r="A776" t="str">
            <v>LO</v>
          </cell>
          <cell r="B776">
            <v>6</v>
          </cell>
          <cell r="C776">
            <v>3</v>
          </cell>
          <cell r="D776" t="str">
            <v>P</v>
          </cell>
          <cell r="E776">
            <v>27.5</v>
          </cell>
          <cell r="F776">
            <v>37756</v>
          </cell>
          <cell r="G776">
            <v>0</v>
          </cell>
          <cell r="H776">
            <v>0</v>
          </cell>
          <cell r="I776" t="str">
            <v>0          0</v>
          </cell>
          <cell r="J776">
            <v>0</v>
          </cell>
          <cell r="K776">
            <v>0</v>
          </cell>
          <cell r="L776">
            <v>2003</v>
          </cell>
          <cell r="M776" t="str">
            <v>No Trade</v>
          </cell>
          <cell r="N776" t="str">
            <v/>
          </cell>
          <cell r="O776" t="str">
            <v/>
          </cell>
          <cell r="P776" t="str">
            <v/>
          </cell>
        </row>
        <row r="777">
          <cell r="A777" t="str">
            <v>LO</v>
          </cell>
          <cell r="B777">
            <v>6</v>
          </cell>
          <cell r="C777">
            <v>3</v>
          </cell>
          <cell r="D777" t="str">
            <v>C</v>
          </cell>
          <cell r="E777">
            <v>28</v>
          </cell>
          <cell r="F777">
            <v>37756</v>
          </cell>
          <cell r="G777">
            <v>1.55</v>
          </cell>
          <cell r="H777">
            <v>1.2</v>
          </cell>
          <cell r="I777" t="str">
            <v>8          0</v>
          </cell>
          <cell r="J777">
            <v>0</v>
          </cell>
          <cell r="K777">
            <v>0</v>
          </cell>
          <cell r="L777">
            <v>2003</v>
          </cell>
          <cell r="M777" t="str">
            <v>No Trade</v>
          </cell>
          <cell r="N777" t="str">
            <v/>
          </cell>
          <cell r="O777" t="str">
            <v/>
          </cell>
          <cell r="P777" t="str">
            <v/>
          </cell>
        </row>
        <row r="778">
          <cell r="A778" t="str">
            <v>LO</v>
          </cell>
          <cell r="B778">
            <v>6</v>
          </cell>
          <cell r="C778">
            <v>3</v>
          </cell>
          <cell r="D778" t="str">
            <v>P</v>
          </cell>
          <cell r="E778">
            <v>28</v>
          </cell>
          <cell r="F778">
            <v>37756</v>
          </cell>
          <cell r="G778">
            <v>3.71</v>
          </cell>
          <cell r="H778">
            <v>3.9</v>
          </cell>
          <cell r="I778" t="str">
            <v>3          0</v>
          </cell>
          <cell r="J778">
            <v>0</v>
          </cell>
          <cell r="K778">
            <v>0</v>
          </cell>
          <cell r="L778">
            <v>2003</v>
          </cell>
          <cell r="M778" t="str">
            <v>No Trade</v>
          </cell>
          <cell r="N778" t="str">
            <v/>
          </cell>
          <cell r="O778" t="str">
            <v/>
          </cell>
          <cell r="P778" t="str">
            <v/>
          </cell>
        </row>
        <row r="779">
          <cell r="A779" t="str">
            <v>LO</v>
          </cell>
          <cell r="B779">
            <v>6</v>
          </cell>
          <cell r="C779">
            <v>3</v>
          </cell>
          <cell r="D779" t="str">
            <v>C</v>
          </cell>
          <cell r="E779">
            <v>28.5</v>
          </cell>
          <cell r="F779">
            <v>37756</v>
          </cell>
          <cell r="G779">
            <v>1.38</v>
          </cell>
          <cell r="H779">
            <v>1.1000000000000001</v>
          </cell>
          <cell r="I779" t="str">
            <v>3          0</v>
          </cell>
          <cell r="J779">
            <v>0</v>
          </cell>
          <cell r="K779">
            <v>0</v>
          </cell>
          <cell r="L779">
            <v>2003</v>
          </cell>
          <cell r="M779" t="str">
            <v>No Trade</v>
          </cell>
          <cell r="N779" t="str">
            <v/>
          </cell>
          <cell r="O779" t="str">
            <v/>
          </cell>
          <cell r="P779" t="str">
            <v/>
          </cell>
        </row>
        <row r="780">
          <cell r="A780" t="str">
            <v>LO</v>
          </cell>
          <cell r="B780">
            <v>6</v>
          </cell>
          <cell r="C780">
            <v>3</v>
          </cell>
          <cell r="D780" t="str">
            <v>P</v>
          </cell>
          <cell r="E780">
            <v>28.5</v>
          </cell>
          <cell r="F780">
            <v>37756</v>
          </cell>
          <cell r="G780">
            <v>4.33</v>
          </cell>
          <cell r="H780">
            <v>4.3</v>
          </cell>
          <cell r="I780" t="str">
            <v>3          0</v>
          </cell>
          <cell r="J780">
            <v>0</v>
          </cell>
          <cell r="K780">
            <v>0</v>
          </cell>
          <cell r="L780">
            <v>2003</v>
          </cell>
          <cell r="M780" t="str">
            <v>No Trade</v>
          </cell>
          <cell r="N780" t="str">
            <v/>
          </cell>
          <cell r="O780" t="str">
            <v/>
          </cell>
          <cell r="P780" t="str">
            <v/>
          </cell>
        </row>
        <row r="781">
          <cell r="A781" t="str">
            <v>LO</v>
          </cell>
          <cell r="B781">
            <v>6</v>
          </cell>
          <cell r="C781">
            <v>3</v>
          </cell>
          <cell r="D781" t="str">
            <v>C</v>
          </cell>
          <cell r="E781">
            <v>29</v>
          </cell>
          <cell r="F781">
            <v>37756</v>
          </cell>
          <cell r="G781">
            <v>1.22</v>
          </cell>
          <cell r="H781">
            <v>0.9</v>
          </cell>
          <cell r="I781" t="str">
            <v>9          0</v>
          </cell>
          <cell r="J781">
            <v>0</v>
          </cell>
          <cell r="K781">
            <v>0</v>
          </cell>
          <cell r="L781">
            <v>2003</v>
          </cell>
          <cell r="M781" t="str">
            <v>No Trade</v>
          </cell>
          <cell r="N781" t="str">
            <v/>
          </cell>
          <cell r="O781" t="str">
            <v/>
          </cell>
          <cell r="P781" t="str">
            <v/>
          </cell>
        </row>
        <row r="782">
          <cell r="A782" t="str">
            <v>LO</v>
          </cell>
          <cell r="B782">
            <v>6</v>
          </cell>
          <cell r="C782">
            <v>3</v>
          </cell>
          <cell r="D782" t="str">
            <v>P</v>
          </cell>
          <cell r="E782">
            <v>29</v>
          </cell>
          <cell r="F782">
            <v>37756</v>
          </cell>
          <cell r="G782">
            <v>4.75</v>
          </cell>
          <cell r="H782">
            <v>4.7</v>
          </cell>
          <cell r="I782" t="str">
            <v>5          0</v>
          </cell>
          <cell r="J782">
            <v>0</v>
          </cell>
          <cell r="K782">
            <v>0</v>
          </cell>
          <cell r="L782">
            <v>2003</v>
          </cell>
          <cell r="M782" t="str">
            <v>No Trade</v>
          </cell>
          <cell r="N782" t="str">
            <v/>
          </cell>
          <cell r="O782" t="str">
            <v/>
          </cell>
          <cell r="P782" t="str">
            <v/>
          </cell>
        </row>
        <row r="783">
          <cell r="A783" t="str">
            <v>LO</v>
          </cell>
          <cell r="B783">
            <v>6</v>
          </cell>
          <cell r="C783">
            <v>3</v>
          </cell>
          <cell r="D783" t="str">
            <v>C</v>
          </cell>
          <cell r="E783">
            <v>29.5</v>
          </cell>
          <cell r="F783">
            <v>37756</v>
          </cell>
          <cell r="G783">
            <v>1.08</v>
          </cell>
          <cell r="H783">
            <v>0.8</v>
          </cell>
          <cell r="I783" t="str">
            <v>6          0</v>
          </cell>
          <cell r="J783">
            <v>0</v>
          </cell>
          <cell r="K783">
            <v>0</v>
          </cell>
          <cell r="L783">
            <v>2003</v>
          </cell>
          <cell r="M783" t="str">
            <v>No Trade</v>
          </cell>
          <cell r="N783" t="str">
            <v/>
          </cell>
          <cell r="O783" t="str">
            <v/>
          </cell>
          <cell r="P783" t="str">
            <v/>
          </cell>
        </row>
        <row r="784">
          <cell r="A784" t="str">
            <v>LO</v>
          </cell>
          <cell r="B784">
            <v>6</v>
          </cell>
          <cell r="C784">
            <v>3</v>
          </cell>
          <cell r="D784" t="str">
            <v>C</v>
          </cell>
          <cell r="E784">
            <v>30</v>
          </cell>
          <cell r="F784">
            <v>37756</v>
          </cell>
          <cell r="G784">
            <v>0.94</v>
          </cell>
          <cell r="H784">
            <v>0.7</v>
          </cell>
          <cell r="I784" t="str">
            <v>8         25</v>
          </cell>
          <cell r="J784">
            <v>0</v>
          </cell>
          <cell r="K784">
            <v>0</v>
          </cell>
          <cell r="L784">
            <v>2003</v>
          </cell>
          <cell r="M784" t="str">
            <v>No Trade</v>
          </cell>
          <cell r="N784" t="str">
            <v/>
          </cell>
          <cell r="O784" t="str">
            <v/>
          </cell>
          <cell r="P784" t="str">
            <v/>
          </cell>
        </row>
        <row r="785">
          <cell r="A785" t="str">
            <v>LO</v>
          </cell>
          <cell r="B785">
            <v>6</v>
          </cell>
          <cell r="C785">
            <v>3</v>
          </cell>
          <cell r="D785" t="str">
            <v>P</v>
          </cell>
          <cell r="E785">
            <v>30</v>
          </cell>
          <cell r="F785">
            <v>37756</v>
          </cell>
          <cell r="G785">
            <v>5.43</v>
          </cell>
          <cell r="H785">
            <v>5.4</v>
          </cell>
          <cell r="I785" t="str">
            <v>3          0</v>
          </cell>
          <cell r="J785">
            <v>0</v>
          </cell>
          <cell r="K785">
            <v>0</v>
          </cell>
          <cell r="L785">
            <v>2003</v>
          </cell>
          <cell r="M785" t="str">
            <v>No Trade</v>
          </cell>
          <cell r="N785" t="str">
            <v/>
          </cell>
          <cell r="O785" t="str">
            <v/>
          </cell>
          <cell r="P785" t="str">
            <v/>
          </cell>
        </row>
        <row r="786">
          <cell r="A786" t="str">
            <v>LO</v>
          </cell>
          <cell r="B786">
            <v>6</v>
          </cell>
          <cell r="C786">
            <v>3</v>
          </cell>
          <cell r="D786" t="str">
            <v>C</v>
          </cell>
          <cell r="E786">
            <v>30.5</v>
          </cell>
          <cell r="F786">
            <v>37756</v>
          </cell>
          <cell r="G786">
            <v>0.84</v>
          </cell>
          <cell r="H786">
            <v>0.6</v>
          </cell>
          <cell r="I786" t="str">
            <v>7          0</v>
          </cell>
          <cell r="J786">
            <v>0</v>
          </cell>
          <cell r="K786">
            <v>0</v>
          </cell>
          <cell r="L786">
            <v>2003</v>
          </cell>
          <cell r="M786" t="str">
            <v>No Trade</v>
          </cell>
          <cell r="N786" t="str">
            <v/>
          </cell>
          <cell r="O786" t="str">
            <v/>
          </cell>
          <cell r="P786" t="str">
            <v/>
          </cell>
        </row>
        <row r="787">
          <cell r="A787" t="str">
            <v>LO</v>
          </cell>
          <cell r="B787">
            <v>6</v>
          </cell>
          <cell r="C787">
            <v>3</v>
          </cell>
          <cell r="D787" t="str">
            <v>C</v>
          </cell>
          <cell r="E787">
            <v>31</v>
          </cell>
          <cell r="F787">
            <v>37756</v>
          </cell>
          <cell r="G787">
            <v>0.75</v>
          </cell>
          <cell r="H787">
            <v>0.5</v>
          </cell>
          <cell r="I787" t="str">
            <v>9         28</v>
          </cell>
          <cell r="J787">
            <v>0.74</v>
          </cell>
          <cell r="K787">
            <v>0.65</v>
          </cell>
          <cell r="L787">
            <v>2003</v>
          </cell>
          <cell r="M787" t="str">
            <v>No Trade</v>
          </cell>
          <cell r="N787" t="str">
            <v/>
          </cell>
          <cell r="O787" t="str">
            <v/>
          </cell>
          <cell r="P787" t="str">
            <v/>
          </cell>
        </row>
        <row r="788">
          <cell r="A788" t="str">
            <v>LO</v>
          </cell>
          <cell r="B788">
            <v>6</v>
          </cell>
          <cell r="C788">
            <v>3</v>
          </cell>
          <cell r="D788" t="str">
            <v>P</v>
          </cell>
          <cell r="E788">
            <v>31</v>
          </cell>
          <cell r="F788">
            <v>37756</v>
          </cell>
          <cell r="G788">
            <v>6.6</v>
          </cell>
          <cell r="H788">
            <v>6.6</v>
          </cell>
          <cell r="I788" t="str">
            <v>0          0</v>
          </cell>
          <cell r="J788">
            <v>0</v>
          </cell>
          <cell r="K788">
            <v>0</v>
          </cell>
          <cell r="L788">
            <v>2003</v>
          </cell>
          <cell r="M788" t="str">
            <v>No Trade</v>
          </cell>
          <cell r="N788" t="str">
            <v/>
          </cell>
          <cell r="O788" t="str">
            <v/>
          </cell>
          <cell r="P788" t="str">
            <v/>
          </cell>
        </row>
        <row r="789">
          <cell r="A789" t="str">
            <v>LO</v>
          </cell>
          <cell r="B789">
            <v>6</v>
          </cell>
          <cell r="C789">
            <v>3</v>
          </cell>
          <cell r="D789" t="str">
            <v>C</v>
          </cell>
          <cell r="E789">
            <v>31.5</v>
          </cell>
          <cell r="F789">
            <v>37756</v>
          </cell>
          <cell r="G789">
            <v>0.67</v>
          </cell>
          <cell r="H789">
            <v>0.5</v>
          </cell>
          <cell r="I789" t="str">
            <v>2          0</v>
          </cell>
          <cell r="J789">
            <v>0</v>
          </cell>
          <cell r="K789">
            <v>0</v>
          </cell>
          <cell r="L789">
            <v>2003</v>
          </cell>
          <cell r="M789" t="str">
            <v>No Trade</v>
          </cell>
          <cell r="N789" t="str">
            <v/>
          </cell>
          <cell r="O789" t="str">
            <v/>
          </cell>
          <cell r="P789" t="str">
            <v/>
          </cell>
        </row>
        <row r="790">
          <cell r="A790" t="str">
            <v>LO</v>
          </cell>
          <cell r="B790">
            <v>6</v>
          </cell>
          <cell r="C790">
            <v>3</v>
          </cell>
          <cell r="D790" t="str">
            <v>P</v>
          </cell>
          <cell r="E790">
            <v>31.5</v>
          </cell>
          <cell r="F790">
            <v>37756</v>
          </cell>
          <cell r="G790">
            <v>7.47</v>
          </cell>
          <cell r="H790">
            <v>7.4</v>
          </cell>
          <cell r="I790" t="str">
            <v>7          0</v>
          </cell>
          <cell r="J790">
            <v>0</v>
          </cell>
          <cell r="K790">
            <v>0</v>
          </cell>
          <cell r="L790">
            <v>2003</v>
          </cell>
          <cell r="M790" t="str">
            <v>No Trade</v>
          </cell>
          <cell r="N790" t="str">
            <v/>
          </cell>
          <cell r="O790" t="str">
            <v/>
          </cell>
          <cell r="P790" t="str">
            <v/>
          </cell>
        </row>
        <row r="791">
          <cell r="A791" t="str">
            <v>LO</v>
          </cell>
          <cell r="B791">
            <v>6</v>
          </cell>
          <cell r="C791">
            <v>3</v>
          </cell>
          <cell r="D791" t="str">
            <v>C</v>
          </cell>
          <cell r="E791">
            <v>32</v>
          </cell>
          <cell r="F791">
            <v>37756</v>
          </cell>
          <cell r="G791">
            <v>0.59</v>
          </cell>
          <cell r="H791">
            <v>0.4</v>
          </cell>
          <cell r="I791" t="str">
            <v>7          0</v>
          </cell>
          <cell r="J791">
            <v>0</v>
          </cell>
          <cell r="K791">
            <v>0</v>
          </cell>
          <cell r="L791">
            <v>2003</v>
          </cell>
          <cell r="M791" t="str">
            <v>No Trade</v>
          </cell>
          <cell r="N791" t="str">
            <v/>
          </cell>
          <cell r="O791" t="str">
            <v/>
          </cell>
          <cell r="P791" t="str">
            <v/>
          </cell>
        </row>
        <row r="792">
          <cell r="A792" t="str">
            <v>LO</v>
          </cell>
          <cell r="B792">
            <v>6</v>
          </cell>
          <cell r="C792">
            <v>3</v>
          </cell>
          <cell r="D792" t="str">
            <v>P</v>
          </cell>
          <cell r="E792">
            <v>32</v>
          </cell>
          <cell r="F792">
            <v>37756</v>
          </cell>
          <cell r="G792">
            <v>0</v>
          </cell>
          <cell r="H792">
            <v>0</v>
          </cell>
          <cell r="I792" t="str">
            <v>0          0</v>
          </cell>
          <cell r="J792">
            <v>0</v>
          </cell>
          <cell r="K792">
            <v>0</v>
          </cell>
          <cell r="L792">
            <v>2003</v>
          </cell>
          <cell r="M792" t="str">
            <v>No Trade</v>
          </cell>
          <cell r="N792" t="str">
            <v/>
          </cell>
          <cell r="O792" t="str">
            <v/>
          </cell>
          <cell r="P792" t="str">
            <v/>
          </cell>
        </row>
        <row r="793">
          <cell r="A793" t="str">
            <v>LO</v>
          </cell>
          <cell r="B793">
            <v>6</v>
          </cell>
          <cell r="C793">
            <v>3</v>
          </cell>
          <cell r="D793" t="str">
            <v>C</v>
          </cell>
          <cell r="E793">
            <v>32.5</v>
          </cell>
          <cell r="F793">
            <v>37756</v>
          </cell>
          <cell r="G793">
            <v>0.54</v>
          </cell>
          <cell r="H793">
            <v>0.4</v>
          </cell>
          <cell r="I793" t="str">
            <v>3          0</v>
          </cell>
          <cell r="J793">
            <v>0</v>
          </cell>
          <cell r="K793">
            <v>0</v>
          </cell>
          <cell r="L793">
            <v>2003</v>
          </cell>
          <cell r="M793" t="str">
            <v>No Trade</v>
          </cell>
          <cell r="N793" t="str">
            <v/>
          </cell>
          <cell r="O793" t="str">
            <v/>
          </cell>
          <cell r="P793" t="str">
            <v/>
          </cell>
        </row>
        <row r="794">
          <cell r="A794" t="str">
            <v>LO</v>
          </cell>
          <cell r="B794">
            <v>6</v>
          </cell>
          <cell r="C794">
            <v>3</v>
          </cell>
          <cell r="D794" t="str">
            <v>C</v>
          </cell>
          <cell r="E794">
            <v>33</v>
          </cell>
          <cell r="F794">
            <v>37756</v>
          </cell>
          <cell r="G794">
            <v>0.49</v>
          </cell>
          <cell r="H794">
            <v>0.3</v>
          </cell>
          <cell r="I794" t="str">
            <v>9         10</v>
          </cell>
          <cell r="J794">
            <v>0</v>
          </cell>
          <cell r="K794">
            <v>0</v>
          </cell>
          <cell r="L794">
            <v>2003</v>
          </cell>
          <cell r="M794" t="str">
            <v>No Trade</v>
          </cell>
          <cell r="N794" t="str">
            <v/>
          </cell>
          <cell r="O794" t="str">
            <v/>
          </cell>
          <cell r="P794" t="str">
            <v/>
          </cell>
        </row>
        <row r="795">
          <cell r="A795" t="str">
            <v>LO</v>
          </cell>
          <cell r="B795">
            <v>6</v>
          </cell>
          <cell r="C795">
            <v>3</v>
          </cell>
          <cell r="D795" t="str">
            <v>P</v>
          </cell>
          <cell r="E795">
            <v>33</v>
          </cell>
          <cell r="F795">
            <v>37756</v>
          </cell>
          <cell r="G795">
            <v>9.2799999999999994</v>
          </cell>
          <cell r="H795">
            <v>9.1999999999999993</v>
          </cell>
          <cell r="I795" t="str">
            <v>8          0</v>
          </cell>
          <cell r="J795">
            <v>0</v>
          </cell>
          <cell r="K795">
            <v>0</v>
          </cell>
          <cell r="L795">
            <v>2003</v>
          </cell>
          <cell r="M795" t="str">
            <v>No Trade</v>
          </cell>
          <cell r="N795" t="str">
            <v/>
          </cell>
          <cell r="O795" t="str">
            <v/>
          </cell>
          <cell r="P795" t="str">
            <v/>
          </cell>
        </row>
        <row r="796">
          <cell r="A796" t="str">
            <v>LO</v>
          </cell>
          <cell r="B796">
            <v>6</v>
          </cell>
          <cell r="C796">
            <v>3</v>
          </cell>
          <cell r="D796" t="str">
            <v>C</v>
          </cell>
          <cell r="E796">
            <v>33.5</v>
          </cell>
          <cell r="F796">
            <v>37756</v>
          </cell>
          <cell r="G796">
            <v>0.45</v>
          </cell>
          <cell r="H796">
            <v>0.3</v>
          </cell>
          <cell r="I796" t="str">
            <v>5          0</v>
          </cell>
          <cell r="J796">
            <v>0</v>
          </cell>
          <cell r="K796">
            <v>0</v>
          </cell>
          <cell r="L796">
            <v>2003</v>
          </cell>
          <cell r="M796" t="str">
            <v>No Trade</v>
          </cell>
          <cell r="N796" t="str">
            <v/>
          </cell>
          <cell r="O796" t="str">
            <v/>
          </cell>
          <cell r="P796" t="str">
            <v/>
          </cell>
        </row>
        <row r="797">
          <cell r="A797" t="str">
            <v>LO</v>
          </cell>
          <cell r="B797">
            <v>6</v>
          </cell>
          <cell r="C797">
            <v>3</v>
          </cell>
          <cell r="D797" t="str">
            <v>C</v>
          </cell>
          <cell r="E797">
            <v>34</v>
          </cell>
          <cell r="F797">
            <v>37756</v>
          </cell>
          <cell r="G797">
            <v>0.41</v>
          </cell>
          <cell r="H797">
            <v>0.3</v>
          </cell>
          <cell r="I797" t="str">
            <v>2          0</v>
          </cell>
          <cell r="J797">
            <v>0</v>
          </cell>
          <cell r="K797">
            <v>0</v>
          </cell>
          <cell r="L797">
            <v>2003</v>
          </cell>
          <cell r="M797" t="str">
            <v>No Trade</v>
          </cell>
          <cell r="N797" t="str">
            <v/>
          </cell>
          <cell r="O797" t="str">
            <v/>
          </cell>
          <cell r="P797" t="str">
            <v/>
          </cell>
        </row>
        <row r="798">
          <cell r="A798" t="str">
            <v>LO</v>
          </cell>
          <cell r="B798">
            <v>6</v>
          </cell>
          <cell r="C798">
            <v>3</v>
          </cell>
          <cell r="D798" t="str">
            <v>C</v>
          </cell>
          <cell r="E798">
            <v>34.5</v>
          </cell>
          <cell r="F798">
            <v>37756</v>
          </cell>
          <cell r="G798">
            <v>0.37</v>
          </cell>
          <cell r="H798">
            <v>0.2</v>
          </cell>
          <cell r="I798" t="str">
            <v>9          0</v>
          </cell>
          <cell r="J798">
            <v>0</v>
          </cell>
          <cell r="K798">
            <v>0</v>
          </cell>
          <cell r="L798">
            <v>2003</v>
          </cell>
          <cell r="M798" t="str">
            <v>No Trade</v>
          </cell>
          <cell r="N798" t="str">
            <v/>
          </cell>
          <cell r="O798" t="str">
            <v/>
          </cell>
          <cell r="P798" t="str">
            <v/>
          </cell>
        </row>
        <row r="799">
          <cell r="A799" t="str">
            <v>LO</v>
          </cell>
          <cell r="B799">
            <v>6</v>
          </cell>
          <cell r="C799">
            <v>3</v>
          </cell>
          <cell r="D799" t="str">
            <v>C</v>
          </cell>
          <cell r="E799">
            <v>35</v>
          </cell>
          <cell r="F799">
            <v>37756</v>
          </cell>
          <cell r="G799">
            <v>0.34</v>
          </cell>
          <cell r="H799">
            <v>0.2</v>
          </cell>
          <cell r="I799" t="str">
            <v>6         10</v>
          </cell>
          <cell r="J799">
            <v>0</v>
          </cell>
          <cell r="K799">
            <v>0</v>
          </cell>
          <cell r="L799">
            <v>2003</v>
          </cell>
          <cell r="M799" t="str">
            <v>No Trade</v>
          </cell>
          <cell r="N799" t="str">
            <v/>
          </cell>
          <cell r="O799" t="str">
            <v/>
          </cell>
          <cell r="P799" t="str">
            <v/>
          </cell>
        </row>
        <row r="800">
          <cell r="A800" t="str">
            <v>LO</v>
          </cell>
          <cell r="B800">
            <v>6</v>
          </cell>
          <cell r="C800">
            <v>3</v>
          </cell>
          <cell r="D800" t="str">
            <v>P</v>
          </cell>
          <cell r="E800">
            <v>35</v>
          </cell>
          <cell r="F800">
            <v>37756</v>
          </cell>
          <cell r="G800">
            <v>0</v>
          </cell>
          <cell r="H800">
            <v>0</v>
          </cell>
          <cell r="I800" t="str">
            <v>0          0</v>
          </cell>
          <cell r="J800">
            <v>0</v>
          </cell>
          <cell r="K800">
            <v>0</v>
          </cell>
          <cell r="L800">
            <v>2003</v>
          </cell>
          <cell r="M800" t="str">
            <v>No Trade</v>
          </cell>
          <cell r="N800" t="str">
            <v/>
          </cell>
          <cell r="O800" t="str">
            <v/>
          </cell>
          <cell r="P800" t="str">
            <v/>
          </cell>
        </row>
        <row r="801">
          <cell r="A801" t="str">
            <v>LO</v>
          </cell>
          <cell r="B801">
            <v>6</v>
          </cell>
          <cell r="C801">
            <v>3</v>
          </cell>
          <cell r="D801" t="str">
            <v>C</v>
          </cell>
          <cell r="E801">
            <v>35.5</v>
          </cell>
          <cell r="F801">
            <v>37756</v>
          </cell>
          <cell r="G801">
            <v>0</v>
          </cell>
          <cell r="H801">
            <v>0</v>
          </cell>
          <cell r="I801" t="str">
            <v>0          0</v>
          </cell>
          <cell r="J801">
            <v>0</v>
          </cell>
          <cell r="K801">
            <v>0</v>
          </cell>
          <cell r="L801">
            <v>2003</v>
          </cell>
          <cell r="M801" t="str">
            <v>No Trade</v>
          </cell>
          <cell r="N801" t="str">
            <v/>
          </cell>
          <cell r="O801" t="str">
            <v/>
          </cell>
          <cell r="P801" t="str">
            <v/>
          </cell>
        </row>
        <row r="802">
          <cell r="A802" t="str">
            <v>LO</v>
          </cell>
          <cell r="B802">
            <v>6</v>
          </cell>
          <cell r="C802">
            <v>3</v>
          </cell>
          <cell r="D802" t="str">
            <v>C</v>
          </cell>
          <cell r="E802">
            <v>36</v>
          </cell>
          <cell r="F802">
            <v>37756</v>
          </cell>
          <cell r="G802">
            <v>0.28999999999999998</v>
          </cell>
          <cell r="H802">
            <v>0.2</v>
          </cell>
          <cell r="I802" t="str">
            <v>2          4</v>
          </cell>
          <cell r="J802">
            <v>0</v>
          </cell>
          <cell r="K802">
            <v>0</v>
          </cell>
          <cell r="L802">
            <v>2003</v>
          </cell>
          <cell r="M802" t="str">
            <v>No Trade</v>
          </cell>
          <cell r="N802" t="str">
            <v/>
          </cell>
          <cell r="O802" t="str">
            <v/>
          </cell>
          <cell r="P802" t="str">
            <v/>
          </cell>
        </row>
        <row r="803">
          <cell r="A803" t="str">
            <v>LO</v>
          </cell>
          <cell r="B803">
            <v>6</v>
          </cell>
          <cell r="C803">
            <v>3</v>
          </cell>
          <cell r="D803" t="str">
            <v>C</v>
          </cell>
          <cell r="E803">
            <v>37</v>
          </cell>
          <cell r="F803">
            <v>37756</v>
          </cell>
          <cell r="G803">
            <v>0.24</v>
          </cell>
          <cell r="H803">
            <v>0.1</v>
          </cell>
          <cell r="I803" t="str">
            <v>9          0</v>
          </cell>
          <cell r="J803">
            <v>0</v>
          </cell>
          <cell r="K803">
            <v>0</v>
          </cell>
          <cell r="L803">
            <v>2003</v>
          </cell>
          <cell r="M803" t="str">
            <v>No Trade</v>
          </cell>
          <cell r="N803" t="str">
            <v/>
          </cell>
          <cell r="O803" t="str">
            <v/>
          </cell>
          <cell r="P803" t="str">
            <v/>
          </cell>
        </row>
        <row r="804">
          <cell r="A804" t="str">
            <v>LO</v>
          </cell>
          <cell r="B804">
            <v>6</v>
          </cell>
          <cell r="C804">
            <v>3</v>
          </cell>
          <cell r="D804" t="str">
            <v>C</v>
          </cell>
          <cell r="E804">
            <v>38</v>
          </cell>
          <cell r="F804">
            <v>37756</v>
          </cell>
          <cell r="G804">
            <v>0.21</v>
          </cell>
          <cell r="H804">
            <v>0.1</v>
          </cell>
          <cell r="I804" t="str">
            <v>6          0</v>
          </cell>
          <cell r="J804">
            <v>0</v>
          </cell>
          <cell r="K804">
            <v>0</v>
          </cell>
          <cell r="L804">
            <v>2003</v>
          </cell>
          <cell r="M804" t="str">
            <v>No Trade</v>
          </cell>
          <cell r="N804" t="str">
            <v/>
          </cell>
          <cell r="O804" t="str">
            <v/>
          </cell>
          <cell r="P804" t="str">
            <v/>
          </cell>
        </row>
        <row r="805">
          <cell r="A805" t="str">
            <v>LO</v>
          </cell>
          <cell r="B805">
            <v>6</v>
          </cell>
          <cell r="C805">
            <v>3</v>
          </cell>
          <cell r="D805" t="str">
            <v>C</v>
          </cell>
          <cell r="E805">
            <v>40</v>
          </cell>
          <cell r="F805">
            <v>37756</v>
          </cell>
          <cell r="G805">
            <v>0.15</v>
          </cell>
          <cell r="H805">
            <v>0.1</v>
          </cell>
          <cell r="I805" t="str">
            <v>2          4</v>
          </cell>
          <cell r="J805">
            <v>0</v>
          </cell>
          <cell r="K805">
            <v>0</v>
          </cell>
          <cell r="L805">
            <v>2003</v>
          </cell>
          <cell r="M805" t="str">
            <v>No Trade</v>
          </cell>
          <cell r="N805" t="str">
            <v/>
          </cell>
          <cell r="O805" t="str">
            <v/>
          </cell>
          <cell r="P805" t="str">
            <v/>
          </cell>
        </row>
        <row r="806">
          <cell r="A806" t="str">
            <v>LO</v>
          </cell>
          <cell r="B806">
            <v>6</v>
          </cell>
          <cell r="C806">
            <v>3</v>
          </cell>
          <cell r="D806" t="str">
            <v>C</v>
          </cell>
          <cell r="E806">
            <v>45</v>
          </cell>
          <cell r="F806">
            <v>37756</v>
          </cell>
          <cell r="G806">
            <v>0.08</v>
          </cell>
          <cell r="H806">
            <v>0</v>
          </cell>
          <cell r="I806" t="str">
            <v>6          0</v>
          </cell>
          <cell r="J806">
            <v>0</v>
          </cell>
          <cell r="K806">
            <v>0</v>
          </cell>
          <cell r="L806">
            <v>2003</v>
          </cell>
          <cell r="M806" t="str">
            <v>No Trade</v>
          </cell>
          <cell r="N806" t="str">
            <v/>
          </cell>
          <cell r="O806" t="str">
            <v/>
          </cell>
          <cell r="P806" t="str">
            <v/>
          </cell>
        </row>
        <row r="807">
          <cell r="A807" t="str">
            <v>LO</v>
          </cell>
          <cell r="B807">
            <v>7</v>
          </cell>
          <cell r="C807">
            <v>3</v>
          </cell>
          <cell r="D807" t="str">
            <v>P</v>
          </cell>
          <cell r="E807">
            <v>7.5</v>
          </cell>
          <cell r="F807">
            <v>37789</v>
          </cell>
          <cell r="G807">
            <v>0</v>
          </cell>
          <cell r="H807">
            <v>0</v>
          </cell>
          <cell r="I807" t="str">
            <v>0          0</v>
          </cell>
          <cell r="J807">
            <v>0</v>
          </cell>
          <cell r="K807">
            <v>0</v>
          </cell>
          <cell r="L807">
            <v>2003</v>
          </cell>
          <cell r="M807" t="str">
            <v>No Trade</v>
          </cell>
          <cell r="N807" t="str">
            <v/>
          </cell>
          <cell r="O807" t="str">
            <v/>
          </cell>
          <cell r="P807" t="str">
            <v/>
          </cell>
        </row>
        <row r="808">
          <cell r="A808" t="str">
            <v>LO</v>
          </cell>
          <cell r="B808">
            <v>7</v>
          </cell>
          <cell r="C808">
            <v>3</v>
          </cell>
          <cell r="D808" t="str">
            <v>P</v>
          </cell>
          <cell r="E808">
            <v>14</v>
          </cell>
          <cell r="F808">
            <v>37789</v>
          </cell>
          <cell r="G808">
            <v>0.09</v>
          </cell>
          <cell r="H808">
            <v>0</v>
          </cell>
          <cell r="I808" t="str">
            <v>9          0</v>
          </cell>
          <cell r="J808">
            <v>0</v>
          </cell>
          <cell r="K808">
            <v>0</v>
          </cell>
          <cell r="L808">
            <v>2003</v>
          </cell>
          <cell r="M808" t="str">
            <v>No Trade</v>
          </cell>
          <cell r="N808" t="str">
            <v/>
          </cell>
          <cell r="O808" t="str">
            <v/>
          </cell>
          <cell r="P808" t="str">
            <v/>
          </cell>
        </row>
        <row r="809">
          <cell r="A809" t="str">
            <v>LO</v>
          </cell>
          <cell r="B809">
            <v>7</v>
          </cell>
          <cell r="C809">
            <v>3</v>
          </cell>
          <cell r="D809" t="str">
            <v>P</v>
          </cell>
          <cell r="E809">
            <v>17</v>
          </cell>
          <cell r="F809">
            <v>37789</v>
          </cell>
          <cell r="G809">
            <v>0.3</v>
          </cell>
          <cell r="H809">
            <v>0.3</v>
          </cell>
          <cell r="I809" t="str">
            <v>2          0</v>
          </cell>
          <cell r="J809">
            <v>0</v>
          </cell>
          <cell r="K809">
            <v>0</v>
          </cell>
          <cell r="L809">
            <v>2003</v>
          </cell>
          <cell r="M809" t="str">
            <v>No Trade</v>
          </cell>
          <cell r="N809" t="str">
            <v/>
          </cell>
          <cell r="O809" t="str">
            <v/>
          </cell>
          <cell r="P809" t="str">
            <v/>
          </cell>
        </row>
        <row r="810">
          <cell r="A810" t="str">
            <v>LO</v>
          </cell>
          <cell r="B810">
            <v>7</v>
          </cell>
          <cell r="C810">
            <v>3</v>
          </cell>
          <cell r="D810" t="str">
            <v>C</v>
          </cell>
          <cell r="E810">
            <v>17.5</v>
          </cell>
          <cell r="F810">
            <v>37789</v>
          </cell>
          <cell r="G810">
            <v>0</v>
          </cell>
          <cell r="H810">
            <v>0</v>
          </cell>
          <cell r="I810" t="str">
            <v>0          0</v>
          </cell>
          <cell r="J810">
            <v>0</v>
          </cell>
          <cell r="K810">
            <v>0</v>
          </cell>
          <cell r="L810">
            <v>2003</v>
          </cell>
          <cell r="M810" t="str">
            <v>No Trade</v>
          </cell>
          <cell r="N810" t="str">
            <v/>
          </cell>
          <cell r="O810" t="str">
            <v/>
          </cell>
          <cell r="P810" t="str">
            <v/>
          </cell>
        </row>
        <row r="811">
          <cell r="A811" t="str">
            <v>LO</v>
          </cell>
          <cell r="B811">
            <v>7</v>
          </cell>
          <cell r="C811">
            <v>3</v>
          </cell>
          <cell r="D811" t="str">
            <v>P</v>
          </cell>
          <cell r="E811">
            <v>17.5</v>
          </cell>
          <cell r="F811">
            <v>37789</v>
          </cell>
          <cell r="G811">
            <v>0.36</v>
          </cell>
          <cell r="H811">
            <v>0.3</v>
          </cell>
          <cell r="I811" t="str">
            <v>8          0</v>
          </cell>
          <cell r="J811">
            <v>0</v>
          </cell>
          <cell r="K811">
            <v>0</v>
          </cell>
          <cell r="L811">
            <v>2003</v>
          </cell>
          <cell r="M811" t="str">
            <v>No Trade</v>
          </cell>
          <cell r="N811" t="str">
            <v/>
          </cell>
          <cell r="O811" t="str">
            <v/>
          </cell>
          <cell r="P811" t="str">
            <v/>
          </cell>
        </row>
        <row r="812">
          <cell r="A812" t="str">
            <v>LO</v>
          </cell>
          <cell r="B812">
            <v>7</v>
          </cell>
          <cell r="C812">
            <v>3</v>
          </cell>
          <cell r="D812" t="str">
            <v>P</v>
          </cell>
          <cell r="E812">
            <v>18</v>
          </cell>
          <cell r="F812">
            <v>37789</v>
          </cell>
          <cell r="G812">
            <v>0.42</v>
          </cell>
          <cell r="H812">
            <v>0.4</v>
          </cell>
          <cell r="I812" t="str">
            <v>4          0</v>
          </cell>
          <cell r="J812">
            <v>0</v>
          </cell>
          <cell r="K812">
            <v>0</v>
          </cell>
          <cell r="L812">
            <v>2003</v>
          </cell>
          <cell r="M812" t="str">
            <v>No Trade</v>
          </cell>
          <cell r="N812" t="str">
            <v/>
          </cell>
          <cell r="O812" t="str">
            <v/>
          </cell>
          <cell r="P812" t="str">
            <v/>
          </cell>
        </row>
        <row r="813">
          <cell r="A813" t="str">
            <v>LO</v>
          </cell>
          <cell r="B813">
            <v>7</v>
          </cell>
          <cell r="C813">
            <v>3</v>
          </cell>
          <cell r="D813" t="str">
            <v>P</v>
          </cell>
          <cell r="E813">
            <v>18.5</v>
          </cell>
          <cell r="F813">
            <v>37789</v>
          </cell>
          <cell r="G813">
            <v>0.49</v>
          </cell>
          <cell r="H813">
            <v>0.5</v>
          </cell>
          <cell r="I813" t="str">
            <v>2          0</v>
          </cell>
          <cell r="J813">
            <v>0</v>
          </cell>
          <cell r="K813">
            <v>0</v>
          </cell>
          <cell r="L813">
            <v>2003</v>
          </cell>
          <cell r="M813" t="str">
            <v>No Trade</v>
          </cell>
          <cell r="N813" t="str">
            <v/>
          </cell>
          <cell r="O813" t="str">
            <v/>
          </cell>
          <cell r="P813" t="str">
            <v/>
          </cell>
        </row>
        <row r="814">
          <cell r="A814" t="str">
            <v>LO</v>
          </cell>
          <cell r="B814">
            <v>7</v>
          </cell>
          <cell r="C814">
            <v>3</v>
          </cell>
          <cell r="D814" t="str">
            <v>P</v>
          </cell>
          <cell r="E814">
            <v>19</v>
          </cell>
          <cell r="F814">
            <v>37789</v>
          </cell>
          <cell r="G814">
            <v>0.56999999999999995</v>
          </cell>
          <cell r="H814">
            <v>0.6</v>
          </cell>
          <cell r="I814" t="str">
            <v>0          0</v>
          </cell>
          <cell r="J814">
            <v>0</v>
          </cell>
          <cell r="K814">
            <v>0</v>
          </cell>
          <cell r="L814">
            <v>2003</v>
          </cell>
          <cell r="M814" t="str">
            <v>No Trade</v>
          </cell>
          <cell r="N814" t="str">
            <v/>
          </cell>
          <cell r="O814" t="str">
            <v/>
          </cell>
          <cell r="P814" t="str">
            <v/>
          </cell>
        </row>
        <row r="815">
          <cell r="A815" t="str">
            <v>LO</v>
          </cell>
          <cell r="B815">
            <v>7</v>
          </cell>
          <cell r="C815">
            <v>3</v>
          </cell>
          <cell r="D815" t="str">
            <v>P</v>
          </cell>
          <cell r="E815">
            <v>20</v>
          </cell>
          <cell r="F815">
            <v>37789</v>
          </cell>
          <cell r="G815">
            <v>0.76</v>
          </cell>
          <cell r="H815">
            <v>0.8</v>
          </cell>
          <cell r="I815" t="str">
            <v>0          0</v>
          </cell>
          <cell r="J815">
            <v>0</v>
          </cell>
          <cell r="K815">
            <v>0</v>
          </cell>
          <cell r="L815">
            <v>2003</v>
          </cell>
          <cell r="M815" t="str">
            <v>No Trade</v>
          </cell>
          <cell r="N815" t="str">
            <v/>
          </cell>
          <cell r="O815" t="str">
            <v/>
          </cell>
          <cell r="P815" t="str">
            <v/>
          </cell>
        </row>
        <row r="816">
          <cell r="A816" t="str">
            <v>LO</v>
          </cell>
          <cell r="B816">
            <v>7</v>
          </cell>
          <cell r="C816">
            <v>3</v>
          </cell>
          <cell r="D816" t="str">
            <v>P</v>
          </cell>
          <cell r="E816">
            <v>20.5</v>
          </cell>
          <cell r="F816">
            <v>37789</v>
          </cell>
          <cell r="G816">
            <v>0.86</v>
          </cell>
          <cell r="H816">
            <v>0.9</v>
          </cell>
          <cell r="I816" t="str">
            <v>1          0</v>
          </cell>
          <cell r="J816">
            <v>0</v>
          </cell>
          <cell r="K816">
            <v>0</v>
          </cell>
          <cell r="L816">
            <v>2003</v>
          </cell>
          <cell r="M816" t="str">
            <v>No Trade</v>
          </cell>
          <cell r="N816" t="str">
            <v/>
          </cell>
          <cell r="O816" t="str">
            <v/>
          </cell>
          <cell r="P816" t="str">
            <v/>
          </cell>
        </row>
        <row r="817">
          <cell r="A817" t="str">
            <v>LO</v>
          </cell>
          <cell r="B817">
            <v>7</v>
          </cell>
          <cell r="C817">
            <v>3</v>
          </cell>
          <cell r="D817" t="str">
            <v>P</v>
          </cell>
          <cell r="E817">
            <v>21</v>
          </cell>
          <cell r="F817">
            <v>37789</v>
          </cell>
          <cell r="G817">
            <v>0.98</v>
          </cell>
          <cell r="H817">
            <v>1</v>
          </cell>
          <cell r="I817" t="str">
            <v>4          0</v>
          </cell>
          <cell r="J817">
            <v>0</v>
          </cell>
          <cell r="K817">
            <v>0</v>
          </cell>
          <cell r="L817">
            <v>2003</v>
          </cell>
          <cell r="M817" t="str">
            <v>No Trade</v>
          </cell>
          <cell r="N817" t="str">
            <v/>
          </cell>
          <cell r="O817" t="str">
            <v/>
          </cell>
          <cell r="P817" t="str">
            <v/>
          </cell>
        </row>
        <row r="818">
          <cell r="A818" t="str">
            <v>LO</v>
          </cell>
          <cell r="B818">
            <v>7</v>
          </cell>
          <cell r="C818">
            <v>3</v>
          </cell>
          <cell r="D818" t="str">
            <v>P</v>
          </cell>
          <cell r="E818">
            <v>21.5</v>
          </cell>
          <cell r="F818">
            <v>37789</v>
          </cell>
          <cell r="G818">
            <v>1.1100000000000001</v>
          </cell>
          <cell r="H818">
            <v>1.1000000000000001</v>
          </cell>
          <cell r="I818" t="str">
            <v>8          0</v>
          </cell>
          <cell r="J818">
            <v>0</v>
          </cell>
          <cell r="K818">
            <v>0</v>
          </cell>
          <cell r="L818">
            <v>2003</v>
          </cell>
          <cell r="M818" t="str">
            <v>No Trade</v>
          </cell>
          <cell r="N818" t="str">
            <v/>
          </cell>
          <cell r="O818" t="str">
            <v/>
          </cell>
          <cell r="P818" t="str">
            <v/>
          </cell>
        </row>
        <row r="819">
          <cell r="A819" t="str">
            <v>LO</v>
          </cell>
          <cell r="B819">
            <v>7</v>
          </cell>
          <cell r="C819">
            <v>3</v>
          </cell>
          <cell r="D819" t="str">
            <v>P</v>
          </cell>
          <cell r="E819">
            <v>22</v>
          </cell>
          <cell r="F819">
            <v>37789</v>
          </cell>
          <cell r="G819">
            <v>1.25</v>
          </cell>
          <cell r="H819">
            <v>1.3</v>
          </cell>
          <cell r="I819" t="str">
            <v>3         25</v>
          </cell>
          <cell r="J819">
            <v>0</v>
          </cell>
          <cell r="K819">
            <v>0</v>
          </cell>
          <cell r="L819">
            <v>2003</v>
          </cell>
          <cell r="M819" t="str">
            <v>No Trade</v>
          </cell>
          <cell r="N819" t="str">
            <v/>
          </cell>
          <cell r="O819" t="str">
            <v/>
          </cell>
          <cell r="P819" t="str">
            <v/>
          </cell>
        </row>
        <row r="820">
          <cell r="A820" t="str">
            <v>LO</v>
          </cell>
          <cell r="B820">
            <v>7</v>
          </cell>
          <cell r="C820">
            <v>3</v>
          </cell>
          <cell r="D820" t="str">
            <v>P</v>
          </cell>
          <cell r="E820">
            <v>22.5</v>
          </cell>
          <cell r="F820">
            <v>37789</v>
          </cell>
          <cell r="G820">
            <v>1.41</v>
          </cell>
          <cell r="H820">
            <v>1.4</v>
          </cell>
          <cell r="I820" t="str">
            <v>9          0</v>
          </cell>
          <cell r="J820">
            <v>0</v>
          </cell>
          <cell r="K820">
            <v>0</v>
          </cell>
          <cell r="L820">
            <v>2003</v>
          </cell>
          <cell r="M820" t="str">
            <v>No Trade</v>
          </cell>
          <cell r="N820" t="str">
            <v/>
          </cell>
          <cell r="O820" t="str">
            <v/>
          </cell>
          <cell r="P820" t="str">
            <v/>
          </cell>
        </row>
        <row r="821">
          <cell r="A821" t="str">
            <v>LO</v>
          </cell>
          <cell r="B821">
            <v>7</v>
          </cell>
          <cell r="C821">
            <v>3</v>
          </cell>
          <cell r="D821" t="str">
            <v>P</v>
          </cell>
          <cell r="E821">
            <v>23</v>
          </cell>
          <cell r="F821">
            <v>37789</v>
          </cell>
          <cell r="G821">
            <v>1.57</v>
          </cell>
          <cell r="H821">
            <v>1.6</v>
          </cell>
          <cell r="I821" t="str">
            <v>6          0</v>
          </cell>
          <cell r="J821">
            <v>0</v>
          </cell>
          <cell r="K821">
            <v>0</v>
          </cell>
          <cell r="L821">
            <v>2003</v>
          </cell>
          <cell r="M821" t="str">
            <v>No Trade</v>
          </cell>
          <cell r="N821" t="str">
            <v/>
          </cell>
          <cell r="O821" t="str">
            <v/>
          </cell>
          <cell r="P821" t="str">
            <v/>
          </cell>
        </row>
        <row r="822">
          <cell r="A822" t="str">
            <v>LO</v>
          </cell>
          <cell r="B822">
            <v>7</v>
          </cell>
          <cell r="C822">
            <v>3</v>
          </cell>
          <cell r="D822" t="str">
            <v>C</v>
          </cell>
          <cell r="E822">
            <v>23.5</v>
          </cell>
          <cell r="F822">
            <v>37789</v>
          </cell>
          <cell r="G822">
            <v>3.7</v>
          </cell>
          <cell r="H822">
            <v>3.3</v>
          </cell>
          <cell r="I822" t="str">
            <v>3          0</v>
          </cell>
          <cell r="J822">
            <v>0</v>
          </cell>
          <cell r="K822">
            <v>0</v>
          </cell>
          <cell r="L822">
            <v>2003</v>
          </cell>
          <cell r="M822" t="str">
            <v>No Trade</v>
          </cell>
          <cell r="N822" t="str">
            <v/>
          </cell>
          <cell r="O822" t="str">
            <v/>
          </cell>
          <cell r="P822" t="str">
            <v/>
          </cell>
        </row>
        <row r="823">
          <cell r="A823" t="str">
            <v>LO</v>
          </cell>
          <cell r="B823">
            <v>7</v>
          </cell>
          <cell r="C823">
            <v>3</v>
          </cell>
          <cell r="D823" t="str">
            <v>P</v>
          </cell>
          <cell r="E823">
            <v>23.5</v>
          </cell>
          <cell r="F823">
            <v>37789</v>
          </cell>
          <cell r="G823">
            <v>1.75</v>
          </cell>
          <cell r="H823">
            <v>1.8</v>
          </cell>
          <cell r="I823" t="str">
            <v>5          0</v>
          </cell>
          <cell r="J823">
            <v>0</v>
          </cell>
          <cell r="K823">
            <v>0</v>
          </cell>
          <cell r="L823">
            <v>2003</v>
          </cell>
          <cell r="M823" t="str">
            <v>No Trade</v>
          </cell>
          <cell r="N823" t="str">
            <v/>
          </cell>
          <cell r="O823" t="str">
            <v/>
          </cell>
          <cell r="P823" t="str">
            <v/>
          </cell>
        </row>
        <row r="824">
          <cell r="A824" t="str">
            <v>LO</v>
          </cell>
          <cell r="B824">
            <v>7</v>
          </cell>
          <cell r="C824">
            <v>3</v>
          </cell>
          <cell r="D824" t="str">
            <v>C</v>
          </cell>
          <cell r="E824">
            <v>24</v>
          </cell>
          <cell r="F824">
            <v>37789</v>
          </cell>
          <cell r="G824">
            <v>3.4</v>
          </cell>
          <cell r="H824">
            <v>3</v>
          </cell>
          <cell r="I824" t="str">
            <v>6          0</v>
          </cell>
          <cell r="J824">
            <v>0</v>
          </cell>
          <cell r="K824">
            <v>0</v>
          </cell>
          <cell r="L824">
            <v>2003</v>
          </cell>
          <cell r="M824" t="str">
            <v>No Trade</v>
          </cell>
          <cell r="N824" t="str">
            <v/>
          </cell>
          <cell r="O824" t="str">
            <v/>
          </cell>
          <cell r="P824" t="str">
            <v/>
          </cell>
        </row>
        <row r="825">
          <cell r="A825" t="str">
            <v>LO</v>
          </cell>
          <cell r="B825">
            <v>7</v>
          </cell>
          <cell r="C825">
            <v>3</v>
          </cell>
          <cell r="D825" t="str">
            <v>P</v>
          </cell>
          <cell r="E825">
            <v>24</v>
          </cell>
          <cell r="F825">
            <v>37789</v>
          </cell>
          <cell r="G825">
            <v>1.94</v>
          </cell>
          <cell r="H825">
            <v>2</v>
          </cell>
          <cell r="I825" t="str">
            <v>6          0</v>
          </cell>
          <cell r="J825">
            <v>0</v>
          </cell>
          <cell r="K825">
            <v>0</v>
          </cell>
          <cell r="L825">
            <v>2003</v>
          </cell>
          <cell r="M825" t="str">
            <v>No Trade</v>
          </cell>
          <cell r="N825" t="str">
            <v/>
          </cell>
          <cell r="O825" t="str">
            <v/>
          </cell>
          <cell r="P825" t="str">
            <v/>
          </cell>
        </row>
        <row r="826">
          <cell r="A826" t="str">
            <v>LO</v>
          </cell>
          <cell r="B826">
            <v>7</v>
          </cell>
          <cell r="C826">
            <v>3</v>
          </cell>
          <cell r="D826" t="str">
            <v>C</v>
          </cell>
          <cell r="E826">
            <v>24.5</v>
          </cell>
          <cell r="F826">
            <v>37789</v>
          </cell>
          <cell r="G826">
            <v>3.12</v>
          </cell>
          <cell r="H826">
            <v>2.7</v>
          </cell>
          <cell r="I826" t="str">
            <v>7          0</v>
          </cell>
          <cell r="J826">
            <v>0</v>
          </cell>
          <cell r="K826">
            <v>0</v>
          </cell>
          <cell r="L826">
            <v>2003</v>
          </cell>
          <cell r="M826" t="str">
            <v>No Trade</v>
          </cell>
          <cell r="N826" t="str">
            <v/>
          </cell>
          <cell r="O826" t="str">
            <v/>
          </cell>
          <cell r="P826" t="str">
            <v/>
          </cell>
        </row>
        <row r="827">
          <cell r="A827" t="str">
            <v>LO</v>
          </cell>
          <cell r="B827">
            <v>7</v>
          </cell>
          <cell r="C827">
            <v>3</v>
          </cell>
          <cell r="D827" t="str">
            <v>P</v>
          </cell>
          <cell r="E827">
            <v>24.5</v>
          </cell>
          <cell r="F827">
            <v>37789</v>
          </cell>
          <cell r="G827">
            <v>2.14</v>
          </cell>
          <cell r="H827">
            <v>2.2000000000000002</v>
          </cell>
          <cell r="I827" t="str">
            <v>7         50</v>
          </cell>
          <cell r="J827">
            <v>2.2000000000000002</v>
          </cell>
          <cell r="K827">
            <v>2.2000000000000002</v>
          </cell>
          <cell r="L827">
            <v>2003</v>
          </cell>
          <cell r="M827" t="str">
            <v>No Trade</v>
          </cell>
          <cell r="N827" t="str">
            <v/>
          </cell>
          <cell r="O827" t="str">
            <v/>
          </cell>
          <cell r="P827" t="str">
            <v/>
          </cell>
        </row>
        <row r="828">
          <cell r="A828" t="str">
            <v>LO</v>
          </cell>
          <cell r="B828">
            <v>7</v>
          </cell>
          <cell r="C828">
            <v>3</v>
          </cell>
          <cell r="D828" t="str">
            <v>C</v>
          </cell>
          <cell r="E828">
            <v>25</v>
          </cell>
          <cell r="F828">
            <v>37789</v>
          </cell>
          <cell r="G828">
            <v>2.84</v>
          </cell>
          <cell r="H828">
            <v>2.5</v>
          </cell>
          <cell r="I828" t="str">
            <v>1          0</v>
          </cell>
          <cell r="J828">
            <v>0</v>
          </cell>
          <cell r="K828">
            <v>0</v>
          </cell>
          <cell r="L828">
            <v>2003</v>
          </cell>
          <cell r="M828" t="str">
            <v>No Trade</v>
          </cell>
          <cell r="N828" t="str">
            <v/>
          </cell>
          <cell r="O828" t="str">
            <v/>
          </cell>
          <cell r="P828" t="str">
            <v/>
          </cell>
        </row>
        <row r="829">
          <cell r="A829" t="str">
            <v>LO</v>
          </cell>
          <cell r="B829">
            <v>7</v>
          </cell>
          <cell r="C829">
            <v>3</v>
          </cell>
          <cell r="D829" t="str">
            <v>P</v>
          </cell>
          <cell r="E829">
            <v>25</v>
          </cell>
          <cell r="F829">
            <v>37789</v>
          </cell>
          <cell r="G829">
            <v>2.36</v>
          </cell>
          <cell r="H829">
            <v>2.5</v>
          </cell>
          <cell r="I829" t="str">
            <v>1          0</v>
          </cell>
          <cell r="J829">
            <v>0</v>
          </cell>
          <cell r="K829">
            <v>0</v>
          </cell>
          <cell r="L829">
            <v>2003</v>
          </cell>
          <cell r="M829" t="str">
            <v>No Trade</v>
          </cell>
          <cell r="N829" t="str">
            <v/>
          </cell>
          <cell r="O829" t="str">
            <v/>
          </cell>
          <cell r="P829" t="str">
            <v/>
          </cell>
        </row>
        <row r="830">
          <cell r="A830" t="str">
            <v>LO</v>
          </cell>
          <cell r="B830">
            <v>7</v>
          </cell>
          <cell r="C830">
            <v>3</v>
          </cell>
          <cell r="D830" t="str">
            <v>C</v>
          </cell>
          <cell r="E830">
            <v>25.5</v>
          </cell>
          <cell r="F830">
            <v>37789</v>
          </cell>
          <cell r="G830">
            <v>2.57</v>
          </cell>
          <cell r="H830">
            <v>2.2000000000000002</v>
          </cell>
          <cell r="I830" t="str">
            <v>7          0</v>
          </cell>
          <cell r="J830">
            <v>0</v>
          </cell>
          <cell r="K830">
            <v>0</v>
          </cell>
          <cell r="L830">
            <v>2003</v>
          </cell>
          <cell r="M830" t="str">
            <v>No Trade</v>
          </cell>
          <cell r="N830" t="str">
            <v/>
          </cell>
          <cell r="O830" t="str">
            <v/>
          </cell>
          <cell r="P830" t="str">
            <v/>
          </cell>
        </row>
        <row r="831">
          <cell r="A831" t="str">
            <v>LO</v>
          </cell>
          <cell r="B831">
            <v>7</v>
          </cell>
          <cell r="C831">
            <v>3</v>
          </cell>
          <cell r="D831" t="str">
            <v>P</v>
          </cell>
          <cell r="E831">
            <v>25.5</v>
          </cell>
          <cell r="F831">
            <v>37789</v>
          </cell>
          <cell r="G831">
            <v>2.59</v>
          </cell>
          <cell r="H831">
            <v>2.7</v>
          </cell>
          <cell r="I831" t="str">
            <v>7          0</v>
          </cell>
          <cell r="J831">
            <v>0</v>
          </cell>
          <cell r="K831">
            <v>0</v>
          </cell>
          <cell r="L831">
            <v>2003</v>
          </cell>
          <cell r="M831" t="str">
            <v>No Trade</v>
          </cell>
          <cell r="N831" t="str">
            <v/>
          </cell>
          <cell r="O831" t="str">
            <v/>
          </cell>
          <cell r="P831" t="str">
            <v/>
          </cell>
        </row>
        <row r="832">
          <cell r="A832" t="str">
            <v>LO</v>
          </cell>
          <cell r="B832">
            <v>7</v>
          </cell>
          <cell r="C832">
            <v>3</v>
          </cell>
          <cell r="D832" t="str">
            <v>C</v>
          </cell>
          <cell r="E832">
            <v>26</v>
          </cell>
          <cell r="F832">
            <v>37789</v>
          </cell>
          <cell r="G832">
            <v>2.34</v>
          </cell>
          <cell r="H832">
            <v>2</v>
          </cell>
          <cell r="I832" t="str">
            <v>5          0</v>
          </cell>
          <cell r="J832">
            <v>0</v>
          </cell>
          <cell r="K832">
            <v>0</v>
          </cell>
          <cell r="L832">
            <v>2003</v>
          </cell>
          <cell r="M832" t="str">
            <v>No Trade</v>
          </cell>
          <cell r="N832" t="str">
            <v/>
          </cell>
          <cell r="O832" t="str">
            <v/>
          </cell>
          <cell r="P832" t="str">
            <v/>
          </cell>
        </row>
        <row r="833">
          <cell r="A833" t="str">
            <v>LO</v>
          </cell>
          <cell r="B833">
            <v>7</v>
          </cell>
          <cell r="C833">
            <v>3</v>
          </cell>
          <cell r="D833" t="str">
            <v>P</v>
          </cell>
          <cell r="E833">
            <v>26</v>
          </cell>
          <cell r="F833">
            <v>37789</v>
          </cell>
          <cell r="G833">
            <v>2.86</v>
          </cell>
          <cell r="H833">
            <v>3</v>
          </cell>
          <cell r="I833" t="str">
            <v>5          0</v>
          </cell>
          <cell r="J833">
            <v>0</v>
          </cell>
          <cell r="K833">
            <v>0</v>
          </cell>
          <cell r="L833">
            <v>2003</v>
          </cell>
          <cell r="M833" t="str">
            <v>No Trade</v>
          </cell>
          <cell r="N833" t="str">
            <v/>
          </cell>
          <cell r="O833" t="str">
            <v/>
          </cell>
          <cell r="P833" t="str">
            <v/>
          </cell>
        </row>
        <row r="834">
          <cell r="A834" t="str">
            <v>LO</v>
          </cell>
          <cell r="B834">
            <v>7</v>
          </cell>
          <cell r="C834">
            <v>3</v>
          </cell>
          <cell r="D834" t="str">
            <v>C</v>
          </cell>
          <cell r="E834">
            <v>27</v>
          </cell>
          <cell r="F834">
            <v>37789</v>
          </cell>
          <cell r="G834">
            <v>1.91</v>
          </cell>
          <cell r="H834">
            <v>1.6</v>
          </cell>
          <cell r="I834" t="str">
            <v>5          0</v>
          </cell>
          <cell r="J834">
            <v>0</v>
          </cell>
          <cell r="K834">
            <v>0</v>
          </cell>
          <cell r="L834">
            <v>2003</v>
          </cell>
          <cell r="M834" t="str">
            <v>No Trade</v>
          </cell>
          <cell r="N834" t="str">
            <v/>
          </cell>
          <cell r="O834" t="str">
            <v/>
          </cell>
          <cell r="P834" t="str">
            <v/>
          </cell>
        </row>
        <row r="835">
          <cell r="A835" t="str">
            <v>LO</v>
          </cell>
          <cell r="B835">
            <v>7</v>
          </cell>
          <cell r="C835">
            <v>3</v>
          </cell>
          <cell r="D835" t="str">
            <v>C</v>
          </cell>
          <cell r="E835">
            <v>27.5</v>
          </cell>
          <cell r="F835">
            <v>37789</v>
          </cell>
          <cell r="G835">
            <v>1.72</v>
          </cell>
          <cell r="H835">
            <v>1.4</v>
          </cell>
          <cell r="I835" t="str">
            <v>8          0</v>
          </cell>
          <cell r="J835">
            <v>0</v>
          </cell>
          <cell r="K835">
            <v>0</v>
          </cell>
          <cell r="L835">
            <v>2003</v>
          </cell>
          <cell r="M835" t="str">
            <v>No Trade</v>
          </cell>
          <cell r="N835" t="str">
            <v/>
          </cell>
          <cell r="O835" t="str">
            <v/>
          </cell>
          <cell r="P835" t="str">
            <v/>
          </cell>
        </row>
        <row r="836">
          <cell r="A836" t="str">
            <v>LO</v>
          </cell>
          <cell r="B836">
            <v>7</v>
          </cell>
          <cell r="C836">
            <v>3</v>
          </cell>
          <cell r="D836" t="str">
            <v>C</v>
          </cell>
          <cell r="E836">
            <v>28</v>
          </cell>
          <cell r="F836">
            <v>37789</v>
          </cell>
          <cell r="G836">
            <v>1.54</v>
          </cell>
          <cell r="H836">
            <v>1.3</v>
          </cell>
          <cell r="I836" t="str">
            <v>1          0</v>
          </cell>
          <cell r="J836">
            <v>0</v>
          </cell>
          <cell r="K836">
            <v>0</v>
          </cell>
          <cell r="L836">
            <v>2003</v>
          </cell>
          <cell r="M836" t="str">
            <v>No Trade</v>
          </cell>
          <cell r="N836" t="str">
            <v/>
          </cell>
          <cell r="O836" t="str">
            <v/>
          </cell>
          <cell r="P836" t="str">
            <v/>
          </cell>
        </row>
        <row r="837">
          <cell r="A837" t="str">
            <v>LO</v>
          </cell>
          <cell r="B837">
            <v>7</v>
          </cell>
          <cell r="C837">
            <v>3</v>
          </cell>
          <cell r="D837" t="str">
            <v>C</v>
          </cell>
          <cell r="E837">
            <v>28.5</v>
          </cell>
          <cell r="F837">
            <v>37789</v>
          </cell>
          <cell r="G837">
            <v>1.38</v>
          </cell>
          <cell r="H837">
            <v>1.1000000000000001</v>
          </cell>
          <cell r="I837" t="str">
            <v>6          0</v>
          </cell>
          <cell r="J837">
            <v>0</v>
          </cell>
          <cell r="K837">
            <v>0</v>
          </cell>
          <cell r="L837">
            <v>2003</v>
          </cell>
          <cell r="M837" t="str">
            <v>No Trade</v>
          </cell>
          <cell r="N837" t="str">
            <v/>
          </cell>
          <cell r="O837" t="str">
            <v/>
          </cell>
          <cell r="P837" t="str">
            <v/>
          </cell>
        </row>
        <row r="838">
          <cell r="A838" t="str">
            <v>LO</v>
          </cell>
          <cell r="B838">
            <v>7</v>
          </cell>
          <cell r="C838">
            <v>3</v>
          </cell>
          <cell r="D838" t="str">
            <v>C</v>
          </cell>
          <cell r="E838">
            <v>29</v>
          </cell>
          <cell r="F838">
            <v>37789</v>
          </cell>
          <cell r="G838">
            <v>1.22</v>
          </cell>
          <cell r="H838">
            <v>1</v>
          </cell>
          <cell r="I838" t="str">
            <v>3          0</v>
          </cell>
          <cell r="J838">
            <v>0</v>
          </cell>
          <cell r="K838">
            <v>0</v>
          </cell>
          <cell r="L838">
            <v>2003</v>
          </cell>
          <cell r="M838" t="str">
            <v>No Trade</v>
          </cell>
          <cell r="N838" t="str">
            <v/>
          </cell>
          <cell r="O838" t="str">
            <v/>
          </cell>
          <cell r="P838" t="str">
            <v/>
          </cell>
        </row>
        <row r="839">
          <cell r="A839" t="str">
            <v>LO</v>
          </cell>
          <cell r="B839">
            <v>7</v>
          </cell>
          <cell r="C839">
            <v>3</v>
          </cell>
          <cell r="D839" t="str">
            <v>C</v>
          </cell>
          <cell r="E839">
            <v>30</v>
          </cell>
          <cell r="F839">
            <v>37789</v>
          </cell>
          <cell r="G839">
            <v>0.98</v>
          </cell>
          <cell r="H839">
            <v>0.8</v>
          </cell>
          <cell r="I839" t="str">
            <v>2         75</v>
          </cell>
          <cell r="J839">
            <v>0</v>
          </cell>
          <cell r="K839">
            <v>0</v>
          </cell>
          <cell r="L839">
            <v>2003</v>
          </cell>
          <cell r="M839" t="str">
            <v>No Trade</v>
          </cell>
          <cell r="N839" t="str">
            <v/>
          </cell>
          <cell r="O839" t="str">
            <v/>
          </cell>
          <cell r="P839" t="str">
            <v/>
          </cell>
        </row>
        <row r="840">
          <cell r="A840" t="str">
            <v>LO</v>
          </cell>
          <cell r="B840">
            <v>7</v>
          </cell>
          <cell r="C840">
            <v>3</v>
          </cell>
          <cell r="D840" t="str">
            <v>C</v>
          </cell>
          <cell r="E840">
            <v>31</v>
          </cell>
          <cell r="F840">
            <v>37789</v>
          </cell>
          <cell r="G840">
            <v>0.78</v>
          </cell>
          <cell r="H840">
            <v>0.6</v>
          </cell>
          <cell r="I840" t="str">
            <v>5          0</v>
          </cell>
          <cell r="J840">
            <v>0</v>
          </cell>
          <cell r="K840">
            <v>0</v>
          </cell>
          <cell r="L840">
            <v>2003</v>
          </cell>
          <cell r="M840" t="str">
            <v>No Trade</v>
          </cell>
          <cell r="N840" t="str">
            <v/>
          </cell>
          <cell r="O840" t="str">
            <v/>
          </cell>
          <cell r="P840" t="str">
            <v/>
          </cell>
        </row>
        <row r="841">
          <cell r="A841" t="str">
            <v>LO</v>
          </cell>
          <cell r="B841">
            <v>7</v>
          </cell>
          <cell r="C841">
            <v>3</v>
          </cell>
          <cell r="D841" t="str">
            <v>C</v>
          </cell>
          <cell r="E841">
            <v>32</v>
          </cell>
          <cell r="F841">
            <v>37789</v>
          </cell>
          <cell r="G841">
            <v>0.64</v>
          </cell>
          <cell r="H841">
            <v>0.5</v>
          </cell>
          <cell r="I841" t="str">
            <v>5          0</v>
          </cell>
          <cell r="J841">
            <v>0</v>
          </cell>
          <cell r="K841">
            <v>0</v>
          </cell>
          <cell r="L841">
            <v>2003</v>
          </cell>
          <cell r="M841" t="str">
            <v>No Trade</v>
          </cell>
          <cell r="N841" t="str">
            <v/>
          </cell>
          <cell r="O841" t="str">
            <v/>
          </cell>
          <cell r="P841" t="str">
            <v/>
          </cell>
        </row>
        <row r="842">
          <cell r="A842" t="str">
            <v>LO</v>
          </cell>
          <cell r="B842">
            <v>7</v>
          </cell>
          <cell r="C842">
            <v>3</v>
          </cell>
          <cell r="D842" t="str">
            <v>C</v>
          </cell>
          <cell r="E842">
            <v>33</v>
          </cell>
          <cell r="F842">
            <v>37789</v>
          </cell>
          <cell r="G842">
            <v>0.54</v>
          </cell>
          <cell r="H842">
            <v>0.4</v>
          </cell>
          <cell r="I842" t="str">
            <v>6          0</v>
          </cell>
          <cell r="J842">
            <v>0</v>
          </cell>
          <cell r="K842">
            <v>0</v>
          </cell>
          <cell r="L842">
            <v>2003</v>
          </cell>
          <cell r="M842" t="str">
            <v>No Trade</v>
          </cell>
          <cell r="N842" t="str">
            <v/>
          </cell>
          <cell r="O842" t="str">
            <v/>
          </cell>
          <cell r="P842" t="str">
            <v/>
          </cell>
        </row>
        <row r="843">
          <cell r="A843" t="str">
            <v>LO</v>
          </cell>
          <cell r="B843">
            <v>7</v>
          </cell>
          <cell r="C843">
            <v>3</v>
          </cell>
          <cell r="D843" t="str">
            <v>C</v>
          </cell>
          <cell r="E843">
            <v>34</v>
          </cell>
          <cell r="F843">
            <v>37789</v>
          </cell>
          <cell r="G843">
            <v>0.46</v>
          </cell>
          <cell r="H843">
            <v>0.3</v>
          </cell>
          <cell r="I843" t="str">
            <v>9          0</v>
          </cell>
          <cell r="J843">
            <v>0</v>
          </cell>
          <cell r="K843">
            <v>0</v>
          </cell>
          <cell r="L843">
            <v>2003</v>
          </cell>
          <cell r="M843" t="str">
            <v>No Trade</v>
          </cell>
          <cell r="N843" t="str">
            <v/>
          </cell>
          <cell r="O843" t="str">
            <v/>
          </cell>
          <cell r="P843" t="str">
            <v/>
          </cell>
        </row>
        <row r="844">
          <cell r="A844" t="str">
            <v>LO</v>
          </cell>
          <cell r="B844">
            <v>7</v>
          </cell>
          <cell r="C844">
            <v>3</v>
          </cell>
          <cell r="D844" t="str">
            <v>C</v>
          </cell>
          <cell r="E844">
            <v>35</v>
          </cell>
          <cell r="F844">
            <v>37789</v>
          </cell>
          <cell r="G844">
            <v>0.39</v>
          </cell>
          <cell r="H844">
            <v>0.3</v>
          </cell>
          <cell r="I844" t="str">
            <v>3          0</v>
          </cell>
          <cell r="J844">
            <v>0</v>
          </cell>
          <cell r="K844">
            <v>0</v>
          </cell>
          <cell r="L844">
            <v>2003</v>
          </cell>
          <cell r="M844" t="str">
            <v>No Trade</v>
          </cell>
          <cell r="N844" t="str">
            <v/>
          </cell>
          <cell r="O844" t="str">
            <v/>
          </cell>
          <cell r="P844" t="str">
            <v/>
          </cell>
        </row>
        <row r="845">
          <cell r="A845" t="str">
            <v>LO</v>
          </cell>
          <cell r="B845">
            <v>7</v>
          </cell>
          <cell r="C845">
            <v>3</v>
          </cell>
          <cell r="D845" t="str">
            <v>C</v>
          </cell>
          <cell r="E845">
            <v>36</v>
          </cell>
          <cell r="F845">
            <v>37789</v>
          </cell>
          <cell r="G845">
            <v>0.34</v>
          </cell>
          <cell r="H845">
            <v>0.2</v>
          </cell>
          <cell r="I845" t="str">
            <v>8          0</v>
          </cell>
          <cell r="J845">
            <v>0</v>
          </cell>
          <cell r="K845">
            <v>0</v>
          </cell>
          <cell r="L845">
            <v>2003</v>
          </cell>
          <cell r="M845" t="str">
            <v>No Trade</v>
          </cell>
          <cell r="N845" t="str">
            <v/>
          </cell>
          <cell r="O845" t="str">
            <v/>
          </cell>
          <cell r="P845" t="str">
            <v/>
          </cell>
        </row>
        <row r="846">
          <cell r="A846" t="str">
            <v>LO</v>
          </cell>
          <cell r="B846">
            <v>7</v>
          </cell>
          <cell r="C846">
            <v>3</v>
          </cell>
          <cell r="D846" t="str">
            <v>C</v>
          </cell>
          <cell r="E846">
            <v>40</v>
          </cell>
          <cell r="F846">
            <v>37789</v>
          </cell>
          <cell r="G846">
            <v>0.2</v>
          </cell>
          <cell r="H846">
            <v>0.1</v>
          </cell>
          <cell r="I846" t="str">
            <v>6         10</v>
          </cell>
          <cell r="J846">
            <v>0.18</v>
          </cell>
          <cell r="K846">
            <v>0.18</v>
          </cell>
          <cell r="L846">
            <v>2003</v>
          </cell>
          <cell r="M846" t="str">
            <v>No Trade</v>
          </cell>
          <cell r="N846" t="str">
            <v/>
          </cell>
          <cell r="O846" t="str">
            <v/>
          </cell>
          <cell r="P846" t="str">
            <v/>
          </cell>
        </row>
        <row r="847">
          <cell r="A847" t="str">
            <v>LO</v>
          </cell>
          <cell r="B847">
            <v>8</v>
          </cell>
          <cell r="C847">
            <v>3</v>
          </cell>
          <cell r="D847" t="str">
            <v>P</v>
          </cell>
          <cell r="E847">
            <v>14</v>
          </cell>
          <cell r="F847">
            <v>37819</v>
          </cell>
          <cell r="G847">
            <v>0.12</v>
          </cell>
          <cell r="H847">
            <v>0.1</v>
          </cell>
          <cell r="I847" t="str">
            <v>2          0</v>
          </cell>
          <cell r="J847">
            <v>0</v>
          </cell>
          <cell r="K847">
            <v>0</v>
          </cell>
          <cell r="L847">
            <v>2003</v>
          </cell>
          <cell r="M847" t="str">
            <v>No Trade</v>
          </cell>
          <cell r="N847" t="str">
            <v/>
          </cell>
          <cell r="O847" t="str">
            <v/>
          </cell>
          <cell r="P847" t="str">
            <v/>
          </cell>
        </row>
        <row r="848">
          <cell r="A848" t="str">
            <v>LO</v>
          </cell>
          <cell r="B848">
            <v>8</v>
          </cell>
          <cell r="C848">
            <v>3</v>
          </cell>
          <cell r="D848" t="str">
            <v>P</v>
          </cell>
          <cell r="E848">
            <v>17</v>
          </cell>
          <cell r="F848">
            <v>37819</v>
          </cell>
          <cell r="G848">
            <v>0.37</v>
          </cell>
          <cell r="H848">
            <v>0.3</v>
          </cell>
          <cell r="I848" t="str">
            <v>8          0</v>
          </cell>
          <cell r="J848">
            <v>0</v>
          </cell>
          <cell r="K848">
            <v>0</v>
          </cell>
          <cell r="L848">
            <v>2003</v>
          </cell>
          <cell r="M848" t="str">
            <v>No Trade</v>
          </cell>
          <cell r="N848" t="str">
            <v/>
          </cell>
          <cell r="O848" t="str">
            <v/>
          </cell>
          <cell r="P848" t="str">
            <v/>
          </cell>
        </row>
        <row r="849">
          <cell r="A849" t="str">
            <v>LO</v>
          </cell>
          <cell r="B849">
            <v>8</v>
          </cell>
          <cell r="C849">
            <v>3</v>
          </cell>
          <cell r="D849" t="str">
            <v>P</v>
          </cell>
          <cell r="E849">
            <v>18</v>
          </cell>
          <cell r="F849">
            <v>37819</v>
          </cell>
          <cell r="G849">
            <v>0.5</v>
          </cell>
          <cell r="H849">
            <v>0.5</v>
          </cell>
          <cell r="I849" t="str">
            <v>2          0</v>
          </cell>
          <cell r="J849">
            <v>0</v>
          </cell>
          <cell r="K849">
            <v>0</v>
          </cell>
          <cell r="L849">
            <v>2003</v>
          </cell>
          <cell r="M849" t="str">
            <v>No Trade</v>
          </cell>
          <cell r="N849" t="str">
            <v/>
          </cell>
          <cell r="O849" t="str">
            <v/>
          </cell>
          <cell r="P849" t="str">
            <v/>
          </cell>
        </row>
        <row r="850">
          <cell r="A850" t="str">
            <v>LO</v>
          </cell>
          <cell r="B850">
            <v>8</v>
          </cell>
          <cell r="C850">
            <v>3</v>
          </cell>
          <cell r="D850" t="str">
            <v>P</v>
          </cell>
          <cell r="E850">
            <v>18.5</v>
          </cell>
          <cell r="F850">
            <v>37819</v>
          </cell>
          <cell r="G850">
            <v>0.57999999999999996</v>
          </cell>
          <cell r="H850">
            <v>0.6</v>
          </cell>
          <cell r="I850" t="str">
            <v>1          0</v>
          </cell>
          <cell r="J850">
            <v>0</v>
          </cell>
          <cell r="K850">
            <v>0</v>
          </cell>
          <cell r="L850">
            <v>2003</v>
          </cell>
          <cell r="M850" t="str">
            <v>No Trade</v>
          </cell>
          <cell r="N850" t="str">
            <v/>
          </cell>
          <cell r="O850" t="str">
            <v/>
          </cell>
          <cell r="P850" t="str">
            <v/>
          </cell>
        </row>
        <row r="851">
          <cell r="A851" t="str">
            <v>LO</v>
          </cell>
          <cell r="B851">
            <v>8</v>
          </cell>
          <cell r="C851">
            <v>3</v>
          </cell>
          <cell r="D851" t="str">
            <v>P</v>
          </cell>
          <cell r="E851">
            <v>20</v>
          </cell>
          <cell r="F851">
            <v>37819</v>
          </cell>
          <cell r="G851">
            <v>0.87</v>
          </cell>
          <cell r="H851">
            <v>0.9</v>
          </cell>
          <cell r="I851" t="str">
            <v>1          0</v>
          </cell>
          <cell r="J851">
            <v>0</v>
          </cell>
          <cell r="K851">
            <v>0</v>
          </cell>
          <cell r="L851">
            <v>2003</v>
          </cell>
          <cell r="M851" t="str">
            <v>No Trade</v>
          </cell>
          <cell r="N851" t="str">
            <v/>
          </cell>
          <cell r="O851" t="str">
            <v/>
          </cell>
          <cell r="P851" t="str">
            <v/>
          </cell>
        </row>
        <row r="852">
          <cell r="A852" t="str">
            <v>LO</v>
          </cell>
          <cell r="B852">
            <v>8</v>
          </cell>
          <cell r="C852">
            <v>3</v>
          </cell>
          <cell r="D852" t="str">
            <v>P</v>
          </cell>
          <cell r="E852">
            <v>21</v>
          </cell>
          <cell r="F852">
            <v>37819</v>
          </cell>
          <cell r="G852">
            <v>1.1200000000000001</v>
          </cell>
          <cell r="H852">
            <v>1.1000000000000001</v>
          </cell>
          <cell r="I852" t="str">
            <v>7          0</v>
          </cell>
          <cell r="J852">
            <v>0</v>
          </cell>
          <cell r="K852">
            <v>0</v>
          </cell>
          <cell r="L852">
            <v>2003</v>
          </cell>
          <cell r="M852" t="str">
            <v>No Trade</v>
          </cell>
          <cell r="N852" t="str">
            <v/>
          </cell>
          <cell r="O852" t="str">
            <v/>
          </cell>
          <cell r="P852" t="str">
            <v/>
          </cell>
        </row>
        <row r="853">
          <cell r="A853" t="str">
            <v>LO</v>
          </cell>
          <cell r="B853">
            <v>8</v>
          </cell>
          <cell r="C853">
            <v>3</v>
          </cell>
          <cell r="D853" t="str">
            <v>P</v>
          </cell>
          <cell r="E853">
            <v>22</v>
          </cell>
          <cell r="F853">
            <v>37819</v>
          </cell>
          <cell r="G853">
            <v>1.4</v>
          </cell>
          <cell r="H853">
            <v>1.4</v>
          </cell>
          <cell r="I853" t="str">
            <v>7          0</v>
          </cell>
          <cell r="J853">
            <v>0</v>
          </cell>
          <cell r="K853">
            <v>0</v>
          </cell>
          <cell r="L853">
            <v>2003</v>
          </cell>
          <cell r="M853" t="str">
            <v>No Trade</v>
          </cell>
          <cell r="N853" t="str">
            <v/>
          </cell>
          <cell r="O853" t="str">
            <v/>
          </cell>
          <cell r="P853" t="str">
            <v/>
          </cell>
        </row>
        <row r="854">
          <cell r="A854" t="str">
            <v>LO</v>
          </cell>
          <cell r="B854">
            <v>8</v>
          </cell>
          <cell r="C854">
            <v>3</v>
          </cell>
          <cell r="D854" t="str">
            <v>P</v>
          </cell>
          <cell r="E854">
            <v>23</v>
          </cell>
          <cell r="F854">
            <v>37819</v>
          </cell>
          <cell r="G854">
            <v>1.74</v>
          </cell>
          <cell r="H854">
            <v>1.8</v>
          </cell>
          <cell r="I854" t="str">
            <v>3          0</v>
          </cell>
          <cell r="J854">
            <v>0</v>
          </cell>
          <cell r="K854">
            <v>0</v>
          </cell>
          <cell r="L854">
            <v>2003</v>
          </cell>
          <cell r="M854" t="str">
            <v>No Trade</v>
          </cell>
          <cell r="N854" t="str">
            <v/>
          </cell>
          <cell r="O854" t="str">
            <v/>
          </cell>
          <cell r="P854" t="str">
            <v/>
          </cell>
        </row>
        <row r="855">
          <cell r="A855" t="str">
            <v>LO</v>
          </cell>
          <cell r="B855">
            <v>8</v>
          </cell>
          <cell r="C855">
            <v>3</v>
          </cell>
          <cell r="D855" t="str">
            <v>C</v>
          </cell>
          <cell r="E855">
            <v>24</v>
          </cell>
          <cell r="F855">
            <v>37819</v>
          </cell>
          <cell r="G855">
            <v>3.29</v>
          </cell>
          <cell r="H855">
            <v>2.9</v>
          </cell>
          <cell r="I855" t="str">
            <v>5          0</v>
          </cell>
          <cell r="J855">
            <v>0</v>
          </cell>
          <cell r="K855">
            <v>0</v>
          </cell>
          <cell r="L855">
            <v>2003</v>
          </cell>
          <cell r="M855" t="str">
            <v>No Trade</v>
          </cell>
          <cell r="N855" t="str">
            <v/>
          </cell>
          <cell r="O855" t="str">
            <v/>
          </cell>
          <cell r="P855" t="str">
            <v/>
          </cell>
        </row>
        <row r="856">
          <cell r="A856" t="str">
            <v>LO</v>
          </cell>
          <cell r="B856">
            <v>8</v>
          </cell>
          <cell r="C856">
            <v>3</v>
          </cell>
          <cell r="D856" t="str">
            <v>P</v>
          </cell>
          <cell r="E856">
            <v>24</v>
          </cell>
          <cell r="F856">
            <v>37819</v>
          </cell>
          <cell r="G856">
            <v>2.12</v>
          </cell>
          <cell r="H856">
            <v>2.2000000000000002</v>
          </cell>
          <cell r="I856" t="str">
            <v>3          0</v>
          </cell>
          <cell r="J856">
            <v>0</v>
          </cell>
          <cell r="K856">
            <v>0</v>
          </cell>
          <cell r="L856">
            <v>2003</v>
          </cell>
          <cell r="M856" t="str">
            <v>No Trade</v>
          </cell>
          <cell r="N856" t="str">
            <v/>
          </cell>
          <cell r="O856" t="str">
            <v/>
          </cell>
          <cell r="P856" t="str">
            <v/>
          </cell>
        </row>
        <row r="857">
          <cell r="A857" t="str">
            <v>LO</v>
          </cell>
          <cell r="B857">
            <v>8</v>
          </cell>
          <cell r="C857">
            <v>3</v>
          </cell>
          <cell r="D857" t="str">
            <v>C</v>
          </cell>
          <cell r="E857">
            <v>24.5</v>
          </cell>
          <cell r="F857">
            <v>37819</v>
          </cell>
          <cell r="G857">
            <v>3</v>
          </cell>
          <cell r="H857">
            <v>2.6</v>
          </cell>
          <cell r="I857" t="str">
            <v>8          0</v>
          </cell>
          <cell r="J857">
            <v>0</v>
          </cell>
          <cell r="K857">
            <v>0</v>
          </cell>
          <cell r="L857">
            <v>2003</v>
          </cell>
          <cell r="M857" t="str">
            <v>No Trade</v>
          </cell>
          <cell r="N857" t="str">
            <v/>
          </cell>
          <cell r="O857" t="str">
            <v/>
          </cell>
          <cell r="P857" t="str">
            <v/>
          </cell>
        </row>
        <row r="858">
          <cell r="A858" t="str">
            <v>LO</v>
          </cell>
          <cell r="B858">
            <v>8</v>
          </cell>
          <cell r="C858">
            <v>3</v>
          </cell>
          <cell r="D858" t="str">
            <v>P</v>
          </cell>
          <cell r="E858">
            <v>24.5</v>
          </cell>
          <cell r="F858">
            <v>37819</v>
          </cell>
          <cell r="G858">
            <v>2.34</v>
          </cell>
          <cell r="H858">
            <v>2.4</v>
          </cell>
          <cell r="I858" t="str">
            <v>6          0</v>
          </cell>
          <cell r="J858">
            <v>0</v>
          </cell>
          <cell r="K858">
            <v>0</v>
          </cell>
          <cell r="L858">
            <v>2003</v>
          </cell>
          <cell r="M858" t="str">
            <v>No Trade</v>
          </cell>
          <cell r="N858" t="str">
            <v/>
          </cell>
          <cell r="O858" t="str">
            <v/>
          </cell>
          <cell r="P858" t="str">
            <v/>
          </cell>
        </row>
        <row r="859">
          <cell r="A859" t="str">
            <v>LO</v>
          </cell>
          <cell r="B859">
            <v>8</v>
          </cell>
          <cell r="C859">
            <v>3</v>
          </cell>
          <cell r="D859" t="str">
            <v>C</v>
          </cell>
          <cell r="E859">
            <v>25</v>
          </cell>
          <cell r="F859">
            <v>37819</v>
          </cell>
          <cell r="G859">
            <v>2.74</v>
          </cell>
          <cell r="H859">
            <v>2.4</v>
          </cell>
          <cell r="I859" t="str">
            <v>3        400</v>
          </cell>
          <cell r="J859">
            <v>0</v>
          </cell>
          <cell r="K859">
            <v>0</v>
          </cell>
          <cell r="L859">
            <v>2003</v>
          </cell>
          <cell r="M859" t="str">
            <v>No Trade</v>
          </cell>
          <cell r="N859" t="str">
            <v/>
          </cell>
          <cell r="O859" t="str">
            <v/>
          </cell>
          <cell r="P859" t="str">
            <v/>
          </cell>
        </row>
        <row r="860">
          <cell r="A860" t="str">
            <v>LO</v>
          </cell>
          <cell r="B860">
            <v>8</v>
          </cell>
          <cell r="C860">
            <v>3</v>
          </cell>
          <cell r="D860" t="str">
            <v>P</v>
          </cell>
          <cell r="E860">
            <v>25</v>
          </cell>
          <cell r="F860">
            <v>37819</v>
          </cell>
          <cell r="G860">
            <v>2.56</v>
          </cell>
          <cell r="H860">
            <v>2.7</v>
          </cell>
          <cell r="I860" t="str">
            <v>1          0</v>
          </cell>
          <cell r="J860">
            <v>0</v>
          </cell>
          <cell r="K860">
            <v>0</v>
          </cell>
          <cell r="L860">
            <v>2003</v>
          </cell>
          <cell r="M860" t="str">
            <v>No Trade</v>
          </cell>
          <cell r="N860" t="str">
            <v/>
          </cell>
          <cell r="O860" t="str">
            <v/>
          </cell>
          <cell r="P860" t="str">
            <v/>
          </cell>
        </row>
        <row r="861">
          <cell r="A861" t="str">
            <v>LO</v>
          </cell>
          <cell r="B861">
            <v>8</v>
          </cell>
          <cell r="C861">
            <v>3</v>
          </cell>
          <cell r="D861" t="str">
            <v>C</v>
          </cell>
          <cell r="E861">
            <v>25.5</v>
          </cell>
          <cell r="F861">
            <v>37819</v>
          </cell>
          <cell r="G861">
            <v>2.5</v>
          </cell>
          <cell r="H861">
            <v>2.2000000000000002</v>
          </cell>
          <cell r="I861" t="str">
            <v>1          0</v>
          </cell>
          <cell r="J861">
            <v>0</v>
          </cell>
          <cell r="K861">
            <v>0</v>
          </cell>
          <cell r="L861">
            <v>2003</v>
          </cell>
          <cell r="M861" t="str">
            <v>No Trade</v>
          </cell>
          <cell r="N861" t="str">
            <v/>
          </cell>
          <cell r="O861" t="str">
            <v/>
          </cell>
          <cell r="P861" t="str">
            <v/>
          </cell>
        </row>
        <row r="862">
          <cell r="A862" t="str">
            <v>LO</v>
          </cell>
          <cell r="B862">
            <v>8</v>
          </cell>
          <cell r="C862">
            <v>3</v>
          </cell>
          <cell r="D862" t="str">
            <v>P</v>
          </cell>
          <cell r="E862">
            <v>25.5</v>
          </cell>
          <cell r="F862">
            <v>37819</v>
          </cell>
          <cell r="G862">
            <v>2.81</v>
          </cell>
          <cell r="H862">
            <v>2.9</v>
          </cell>
          <cell r="I862" t="str">
            <v>9          0</v>
          </cell>
          <cell r="J862">
            <v>0</v>
          </cell>
          <cell r="K862">
            <v>0</v>
          </cell>
          <cell r="L862">
            <v>2003</v>
          </cell>
          <cell r="M862" t="str">
            <v>No Trade</v>
          </cell>
          <cell r="N862" t="str">
            <v/>
          </cell>
          <cell r="O862" t="str">
            <v/>
          </cell>
          <cell r="P862" t="str">
            <v/>
          </cell>
        </row>
        <row r="863">
          <cell r="A863" t="str">
            <v>LO</v>
          </cell>
          <cell r="B863">
            <v>8</v>
          </cell>
          <cell r="C863">
            <v>3</v>
          </cell>
          <cell r="D863" t="str">
            <v>C</v>
          </cell>
          <cell r="E863">
            <v>26</v>
          </cell>
          <cell r="F863">
            <v>37819</v>
          </cell>
          <cell r="G863">
            <v>2.27</v>
          </cell>
          <cell r="H863">
            <v>1.9</v>
          </cell>
          <cell r="I863" t="str">
            <v>9          0</v>
          </cell>
          <cell r="J863">
            <v>0</v>
          </cell>
          <cell r="K863">
            <v>0</v>
          </cell>
          <cell r="L863">
            <v>2003</v>
          </cell>
          <cell r="M863" t="str">
            <v>No Trade</v>
          </cell>
          <cell r="N863" t="str">
            <v/>
          </cell>
          <cell r="O863" t="str">
            <v/>
          </cell>
          <cell r="P863" t="str">
            <v/>
          </cell>
        </row>
        <row r="864">
          <cell r="A864" t="str">
            <v>LO</v>
          </cell>
          <cell r="B864">
            <v>8</v>
          </cell>
          <cell r="C864">
            <v>3</v>
          </cell>
          <cell r="D864" t="str">
            <v>P</v>
          </cell>
          <cell r="E864">
            <v>26</v>
          </cell>
          <cell r="F864">
            <v>37819</v>
          </cell>
          <cell r="G864">
            <v>3.09</v>
          </cell>
          <cell r="H864">
            <v>3.2</v>
          </cell>
          <cell r="I864" t="str">
            <v>6          0</v>
          </cell>
          <cell r="J864">
            <v>0</v>
          </cell>
          <cell r="K864">
            <v>0</v>
          </cell>
          <cell r="L864">
            <v>2003</v>
          </cell>
          <cell r="M864" t="str">
            <v>No Trade</v>
          </cell>
          <cell r="N864" t="str">
            <v/>
          </cell>
          <cell r="O864" t="str">
            <v/>
          </cell>
          <cell r="P864" t="str">
            <v/>
          </cell>
        </row>
        <row r="865">
          <cell r="A865" t="str">
            <v>LO</v>
          </cell>
          <cell r="B865">
            <v>8</v>
          </cell>
          <cell r="C865">
            <v>3</v>
          </cell>
          <cell r="D865" t="str">
            <v>C</v>
          </cell>
          <cell r="E865">
            <v>27</v>
          </cell>
          <cell r="F865">
            <v>37819</v>
          </cell>
          <cell r="G865">
            <v>1.86</v>
          </cell>
          <cell r="H865">
            <v>1.6</v>
          </cell>
          <cell r="I865" t="str">
            <v>1          0</v>
          </cell>
          <cell r="J865">
            <v>0</v>
          </cell>
          <cell r="K865">
            <v>0</v>
          </cell>
          <cell r="L865">
            <v>2003</v>
          </cell>
          <cell r="M865" t="str">
            <v>No Trade</v>
          </cell>
          <cell r="N865" t="str">
            <v/>
          </cell>
          <cell r="O865" t="str">
            <v/>
          </cell>
          <cell r="P865" t="str">
            <v/>
          </cell>
        </row>
        <row r="866">
          <cell r="A866" t="str">
            <v>LO</v>
          </cell>
          <cell r="B866">
            <v>8</v>
          </cell>
          <cell r="C866">
            <v>3</v>
          </cell>
          <cell r="D866" t="str">
            <v>C</v>
          </cell>
          <cell r="E866">
            <v>28</v>
          </cell>
          <cell r="F866">
            <v>37819</v>
          </cell>
          <cell r="G866">
            <v>1.5</v>
          </cell>
          <cell r="H866">
            <v>1.2</v>
          </cell>
          <cell r="I866" t="str">
            <v>8          0</v>
          </cell>
          <cell r="J866">
            <v>0</v>
          </cell>
          <cell r="K866">
            <v>0</v>
          </cell>
          <cell r="L866">
            <v>2003</v>
          </cell>
          <cell r="M866" t="str">
            <v>No Trade</v>
          </cell>
          <cell r="N866" t="str">
            <v/>
          </cell>
          <cell r="O866" t="str">
            <v/>
          </cell>
          <cell r="P866" t="str">
            <v/>
          </cell>
        </row>
        <row r="867">
          <cell r="A867" t="str">
            <v>LO</v>
          </cell>
          <cell r="B867">
            <v>8</v>
          </cell>
          <cell r="C867">
            <v>3</v>
          </cell>
          <cell r="D867" t="str">
            <v>C</v>
          </cell>
          <cell r="E867">
            <v>28.5</v>
          </cell>
          <cell r="F867">
            <v>37819</v>
          </cell>
          <cell r="G867">
            <v>1.34</v>
          </cell>
          <cell r="H867">
            <v>1.1000000000000001</v>
          </cell>
          <cell r="I867" t="str">
            <v>4          0</v>
          </cell>
          <cell r="J867">
            <v>0</v>
          </cell>
          <cell r="K867">
            <v>0</v>
          </cell>
          <cell r="L867">
            <v>2003</v>
          </cell>
          <cell r="M867" t="str">
            <v>No Trade</v>
          </cell>
          <cell r="N867" t="str">
            <v/>
          </cell>
          <cell r="O867" t="str">
            <v/>
          </cell>
          <cell r="P867" t="str">
            <v/>
          </cell>
        </row>
        <row r="868">
          <cell r="A868" t="str">
            <v>LO</v>
          </cell>
          <cell r="B868">
            <v>8</v>
          </cell>
          <cell r="C868">
            <v>3</v>
          </cell>
          <cell r="D868" t="str">
            <v>C</v>
          </cell>
          <cell r="E868">
            <v>30</v>
          </cell>
          <cell r="F868">
            <v>37819</v>
          </cell>
          <cell r="G868">
            <v>0.97</v>
          </cell>
          <cell r="H868">
            <v>0.8</v>
          </cell>
          <cell r="I868" t="str">
            <v>2          0</v>
          </cell>
          <cell r="J868">
            <v>0</v>
          </cell>
          <cell r="K868">
            <v>0</v>
          </cell>
          <cell r="L868">
            <v>2003</v>
          </cell>
          <cell r="M868" t="str">
            <v>No Trade</v>
          </cell>
          <cell r="N868" t="str">
            <v/>
          </cell>
          <cell r="O868" t="str">
            <v/>
          </cell>
          <cell r="P868" t="str">
            <v/>
          </cell>
        </row>
        <row r="869">
          <cell r="A869" t="str">
            <v>LO</v>
          </cell>
          <cell r="B869">
            <v>8</v>
          </cell>
          <cell r="C869">
            <v>3</v>
          </cell>
          <cell r="D869" t="str">
            <v>C</v>
          </cell>
          <cell r="E869">
            <v>31</v>
          </cell>
          <cell r="F869">
            <v>37819</v>
          </cell>
          <cell r="G869">
            <v>0.79</v>
          </cell>
          <cell r="H869">
            <v>0.6</v>
          </cell>
          <cell r="I869" t="str">
            <v>8        407</v>
          </cell>
          <cell r="J869">
            <v>0</v>
          </cell>
          <cell r="K869">
            <v>0</v>
          </cell>
          <cell r="L869">
            <v>2003</v>
          </cell>
          <cell r="M869" t="str">
            <v>No Trade</v>
          </cell>
          <cell r="N869" t="str">
            <v/>
          </cell>
          <cell r="O869" t="str">
            <v/>
          </cell>
          <cell r="P869" t="str">
            <v/>
          </cell>
        </row>
        <row r="870">
          <cell r="A870" t="str">
            <v>LO</v>
          </cell>
          <cell r="B870">
            <v>8</v>
          </cell>
          <cell r="C870">
            <v>3</v>
          </cell>
          <cell r="D870" t="str">
            <v>C</v>
          </cell>
          <cell r="E870">
            <v>32</v>
          </cell>
          <cell r="F870">
            <v>37819</v>
          </cell>
          <cell r="G870">
            <v>0.67</v>
          </cell>
          <cell r="H870">
            <v>0.5</v>
          </cell>
          <cell r="I870" t="str">
            <v>7          0</v>
          </cell>
          <cell r="J870">
            <v>0</v>
          </cell>
          <cell r="K870">
            <v>0</v>
          </cell>
          <cell r="L870">
            <v>2003</v>
          </cell>
          <cell r="M870" t="str">
            <v>No Trade</v>
          </cell>
          <cell r="N870" t="str">
            <v/>
          </cell>
          <cell r="O870" t="str">
            <v/>
          </cell>
          <cell r="P870" t="str">
            <v/>
          </cell>
        </row>
        <row r="871">
          <cell r="A871" t="str">
            <v>LO</v>
          </cell>
          <cell r="B871">
            <v>8</v>
          </cell>
          <cell r="C871">
            <v>3</v>
          </cell>
          <cell r="D871" t="str">
            <v>C</v>
          </cell>
          <cell r="E871">
            <v>33</v>
          </cell>
          <cell r="F871">
            <v>37819</v>
          </cell>
          <cell r="G871">
            <v>0.56999999999999995</v>
          </cell>
          <cell r="H871">
            <v>0.4</v>
          </cell>
          <cell r="I871" t="str">
            <v>9          7</v>
          </cell>
          <cell r="J871">
            <v>0</v>
          </cell>
          <cell r="K871">
            <v>0</v>
          </cell>
          <cell r="L871">
            <v>2003</v>
          </cell>
          <cell r="M871" t="str">
            <v>No Trade</v>
          </cell>
          <cell r="N871" t="str">
            <v/>
          </cell>
          <cell r="O871" t="str">
            <v/>
          </cell>
          <cell r="P871" t="str">
            <v/>
          </cell>
        </row>
        <row r="872">
          <cell r="A872" t="str">
            <v>LO</v>
          </cell>
          <cell r="B872">
            <v>8</v>
          </cell>
          <cell r="C872">
            <v>3</v>
          </cell>
          <cell r="D872" t="str">
            <v>C</v>
          </cell>
          <cell r="E872">
            <v>34</v>
          </cell>
          <cell r="F872">
            <v>37819</v>
          </cell>
          <cell r="G872">
            <v>0.49</v>
          </cell>
          <cell r="H872">
            <v>0.4</v>
          </cell>
          <cell r="I872" t="str">
            <v>2          0</v>
          </cell>
          <cell r="J872">
            <v>0</v>
          </cell>
          <cell r="K872">
            <v>0</v>
          </cell>
          <cell r="L872">
            <v>2003</v>
          </cell>
          <cell r="M872" t="str">
            <v>No Trade</v>
          </cell>
          <cell r="N872" t="str">
            <v/>
          </cell>
          <cell r="O872" t="str">
            <v/>
          </cell>
          <cell r="P872" t="str">
            <v/>
          </cell>
        </row>
        <row r="873">
          <cell r="A873" t="str">
            <v>LO</v>
          </cell>
          <cell r="B873">
            <v>8</v>
          </cell>
          <cell r="C873">
            <v>3</v>
          </cell>
          <cell r="D873" t="str">
            <v>C</v>
          </cell>
          <cell r="E873">
            <v>35</v>
          </cell>
          <cell r="F873">
            <v>37819</v>
          </cell>
          <cell r="G873">
            <v>0.43</v>
          </cell>
          <cell r="H873">
            <v>0.3</v>
          </cell>
          <cell r="I873" t="str">
            <v>6          0</v>
          </cell>
          <cell r="J873">
            <v>0</v>
          </cell>
          <cell r="K873">
            <v>0</v>
          </cell>
          <cell r="L873">
            <v>2003</v>
          </cell>
          <cell r="M873" t="str">
            <v>No Trade</v>
          </cell>
          <cell r="N873" t="str">
            <v/>
          </cell>
          <cell r="O873" t="str">
            <v/>
          </cell>
          <cell r="P873" t="str">
            <v/>
          </cell>
        </row>
        <row r="874">
          <cell r="A874" t="str">
            <v>LO</v>
          </cell>
          <cell r="B874">
            <v>8</v>
          </cell>
          <cell r="C874">
            <v>3</v>
          </cell>
          <cell r="D874" t="str">
            <v>C</v>
          </cell>
          <cell r="E874">
            <v>36</v>
          </cell>
          <cell r="F874">
            <v>37819</v>
          </cell>
          <cell r="G874">
            <v>0.37</v>
          </cell>
          <cell r="H874">
            <v>0.3</v>
          </cell>
          <cell r="I874" t="str">
            <v>1          0</v>
          </cell>
          <cell r="J874">
            <v>0</v>
          </cell>
          <cell r="K874">
            <v>0</v>
          </cell>
          <cell r="L874">
            <v>2003</v>
          </cell>
          <cell r="M874" t="str">
            <v>No Trade</v>
          </cell>
          <cell r="N874" t="str">
            <v/>
          </cell>
          <cell r="O874" t="str">
            <v/>
          </cell>
          <cell r="P874" t="str">
            <v/>
          </cell>
        </row>
        <row r="875">
          <cell r="A875" t="str">
            <v>LO</v>
          </cell>
          <cell r="B875">
            <v>9</v>
          </cell>
          <cell r="C875">
            <v>3</v>
          </cell>
          <cell r="D875" t="str">
            <v>P</v>
          </cell>
          <cell r="E875">
            <v>14</v>
          </cell>
          <cell r="F875">
            <v>37848</v>
          </cell>
          <cell r="G875">
            <v>0.16</v>
          </cell>
          <cell r="H875">
            <v>0.1</v>
          </cell>
          <cell r="I875" t="str">
            <v>6          0</v>
          </cell>
          <cell r="J875">
            <v>0</v>
          </cell>
          <cell r="K875">
            <v>0</v>
          </cell>
          <cell r="L875">
            <v>2003</v>
          </cell>
          <cell r="M875" t="str">
            <v>No Trade</v>
          </cell>
          <cell r="N875" t="str">
            <v/>
          </cell>
          <cell r="O875" t="str">
            <v/>
          </cell>
          <cell r="P875" t="str">
            <v/>
          </cell>
        </row>
        <row r="876">
          <cell r="A876" t="str">
            <v>LO</v>
          </cell>
          <cell r="B876">
            <v>9</v>
          </cell>
          <cell r="C876">
            <v>3</v>
          </cell>
          <cell r="D876" t="str">
            <v>P</v>
          </cell>
          <cell r="E876">
            <v>17</v>
          </cell>
          <cell r="F876">
            <v>37848</v>
          </cell>
          <cell r="G876">
            <v>0.44</v>
          </cell>
          <cell r="H876">
            <v>0.4</v>
          </cell>
          <cell r="I876" t="str">
            <v>5          0</v>
          </cell>
          <cell r="J876">
            <v>0</v>
          </cell>
          <cell r="K876">
            <v>0</v>
          </cell>
          <cell r="L876">
            <v>2003</v>
          </cell>
          <cell r="M876" t="str">
            <v>No Trade</v>
          </cell>
          <cell r="N876" t="str">
            <v/>
          </cell>
          <cell r="O876" t="str">
            <v/>
          </cell>
          <cell r="P876" t="str">
            <v/>
          </cell>
        </row>
        <row r="877">
          <cell r="A877" t="str">
            <v>LO</v>
          </cell>
          <cell r="B877">
            <v>9</v>
          </cell>
          <cell r="C877">
            <v>3</v>
          </cell>
          <cell r="D877" t="str">
            <v>P</v>
          </cell>
          <cell r="E877">
            <v>19.5</v>
          </cell>
          <cell r="F877">
            <v>37848</v>
          </cell>
          <cell r="G877">
            <v>0.88</v>
          </cell>
          <cell r="H877">
            <v>0.9</v>
          </cell>
          <cell r="I877" t="str">
            <v>1          0</v>
          </cell>
          <cell r="J877">
            <v>0</v>
          </cell>
          <cell r="K877">
            <v>0</v>
          </cell>
          <cell r="L877">
            <v>2003</v>
          </cell>
          <cell r="M877" t="str">
            <v>No Trade</v>
          </cell>
          <cell r="N877" t="str">
            <v/>
          </cell>
          <cell r="O877" t="str">
            <v/>
          </cell>
          <cell r="P877" t="str">
            <v/>
          </cell>
        </row>
        <row r="878">
          <cell r="A878" t="str">
            <v>LO</v>
          </cell>
          <cell r="B878">
            <v>9</v>
          </cell>
          <cell r="C878">
            <v>3</v>
          </cell>
          <cell r="D878" t="str">
            <v>P</v>
          </cell>
          <cell r="E878">
            <v>20</v>
          </cell>
          <cell r="F878">
            <v>37848</v>
          </cell>
          <cell r="G878">
            <v>0.99</v>
          </cell>
          <cell r="H878">
            <v>1</v>
          </cell>
          <cell r="I878" t="str">
            <v>3          0</v>
          </cell>
          <cell r="J878">
            <v>0</v>
          </cell>
          <cell r="K878">
            <v>0</v>
          </cell>
          <cell r="L878">
            <v>2003</v>
          </cell>
          <cell r="M878" t="str">
            <v>No Trade</v>
          </cell>
          <cell r="N878" t="str">
            <v/>
          </cell>
          <cell r="O878" t="str">
            <v/>
          </cell>
          <cell r="P878" t="str">
            <v/>
          </cell>
        </row>
        <row r="879">
          <cell r="A879" t="str">
            <v>LO</v>
          </cell>
          <cell r="B879">
            <v>9</v>
          </cell>
          <cell r="C879">
            <v>3</v>
          </cell>
          <cell r="D879" t="str">
            <v>P</v>
          </cell>
          <cell r="E879">
            <v>21</v>
          </cell>
          <cell r="F879">
            <v>37848</v>
          </cell>
          <cell r="G879">
            <v>1.25</v>
          </cell>
          <cell r="H879">
            <v>1.3</v>
          </cell>
          <cell r="I879" t="str">
            <v>0          0</v>
          </cell>
          <cell r="J879">
            <v>0</v>
          </cell>
          <cell r="K879">
            <v>0</v>
          </cell>
          <cell r="L879">
            <v>2003</v>
          </cell>
          <cell r="M879" t="str">
            <v>No Trade</v>
          </cell>
          <cell r="N879" t="str">
            <v/>
          </cell>
          <cell r="O879" t="str">
            <v/>
          </cell>
          <cell r="P879" t="str">
            <v/>
          </cell>
        </row>
        <row r="880">
          <cell r="A880" t="str">
            <v>LO</v>
          </cell>
          <cell r="B880">
            <v>9</v>
          </cell>
          <cell r="C880">
            <v>3</v>
          </cell>
          <cell r="D880" t="str">
            <v>P</v>
          </cell>
          <cell r="E880">
            <v>22</v>
          </cell>
          <cell r="F880">
            <v>37848</v>
          </cell>
          <cell r="G880">
            <v>1.55</v>
          </cell>
          <cell r="H880">
            <v>1.6</v>
          </cell>
          <cell r="I880" t="str">
            <v>2          0</v>
          </cell>
          <cell r="J880">
            <v>0</v>
          </cell>
          <cell r="K880">
            <v>0</v>
          </cell>
          <cell r="L880">
            <v>2003</v>
          </cell>
          <cell r="M880" t="str">
            <v>No Trade</v>
          </cell>
          <cell r="N880" t="str">
            <v/>
          </cell>
          <cell r="O880" t="str">
            <v/>
          </cell>
          <cell r="P880" t="str">
            <v/>
          </cell>
        </row>
        <row r="881">
          <cell r="A881" t="str">
            <v>LO</v>
          </cell>
          <cell r="B881">
            <v>9</v>
          </cell>
          <cell r="C881">
            <v>3</v>
          </cell>
          <cell r="D881" t="str">
            <v>P</v>
          </cell>
          <cell r="E881">
            <v>23</v>
          </cell>
          <cell r="F881">
            <v>37848</v>
          </cell>
          <cell r="G881">
            <v>1.9</v>
          </cell>
          <cell r="H881">
            <v>1.9</v>
          </cell>
          <cell r="I881" t="str">
            <v>9          0</v>
          </cell>
          <cell r="J881">
            <v>0</v>
          </cell>
          <cell r="K881">
            <v>0</v>
          </cell>
          <cell r="L881">
            <v>2003</v>
          </cell>
          <cell r="M881" t="str">
            <v>No Trade</v>
          </cell>
          <cell r="N881" t="str">
            <v/>
          </cell>
          <cell r="O881" t="str">
            <v/>
          </cell>
          <cell r="P881" t="str">
            <v/>
          </cell>
        </row>
        <row r="882">
          <cell r="A882" t="str">
            <v>LO</v>
          </cell>
          <cell r="B882">
            <v>9</v>
          </cell>
          <cell r="C882">
            <v>3</v>
          </cell>
          <cell r="D882" t="str">
            <v>C</v>
          </cell>
          <cell r="E882">
            <v>24</v>
          </cell>
          <cell r="F882">
            <v>37848</v>
          </cell>
          <cell r="G882">
            <v>3.2</v>
          </cell>
          <cell r="H882">
            <v>2.8</v>
          </cell>
          <cell r="I882" t="str">
            <v>9          0</v>
          </cell>
          <cell r="J882">
            <v>0</v>
          </cell>
          <cell r="K882">
            <v>0</v>
          </cell>
          <cell r="L882">
            <v>2003</v>
          </cell>
          <cell r="M882" t="str">
            <v>No Trade</v>
          </cell>
          <cell r="N882" t="str">
            <v/>
          </cell>
          <cell r="O882" t="str">
            <v/>
          </cell>
          <cell r="P882" t="str">
            <v/>
          </cell>
        </row>
        <row r="883">
          <cell r="A883" t="str">
            <v>LO</v>
          </cell>
          <cell r="B883">
            <v>9</v>
          </cell>
          <cell r="C883">
            <v>3</v>
          </cell>
          <cell r="D883" t="str">
            <v>P</v>
          </cell>
          <cell r="E883">
            <v>24</v>
          </cell>
          <cell r="F883">
            <v>37848</v>
          </cell>
          <cell r="G883">
            <v>2.2999999999999998</v>
          </cell>
          <cell r="H883">
            <v>2.4</v>
          </cell>
          <cell r="I883" t="str">
            <v>1          0</v>
          </cell>
          <cell r="J883">
            <v>0</v>
          </cell>
          <cell r="K883">
            <v>0</v>
          </cell>
          <cell r="L883">
            <v>2003</v>
          </cell>
          <cell r="M883" t="str">
            <v>No Trade</v>
          </cell>
          <cell r="N883" t="str">
            <v/>
          </cell>
          <cell r="O883" t="str">
            <v/>
          </cell>
          <cell r="P883" t="str">
            <v/>
          </cell>
        </row>
        <row r="884">
          <cell r="A884" t="str">
            <v>LO</v>
          </cell>
          <cell r="B884">
            <v>9</v>
          </cell>
          <cell r="C884">
            <v>3</v>
          </cell>
          <cell r="D884" t="str">
            <v>C</v>
          </cell>
          <cell r="E884">
            <v>24.5</v>
          </cell>
          <cell r="F884">
            <v>37848</v>
          </cell>
          <cell r="G884">
            <v>2.93</v>
          </cell>
          <cell r="H884">
            <v>2.6</v>
          </cell>
          <cell r="I884" t="str">
            <v>2          0</v>
          </cell>
          <cell r="J884">
            <v>0</v>
          </cell>
          <cell r="K884">
            <v>0</v>
          </cell>
          <cell r="L884">
            <v>2003</v>
          </cell>
          <cell r="M884" t="str">
            <v>No Trade</v>
          </cell>
          <cell r="N884" t="str">
            <v/>
          </cell>
          <cell r="O884" t="str">
            <v/>
          </cell>
          <cell r="P884" t="str">
            <v/>
          </cell>
        </row>
        <row r="885">
          <cell r="A885" t="str">
            <v>LO</v>
          </cell>
          <cell r="B885">
            <v>9</v>
          </cell>
          <cell r="C885">
            <v>3</v>
          </cell>
          <cell r="D885" t="str">
            <v>P</v>
          </cell>
          <cell r="E885">
            <v>24.5</v>
          </cell>
          <cell r="F885">
            <v>37848</v>
          </cell>
          <cell r="G885">
            <v>2.52</v>
          </cell>
          <cell r="H885">
            <v>2.6</v>
          </cell>
          <cell r="I885" t="str">
            <v>4          0</v>
          </cell>
          <cell r="J885">
            <v>0</v>
          </cell>
          <cell r="K885">
            <v>0</v>
          </cell>
          <cell r="L885">
            <v>2003</v>
          </cell>
          <cell r="M885" t="str">
            <v>No Trade</v>
          </cell>
          <cell r="N885" t="str">
            <v/>
          </cell>
          <cell r="O885" t="str">
            <v/>
          </cell>
          <cell r="P885" t="str">
            <v/>
          </cell>
        </row>
        <row r="886">
          <cell r="A886" t="str">
            <v>LO</v>
          </cell>
          <cell r="B886">
            <v>9</v>
          </cell>
          <cell r="C886">
            <v>3</v>
          </cell>
          <cell r="D886" t="str">
            <v>C</v>
          </cell>
          <cell r="E886">
            <v>25</v>
          </cell>
          <cell r="F886">
            <v>37848</v>
          </cell>
          <cell r="G886">
            <v>2.67</v>
          </cell>
          <cell r="H886">
            <v>2.2999999999999998</v>
          </cell>
          <cell r="I886" t="str">
            <v>8          0</v>
          </cell>
          <cell r="J886">
            <v>0</v>
          </cell>
          <cell r="K886">
            <v>0</v>
          </cell>
          <cell r="L886">
            <v>2003</v>
          </cell>
          <cell r="M886" t="str">
            <v>No Trade</v>
          </cell>
          <cell r="N886" t="str">
            <v/>
          </cell>
          <cell r="O886" t="str">
            <v/>
          </cell>
          <cell r="P886" t="str">
            <v/>
          </cell>
        </row>
        <row r="887">
          <cell r="A887" t="str">
            <v>LO</v>
          </cell>
          <cell r="B887">
            <v>9</v>
          </cell>
          <cell r="C887">
            <v>3</v>
          </cell>
          <cell r="D887" t="str">
            <v>P</v>
          </cell>
          <cell r="E887">
            <v>25</v>
          </cell>
          <cell r="F887">
            <v>37848</v>
          </cell>
          <cell r="G887">
            <v>2.75</v>
          </cell>
          <cell r="H887">
            <v>2.9</v>
          </cell>
          <cell r="I887" t="str">
            <v>0          0</v>
          </cell>
          <cell r="J887">
            <v>0</v>
          </cell>
          <cell r="K887">
            <v>0</v>
          </cell>
          <cell r="L887">
            <v>2003</v>
          </cell>
          <cell r="M887" t="str">
            <v>No Trade</v>
          </cell>
          <cell r="N887" t="str">
            <v/>
          </cell>
          <cell r="O887" t="str">
            <v/>
          </cell>
          <cell r="P887" t="str">
            <v/>
          </cell>
        </row>
        <row r="888">
          <cell r="A888" t="str">
            <v>LO</v>
          </cell>
          <cell r="B888">
            <v>9</v>
          </cell>
          <cell r="C888">
            <v>3</v>
          </cell>
          <cell r="D888" t="str">
            <v>C</v>
          </cell>
          <cell r="E888">
            <v>25.5</v>
          </cell>
          <cell r="F888">
            <v>37848</v>
          </cell>
          <cell r="G888">
            <v>2.44</v>
          </cell>
          <cell r="H888">
            <v>2.1</v>
          </cell>
          <cell r="I888" t="str">
            <v>6          0</v>
          </cell>
          <cell r="J888">
            <v>0</v>
          </cell>
          <cell r="K888">
            <v>0</v>
          </cell>
          <cell r="L888">
            <v>2003</v>
          </cell>
          <cell r="M888" t="str">
            <v>No Trade</v>
          </cell>
          <cell r="N888" t="str">
            <v/>
          </cell>
          <cell r="O888" t="str">
            <v/>
          </cell>
          <cell r="P888" t="str">
            <v/>
          </cell>
        </row>
        <row r="889">
          <cell r="A889" t="str">
            <v>LO</v>
          </cell>
          <cell r="B889">
            <v>9</v>
          </cell>
          <cell r="C889">
            <v>3</v>
          </cell>
          <cell r="D889" t="str">
            <v>P</v>
          </cell>
          <cell r="E889">
            <v>25.5</v>
          </cell>
          <cell r="F889">
            <v>37848</v>
          </cell>
          <cell r="G889">
            <v>3.02</v>
          </cell>
          <cell r="H889">
            <v>3.1</v>
          </cell>
          <cell r="I889" t="str">
            <v>8          0</v>
          </cell>
          <cell r="J889">
            <v>0</v>
          </cell>
          <cell r="K889">
            <v>0</v>
          </cell>
          <cell r="L889">
            <v>2003</v>
          </cell>
          <cell r="M889" t="str">
            <v>No Trade</v>
          </cell>
          <cell r="N889" t="str">
            <v/>
          </cell>
          <cell r="O889" t="str">
            <v/>
          </cell>
          <cell r="P889" t="str">
            <v/>
          </cell>
        </row>
        <row r="890">
          <cell r="A890" t="str">
            <v>LO</v>
          </cell>
          <cell r="B890">
            <v>9</v>
          </cell>
          <cell r="C890">
            <v>3</v>
          </cell>
          <cell r="D890" t="str">
            <v>C</v>
          </cell>
          <cell r="E890">
            <v>26</v>
          </cell>
          <cell r="F890">
            <v>37848</v>
          </cell>
          <cell r="G890">
            <v>2.2200000000000002</v>
          </cell>
          <cell r="H890">
            <v>1.9</v>
          </cell>
          <cell r="I890" t="str">
            <v>5          0</v>
          </cell>
          <cell r="J890">
            <v>0</v>
          </cell>
          <cell r="K890">
            <v>0</v>
          </cell>
          <cell r="L890">
            <v>2003</v>
          </cell>
          <cell r="M890" t="str">
            <v>No Trade</v>
          </cell>
          <cell r="N890" t="str">
            <v/>
          </cell>
          <cell r="O890" t="str">
            <v/>
          </cell>
          <cell r="P890" t="str">
            <v/>
          </cell>
        </row>
        <row r="891">
          <cell r="A891" t="str">
            <v>LO</v>
          </cell>
          <cell r="B891">
            <v>9</v>
          </cell>
          <cell r="C891">
            <v>3</v>
          </cell>
          <cell r="D891" t="str">
            <v>P</v>
          </cell>
          <cell r="E891">
            <v>26</v>
          </cell>
          <cell r="F891">
            <v>37848</v>
          </cell>
          <cell r="G891">
            <v>3.28</v>
          </cell>
          <cell r="H891">
            <v>3.4</v>
          </cell>
          <cell r="I891" t="str">
            <v>5          0</v>
          </cell>
          <cell r="J891">
            <v>0</v>
          </cell>
          <cell r="K891">
            <v>0</v>
          </cell>
          <cell r="L891">
            <v>2003</v>
          </cell>
          <cell r="M891" t="str">
            <v>No Trade</v>
          </cell>
          <cell r="N891" t="str">
            <v/>
          </cell>
          <cell r="O891" t="str">
            <v/>
          </cell>
          <cell r="P891" t="str">
            <v/>
          </cell>
        </row>
        <row r="892">
          <cell r="A892" t="str">
            <v>LO</v>
          </cell>
          <cell r="B892">
            <v>9</v>
          </cell>
          <cell r="C892">
            <v>3</v>
          </cell>
          <cell r="D892" t="str">
            <v>C</v>
          </cell>
          <cell r="E892">
            <v>26.5</v>
          </cell>
          <cell r="F892">
            <v>37848</v>
          </cell>
          <cell r="G892">
            <v>2.0099999999999998</v>
          </cell>
          <cell r="H892">
            <v>1.7</v>
          </cell>
          <cell r="I892" t="str">
            <v>6          0</v>
          </cell>
          <cell r="J892">
            <v>0</v>
          </cell>
          <cell r="K892">
            <v>0</v>
          </cell>
          <cell r="L892">
            <v>2003</v>
          </cell>
          <cell r="M892" t="str">
            <v>No Trade</v>
          </cell>
          <cell r="N892" t="str">
            <v/>
          </cell>
          <cell r="O892" t="str">
            <v/>
          </cell>
          <cell r="P892" t="str">
            <v/>
          </cell>
        </row>
        <row r="893">
          <cell r="A893" t="str">
            <v>LO</v>
          </cell>
          <cell r="B893">
            <v>9</v>
          </cell>
          <cell r="C893">
            <v>3</v>
          </cell>
          <cell r="D893" t="str">
            <v>C</v>
          </cell>
          <cell r="E893">
            <v>27</v>
          </cell>
          <cell r="F893">
            <v>37848</v>
          </cell>
          <cell r="G893">
            <v>1.82</v>
          </cell>
          <cell r="H893">
            <v>1.5</v>
          </cell>
          <cell r="I893" t="str">
            <v>8          0</v>
          </cell>
          <cell r="J893">
            <v>0</v>
          </cell>
          <cell r="K893">
            <v>0</v>
          </cell>
          <cell r="L893">
            <v>2003</v>
          </cell>
          <cell r="M893" t="str">
            <v>No Trade</v>
          </cell>
          <cell r="N893" t="str">
            <v/>
          </cell>
          <cell r="O893" t="str">
            <v/>
          </cell>
          <cell r="P893" t="str">
            <v/>
          </cell>
        </row>
        <row r="894">
          <cell r="A894" t="str">
            <v>LO</v>
          </cell>
          <cell r="B894">
            <v>9</v>
          </cell>
          <cell r="C894">
            <v>3</v>
          </cell>
          <cell r="D894" t="str">
            <v>C</v>
          </cell>
          <cell r="E894">
            <v>27.5</v>
          </cell>
          <cell r="F894">
            <v>37848</v>
          </cell>
          <cell r="G894">
            <v>1.64</v>
          </cell>
          <cell r="H894">
            <v>1.4</v>
          </cell>
          <cell r="I894" t="str">
            <v>2          0</v>
          </cell>
          <cell r="J894">
            <v>0</v>
          </cell>
          <cell r="K894">
            <v>0</v>
          </cell>
          <cell r="L894">
            <v>2003</v>
          </cell>
          <cell r="M894" t="str">
            <v>No Trade</v>
          </cell>
          <cell r="N894" t="str">
            <v/>
          </cell>
          <cell r="O894" t="str">
            <v/>
          </cell>
          <cell r="P894" t="str">
            <v/>
          </cell>
        </row>
        <row r="895">
          <cell r="A895" t="str">
            <v>LO</v>
          </cell>
          <cell r="B895">
            <v>9</v>
          </cell>
          <cell r="C895">
            <v>3</v>
          </cell>
          <cell r="D895" t="str">
            <v>C</v>
          </cell>
          <cell r="E895">
            <v>28</v>
          </cell>
          <cell r="F895">
            <v>37848</v>
          </cell>
          <cell r="G895">
            <v>1.47</v>
          </cell>
          <cell r="H895">
            <v>1.2</v>
          </cell>
          <cell r="I895" t="str">
            <v>6          0</v>
          </cell>
          <cell r="J895">
            <v>0</v>
          </cell>
          <cell r="K895">
            <v>0</v>
          </cell>
          <cell r="L895">
            <v>2003</v>
          </cell>
          <cell r="M895" t="str">
            <v>No Trade</v>
          </cell>
          <cell r="N895" t="str">
            <v/>
          </cell>
          <cell r="O895" t="str">
            <v/>
          </cell>
          <cell r="P895" t="str">
            <v/>
          </cell>
        </row>
        <row r="896">
          <cell r="A896" t="str">
            <v>LO</v>
          </cell>
          <cell r="B896">
            <v>9</v>
          </cell>
          <cell r="C896">
            <v>3</v>
          </cell>
          <cell r="D896" t="str">
            <v>C</v>
          </cell>
          <cell r="E896">
            <v>28.5</v>
          </cell>
          <cell r="F896">
            <v>37848</v>
          </cell>
          <cell r="G896">
            <v>1.32</v>
          </cell>
          <cell r="H896">
            <v>1.1000000000000001</v>
          </cell>
          <cell r="I896" t="str">
            <v>2          0</v>
          </cell>
          <cell r="J896">
            <v>0</v>
          </cell>
          <cell r="K896">
            <v>0</v>
          </cell>
          <cell r="L896">
            <v>2003</v>
          </cell>
          <cell r="M896" t="str">
            <v>No Trade</v>
          </cell>
          <cell r="N896" t="str">
            <v/>
          </cell>
          <cell r="O896" t="str">
            <v/>
          </cell>
          <cell r="P896" t="str">
            <v/>
          </cell>
        </row>
        <row r="897">
          <cell r="A897" t="str">
            <v>LO</v>
          </cell>
          <cell r="B897">
            <v>9</v>
          </cell>
          <cell r="C897">
            <v>3</v>
          </cell>
          <cell r="D897" t="str">
            <v>C</v>
          </cell>
          <cell r="E897">
            <v>29</v>
          </cell>
          <cell r="F897">
            <v>37848</v>
          </cell>
          <cell r="G897">
            <v>1.17</v>
          </cell>
          <cell r="H897">
            <v>1</v>
          </cell>
          <cell r="I897" t="str">
            <v>1          0</v>
          </cell>
          <cell r="J897">
            <v>0</v>
          </cell>
          <cell r="K897">
            <v>0</v>
          </cell>
          <cell r="L897">
            <v>2003</v>
          </cell>
          <cell r="M897" t="str">
            <v>No Trade</v>
          </cell>
          <cell r="N897" t="str">
            <v/>
          </cell>
          <cell r="O897" t="str">
            <v/>
          </cell>
          <cell r="P897" t="str">
            <v/>
          </cell>
        </row>
        <row r="898">
          <cell r="A898" t="str">
            <v>LO</v>
          </cell>
          <cell r="B898">
            <v>9</v>
          </cell>
          <cell r="C898">
            <v>3</v>
          </cell>
          <cell r="D898" t="str">
            <v>C</v>
          </cell>
          <cell r="E898">
            <v>30</v>
          </cell>
          <cell r="F898">
            <v>37848</v>
          </cell>
          <cell r="G898">
            <v>0.96</v>
          </cell>
          <cell r="H898">
            <v>0.8</v>
          </cell>
          <cell r="I898" t="str">
            <v>2          0</v>
          </cell>
          <cell r="J898">
            <v>0</v>
          </cell>
          <cell r="K898">
            <v>0</v>
          </cell>
          <cell r="L898">
            <v>2003</v>
          </cell>
          <cell r="M898" t="str">
            <v>No Trade</v>
          </cell>
          <cell r="N898" t="str">
            <v/>
          </cell>
          <cell r="O898" t="str">
            <v/>
          </cell>
          <cell r="P898" t="str">
            <v/>
          </cell>
        </row>
        <row r="899">
          <cell r="A899" t="str">
            <v>LO</v>
          </cell>
          <cell r="B899">
            <v>9</v>
          </cell>
          <cell r="C899">
            <v>3</v>
          </cell>
          <cell r="D899" t="str">
            <v>C</v>
          </cell>
          <cell r="E899">
            <v>31</v>
          </cell>
          <cell r="F899">
            <v>37848</v>
          </cell>
          <cell r="G899">
            <v>0.78</v>
          </cell>
          <cell r="H899">
            <v>0.6</v>
          </cell>
          <cell r="I899" t="str">
            <v>8          0</v>
          </cell>
          <cell r="J899">
            <v>0</v>
          </cell>
          <cell r="K899">
            <v>0</v>
          </cell>
          <cell r="L899">
            <v>2003</v>
          </cell>
          <cell r="M899" t="str">
            <v>No Trade</v>
          </cell>
          <cell r="N899" t="str">
            <v/>
          </cell>
          <cell r="O899" t="str">
            <v/>
          </cell>
          <cell r="P899" t="str">
            <v/>
          </cell>
        </row>
        <row r="900">
          <cell r="A900" t="str">
            <v>LO</v>
          </cell>
          <cell r="B900">
            <v>9</v>
          </cell>
          <cell r="C900">
            <v>3</v>
          </cell>
          <cell r="D900" t="str">
            <v>C</v>
          </cell>
          <cell r="E900">
            <v>32</v>
          </cell>
          <cell r="F900">
            <v>37848</v>
          </cell>
          <cell r="G900">
            <v>0.67</v>
          </cell>
          <cell r="H900">
            <v>0.5</v>
          </cell>
          <cell r="I900" t="str">
            <v>8          0</v>
          </cell>
          <cell r="J900">
            <v>0</v>
          </cell>
          <cell r="K900">
            <v>0</v>
          </cell>
          <cell r="L900">
            <v>2003</v>
          </cell>
          <cell r="M900" t="str">
            <v>No Trade</v>
          </cell>
          <cell r="N900" t="str">
            <v/>
          </cell>
          <cell r="O900" t="str">
            <v/>
          </cell>
          <cell r="P900" t="str">
            <v/>
          </cell>
        </row>
        <row r="901">
          <cell r="A901" t="str">
            <v>LO</v>
          </cell>
          <cell r="B901">
            <v>9</v>
          </cell>
          <cell r="C901">
            <v>3</v>
          </cell>
          <cell r="D901" t="str">
            <v>C</v>
          </cell>
          <cell r="E901">
            <v>33</v>
          </cell>
          <cell r="F901">
            <v>37848</v>
          </cell>
          <cell r="G901">
            <v>0.57999999999999996</v>
          </cell>
          <cell r="H901">
            <v>0.5</v>
          </cell>
          <cell r="I901" t="str">
            <v>0          0</v>
          </cell>
          <cell r="J901">
            <v>0</v>
          </cell>
          <cell r="K901">
            <v>0</v>
          </cell>
          <cell r="L901">
            <v>2003</v>
          </cell>
          <cell r="M901" t="str">
            <v>No Trade</v>
          </cell>
          <cell r="N901" t="str">
            <v/>
          </cell>
          <cell r="O901" t="str">
            <v/>
          </cell>
          <cell r="P901" t="str">
            <v/>
          </cell>
        </row>
        <row r="902">
          <cell r="A902" t="str">
            <v>LO</v>
          </cell>
          <cell r="B902">
            <v>9</v>
          </cell>
          <cell r="C902">
            <v>3</v>
          </cell>
          <cell r="D902" t="str">
            <v>C</v>
          </cell>
          <cell r="E902">
            <v>34</v>
          </cell>
          <cell r="F902">
            <v>37848</v>
          </cell>
          <cell r="G902">
            <v>0.5</v>
          </cell>
          <cell r="H902">
            <v>0.4</v>
          </cell>
          <cell r="I902" t="str">
            <v>3          0</v>
          </cell>
          <cell r="J902">
            <v>0</v>
          </cell>
          <cell r="K902">
            <v>0</v>
          </cell>
          <cell r="L902">
            <v>2003</v>
          </cell>
          <cell r="M902" t="str">
            <v>No Trade</v>
          </cell>
          <cell r="N902" t="str">
            <v/>
          </cell>
          <cell r="O902" t="str">
            <v/>
          </cell>
          <cell r="P902" t="str">
            <v/>
          </cell>
        </row>
        <row r="903">
          <cell r="A903" t="str">
            <v>LO</v>
          </cell>
          <cell r="B903">
            <v>9</v>
          </cell>
          <cell r="C903">
            <v>3</v>
          </cell>
          <cell r="D903" t="str">
            <v>C</v>
          </cell>
          <cell r="E903">
            <v>35</v>
          </cell>
          <cell r="F903">
            <v>37848</v>
          </cell>
          <cell r="G903">
            <v>0.44</v>
          </cell>
          <cell r="H903">
            <v>0.3</v>
          </cell>
          <cell r="I903" t="str">
            <v>7          0</v>
          </cell>
          <cell r="J903">
            <v>0</v>
          </cell>
          <cell r="K903">
            <v>0</v>
          </cell>
          <cell r="L903">
            <v>2003</v>
          </cell>
          <cell r="M903" t="str">
            <v>No Trade</v>
          </cell>
          <cell r="N903" t="str">
            <v/>
          </cell>
          <cell r="O903" t="str">
            <v/>
          </cell>
          <cell r="P903" t="str">
            <v/>
          </cell>
        </row>
        <row r="904">
          <cell r="A904" t="str">
            <v>LO</v>
          </cell>
          <cell r="B904">
            <v>9</v>
          </cell>
          <cell r="C904">
            <v>3</v>
          </cell>
          <cell r="D904" t="str">
            <v>P</v>
          </cell>
          <cell r="E904">
            <v>35</v>
          </cell>
          <cell r="F904">
            <v>37848</v>
          </cell>
          <cell r="G904">
            <v>10.01</v>
          </cell>
          <cell r="H904">
            <v>10</v>
          </cell>
          <cell r="I904" t="str">
            <v>1          0</v>
          </cell>
          <cell r="J904">
            <v>0</v>
          </cell>
          <cell r="K904">
            <v>0</v>
          </cell>
          <cell r="L904">
            <v>2003</v>
          </cell>
          <cell r="M904" t="str">
            <v>No Trade</v>
          </cell>
          <cell r="N904" t="str">
            <v/>
          </cell>
          <cell r="O904" t="str">
            <v/>
          </cell>
          <cell r="P904" t="str">
            <v/>
          </cell>
        </row>
        <row r="905">
          <cell r="A905" t="str">
            <v>LO</v>
          </cell>
          <cell r="B905">
            <v>9</v>
          </cell>
          <cell r="C905">
            <v>3</v>
          </cell>
          <cell r="D905" t="str">
            <v>C</v>
          </cell>
          <cell r="E905">
            <v>36</v>
          </cell>
          <cell r="F905">
            <v>37848</v>
          </cell>
          <cell r="G905">
            <v>0.38</v>
          </cell>
          <cell r="H905">
            <v>0.3</v>
          </cell>
          <cell r="I905" t="str">
            <v>3          0</v>
          </cell>
          <cell r="J905">
            <v>0</v>
          </cell>
          <cell r="K905">
            <v>0</v>
          </cell>
          <cell r="L905">
            <v>2003</v>
          </cell>
          <cell r="M905" t="str">
            <v>No Trade</v>
          </cell>
          <cell r="N905" t="str">
            <v/>
          </cell>
          <cell r="O905" t="str">
            <v/>
          </cell>
          <cell r="P905" t="str">
            <v/>
          </cell>
        </row>
        <row r="906">
          <cell r="A906" t="str">
            <v>LO</v>
          </cell>
          <cell r="B906">
            <v>10</v>
          </cell>
          <cell r="C906">
            <v>3</v>
          </cell>
          <cell r="D906" t="str">
            <v>P</v>
          </cell>
          <cell r="E906">
            <v>14</v>
          </cell>
          <cell r="F906">
            <v>37881</v>
          </cell>
          <cell r="G906">
            <v>0.19</v>
          </cell>
          <cell r="H906">
            <v>0.1</v>
          </cell>
          <cell r="I906" t="str">
            <v>9          0</v>
          </cell>
          <cell r="J906">
            <v>0</v>
          </cell>
          <cell r="K906">
            <v>0</v>
          </cell>
          <cell r="L906">
            <v>2003</v>
          </cell>
          <cell r="M906" t="str">
            <v>No Trade</v>
          </cell>
          <cell r="N906" t="str">
            <v/>
          </cell>
          <cell r="O906" t="str">
            <v/>
          </cell>
          <cell r="P906" t="str">
            <v/>
          </cell>
        </row>
        <row r="907">
          <cell r="A907" t="str">
            <v>LO</v>
          </cell>
          <cell r="B907">
            <v>10</v>
          </cell>
          <cell r="C907">
            <v>3</v>
          </cell>
          <cell r="D907" t="str">
            <v>P</v>
          </cell>
          <cell r="E907">
            <v>15</v>
          </cell>
          <cell r="F907">
            <v>37881</v>
          </cell>
          <cell r="G907">
            <v>0.27</v>
          </cell>
          <cell r="H907">
            <v>0.2</v>
          </cell>
          <cell r="I907" t="str">
            <v>7          0</v>
          </cell>
          <cell r="J907">
            <v>0</v>
          </cell>
          <cell r="K907">
            <v>0</v>
          </cell>
          <cell r="L907">
            <v>2003</v>
          </cell>
          <cell r="M907" t="str">
            <v>No Trade</v>
          </cell>
          <cell r="N907" t="str">
            <v/>
          </cell>
          <cell r="O907" t="str">
            <v/>
          </cell>
          <cell r="P907" t="str">
            <v/>
          </cell>
        </row>
        <row r="908">
          <cell r="A908" t="str">
            <v>LO</v>
          </cell>
          <cell r="B908">
            <v>10</v>
          </cell>
          <cell r="C908">
            <v>3</v>
          </cell>
          <cell r="D908" t="str">
            <v>P</v>
          </cell>
          <cell r="E908">
            <v>17</v>
          </cell>
          <cell r="F908">
            <v>37881</v>
          </cell>
          <cell r="G908">
            <v>0.5</v>
          </cell>
          <cell r="H908">
            <v>0.5</v>
          </cell>
          <cell r="I908" t="str">
            <v>1          0</v>
          </cell>
          <cell r="J908">
            <v>0</v>
          </cell>
          <cell r="K908">
            <v>0</v>
          </cell>
          <cell r="L908">
            <v>2003</v>
          </cell>
          <cell r="M908" t="str">
            <v>No Trade</v>
          </cell>
          <cell r="N908" t="str">
            <v/>
          </cell>
          <cell r="O908" t="str">
            <v/>
          </cell>
          <cell r="P908" t="str">
            <v/>
          </cell>
        </row>
        <row r="909">
          <cell r="A909" t="str">
            <v>LO</v>
          </cell>
          <cell r="B909">
            <v>10</v>
          </cell>
          <cell r="C909">
            <v>3</v>
          </cell>
          <cell r="D909" t="str">
            <v>P</v>
          </cell>
          <cell r="E909">
            <v>21</v>
          </cell>
          <cell r="F909">
            <v>37881</v>
          </cell>
          <cell r="G909">
            <v>1.36</v>
          </cell>
          <cell r="H909">
            <v>1.4</v>
          </cell>
          <cell r="I909" t="str">
            <v>0          0</v>
          </cell>
          <cell r="J909">
            <v>0</v>
          </cell>
          <cell r="K909">
            <v>0</v>
          </cell>
          <cell r="L909">
            <v>2003</v>
          </cell>
          <cell r="M909" t="str">
            <v>No Trade</v>
          </cell>
          <cell r="N909" t="str">
            <v/>
          </cell>
          <cell r="O909" t="str">
            <v/>
          </cell>
          <cell r="P909" t="str">
            <v/>
          </cell>
        </row>
        <row r="910">
          <cell r="A910" t="str">
            <v>LO</v>
          </cell>
          <cell r="B910">
            <v>10</v>
          </cell>
          <cell r="C910">
            <v>3</v>
          </cell>
          <cell r="D910" t="str">
            <v>P</v>
          </cell>
          <cell r="E910">
            <v>22</v>
          </cell>
          <cell r="F910">
            <v>37881</v>
          </cell>
          <cell r="G910">
            <v>1.67</v>
          </cell>
          <cell r="H910">
            <v>1.7</v>
          </cell>
          <cell r="I910" t="str">
            <v>3          0</v>
          </cell>
          <cell r="J910">
            <v>0</v>
          </cell>
          <cell r="K910">
            <v>0</v>
          </cell>
          <cell r="L910">
            <v>2003</v>
          </cell>
          <cell r="M910" t="str">
            <v>No Trade</v>
          </cell>
          <cell r="N910" t="str">
            <v/>
          </cell>
          <cell r="O910" t="str">
            <v/>
          </cell>
          <cell r="P910" t="str">
            <v/>
          </cell>
        </row>
        <row r="911">
          <cell r="A911" t="str">
            <v>LO</v>
          </cell>
          <cell r="B911">
            <v>10</v>
          </cell>
          <cell r="C911">
            <v>3</v>
          </cell>
          <cell r="D911" t="str">
            <v>C</v>
          </cell>
          <cell r="E911">
            <v>23.5</v>
          </cell>
          <cell r="F911">
            <v>37881</v>
          </cell>
          <cell r="G911">
            <v>3.38</v>
          </cell>
          <cell r="H911">
            <v>3</v>
          </cell>
          <cell r="I911" t="str">
            <v>5          0</v>
          </cell>
          <cell r="J911">
            <v>0</v>
          </cell>
          <cell r="K911">
            <v>0</v>
          </cell>
          <cell r="L911">
            <v>2003</v>
          </cell>
          <cell r="M911" t="str">
            <v>No Trade</v>
          </cell>
          <cell r="N911" t="str">
            <v/>
          </cell>
          <cell r="O911" t="str">
            <v/>
          </cell>
          <cell r="P911" t="str">
            <v/>
          </cell>
        </row>
        <row r="912">
          <cell r="A912" t="str">
            <v>LO</v>
          </cell>
          <cell r="B912">
            <v>10</v>
          </cell>
          <cell r="C912">
            <v>3</v>
          </cell>
          <cell r="D912" t="str">
            <v>P</v>
          </cell>
          <cell r="E912">
            <v>23.5</v>
          </cell>
          <cell r="F912">
            <v>37881</v>
          </cell>
          <cell r="G912">
            <v>2.23</v>
          </cell>
          <cell r="H912">
            <v>2.2999999999999998</v>
          </cell>
          <cell r="I912" t="str">
            <v>2          0</v>
          </cell>
          <cell r="J912">
            <v>0</v>
          </cell>
          <cell r="K912">
            <v>0</v>
          </cell>
          <cell r="L912">
            <v>2003</v>
          </cell>
          <cell r="M912" t="str">
            <v>No Trade</v>
          </cell>
          <cell r="N912" t="str">
            <v/>
          </cell>
          <cell r="O912" t="str">
            <v/>
          </cell>
          <cell r="P912" t="str">
            <v/>
          </cell>
        </row>
        <row r="913">
          <cell r="A913" t="str">
            <v>LO</v>
          </cell>
          <cell r="B913">
            <v>10</v>
          </cell>
          <cell r="C913">
            <v>3</v>
          </cell>
          <cell r="D913" t="str">
            <v>C</v>
          </cell>
          <cell r="E913">
            <v>24</v>
          </cell>
          <cell r="F913">
            <v>37881</v>
          </cell>
          <cell r="G913">
            <v>3.1</v>
          </cell>
          <cell r="H913">
            <v>2.7</v>
          </cell>
          <cell r="I913" t="str">
            <v>8          0</v>
          </cell>
          <cell r="J913">
            <v>0</v>
          </cell>
          <cell r="K913">
            <v>0</v>
          </cell>
          <cell r="L913">
            <v>2003</v>
          </cell>
          <cell r="M913" t="str">
            <v>No Trade</v>
          </cell>
          <cell r="N913" t="str">
            <v/>
          </cell>
          <cell r="O913" t="str">
            <v/>
          </cell>
          <cell r="P913" t="str">
            <v/>
          </cell>
        </row>
        <row r="914">
          <cell r="A914" t="str">
            <v>LO</v>
          </cell>
          <cell r="B914">
            <v>10</v>
          </cell>
          <cell r="C914">
            <v>3</v>
          </cell>
          <cell r="D914" t="str">
            <v>P</v>
          </cell>
          <cell r="E914">
            <v>24</v>
          </cell>
          <cell r="F914">
            <v>37881</v>
          </cell>
          <cell r="G914">
            <v>2.44</v>
          </cell>
          <cell r="H914">
            <v>2.5</v>
          </cell>
          <cell r="I914" t="str">
            <v>4          0</v>
          </cell>
          <cell r="J914">
            <v>0</v>
          </cell>
          <cell r="K914">
            <v>0</v>
          </cell>
          <cell r="L914">
            <v>2003</v>
          </cell>
          <cell r="M914" t="str">
            <v>No Trade</v>
          </cell>
          <cell r="N914" t="str">
            <v/>
          </cell>
          <cell r="O914" t="str">
            <v/>
          </cell>
          <cell r="P914" t="str">
            <v/>
          </cell>
        </row>
        <row r="915">
          <cell r="A915" t="str">
            <v>LO</v>
          </cell>
          <cell r="B915">
            <v>10</v>
          </cell>
          <cell r="C915">
            <v>3</v>
          </cell>
          <cell r="D915" t="str">
            <v>C</v>
          </cell>
          <cell r="E915">
            <v>24.5</v>
          </cell>
          <cell r="F915">
            <v>37881</v>
          </cell>
          <cell r="G915">
            <v>2.83</v>
          </cell>
          <cell r="H915">
            <v>2.5</v>
          </cell>
          <cell r="I915" t="str">
            <v>4          0</v>
          </cell>
          <cell r="J915">
            <v>0</v>
          </cell>
          <cell r="K915">
            <v>0</v>
          </cell>
          <cell r="L915">
            <v>2003</v>
          </cell>
          <cell r="M915" t="str">
            <v>No Trade</v>
          </cell>
          <cell r="N915" t="str">
            <v/>
          </cell>
          <cell r="O915" t="str">
            <v/>
          </cell>
          <cell r="P915" t="str">
            <v/>
          </cell>
        </row>
        <row r="916">
          <cell r="A916" t="str">
            <v>LO</v>
          </cell>
          <cell r="B916">
            <v>10</v>
          </cell>
          <cell r="C916">
            <v>3</v>
          </cell>
          <cell r="D916" t="str">
            <v>C</v>
          </cell>
          <cell r="E916">
            <v>25</v>
          </cell>
          <cell r="F916">
            <v>37881</v>
          </cell>
          <cell r="G916">
            <v>2.6</v>
          </cell>
          <cell r="H916">
            <v>2.2999999999999998</v>
          </cell>
          <cell r="I916" t="str">
            <v>1          0</v>
          </cell>
          <cell r="J916">
            <v>0</v>
          </cell>
          <cell r="K916">
            <v>0</v>
          </cell>
          <cell r="L916">
            <v>2003</v>
          </cell>
          <cell r="M916" t="str">
            <v>No Trade</v>
          </cell>
          <cell r="N916" t="str">
            <v/>
          </cell>
          <cell r="O916" t="str">
            <v/>
          </cell>
          <cell r="P916" t="str">
            <v/>
          </cell>
        </row>
        <row r="917">
          <cell r="A917" t="str">
            <v>LO</v>
          </cell>
          <cell r="B917">
            <v>10</v>
          </cell>
          <cell r="C917">
            <v>3</v>
          </cell>
          <cell r="D917" t="str">
            <v>P</v>
          </cell>
          <cell r="E917">
            <v>25</v>
          </cell>
          <cell r="F917">
            <v>37881</v>
          </cell>
          <cell r="G917">
            <v>2.92</v>
          </cell>
          <cell r="H917">
            <v>3</v>
          </cell>
          <cell r="I917" t="str">
            <v>4          0</v>
          </cell>
          <cell r="J917">
            <v>0</v>
          </cell>
          <cell r="K917">
            <v>0</v>
          </cell>
          <cell r="L917">
            <v>2003</v>
          </cell>
          <cell r="M917" t="str">
            <v>No Trade</v>
          </cell>
          <cell r="N917" t="str">
            <v/>
          </cell>
          <cell r="O917" t="str">
            <v/>
          </cell>
          <cell r="P917" t="str">
            <v/>
          </cell>
        </row>
        <row r="918">
          <cell r="A918" t="str">
            <v>LO</v>
          </cell>
          <cell r="B918">
            <v>10</v>
          </cell>
          <cell r="C918">
            <v>3</v>
          </cell>
          <cell r="D918" t="str">
            <v>C</v>
          </cell>
          <cell r="E918">
            <v>26</v>
          </cell>
          <cell r="F918">
            <v>37881</v>
          </cell>
          <cell r="G918">
            <v>2.16</v>
          </cell>
          <cell r="H918">
            <v>1.9</v>
          </cell>
          <cell r="I918" t="str">
            <v>0          0</v>
          </cell>
          <cell r="J918">
            <v>0</v>
          </cell>
          <cell r="K918">
            <v>0</v>
          </cell>
          <cell r="L918">
            <v>2003</v>
          </cell>
          <cell r="M918" t="str">
            <v>No Trade</v>
          </cell>
          <cell r="N918" t="str">
            <v/>
          </cell>
          <cell r="O918" t="str">
            <v/>
          </cell>
          <cell r="P918" t="str">
            <v/>
          </cell>
        </row>
        <row r="919">
          <cell r="A919" t="str">
            <v>LO</v>
          </cell>
          <cell r="B919">
            <v>10</v>
          </cell>
          <cell r="C919">
            <v>3</v>
          </cell>
          <cell r="D919" t="str">
            <v>C</v>
          </cell>
          <cell r="E919">
            <v>28</v>
          </cell>
          <cell r="F919">
            <v>37881</v>
          </cell>
          <cell r="G919">
            <v>1.43</v>
          </cell>
          <cell r="H919">
            <v>1.2</v>
          </cell>
          <cell r="I919" t="str">
            <v>2          0</v>
          </cell>
          <cell r="J919">
            <v>0</v>
          </cell>
          <cell r="K919">
            <v>0</v>
          </cell>
          <cell r="L919">
            <v>2003</v>
          </cell>
          <cell r="M919" t="str">
            <v>No Trade</v>
          </cell>
          <cell r="N919" t="str">
            <v/>
          </cell>
          <cell r="O919" t="str">
            <v/>
          </cell>
          <cell r="P919" t="str">
            <v/>
          </cell>
        </row>
        <row r="920">
          <cell r="A920" t="str">
            <v>LO</v>
          </cell>
          <cell r="B920">
            <v>10</v>
          </cell>
          <cell r="C920">
            <v>3</v>
          </cell>
          <cell r="D920" t="str">
            <v>C</v>
          </cell>
          <cell r="E920">
            <v>28.5</v>
          </cell>
          <cell r="F920">
            <v>37881</v>
          </cell>
          <cell r="G920">
            <v>1.28</v>
          </cell>
          <cell r="H920">
            <v>1.1000000000000001</v>
          </cell>
          <cell r="I920" t="str">
            <v>1          0</v>
          </cell>
          <cell r="J920">
            <v>0</v>
          </cell>
          <cell r="K920">
            <v>0</v>
          </cell>
          <cell r="L920">
            <v>2003</v>
          </cell>
          <cell r="M920" t="str">
            <v>No Trade</v>
          </cell>
          <cell r="N920" t="str">
            <v/>
          </cell>
          <cell r="O920" t="str">
            <v/>
          </cell>
          <cell r="P920" t="str">
            <v/>
          </cell>
        </row>
        <row r="921">
          <cell r="A921" t="str">
            <v>LO</v>
          </cell>
          <cell r="B921">
            <v>10</v>
          </cell>
          <cell r="C921">
            <v>3</v>
          </cell>
          <cell r="D921" t="str">
            <v>P</v>
          </cell>
          <cell r="E921">
            <v>29</v>
          </cell>
          <cell r="F921">
            <v>37881</v>
          </cell>
          <cell r="G921">
            <v>2.89</v>
          </cell>
          <cell r="H921">
            <v>2.8</v>
          </cell>
          <cell r="I921" t="str">
            <v>9          0</v>
          </cell>
          <cell r="J921">
            <v>0</v>
          </cell>
          <cell r="K921">
            <v>0</v>
          </cell>
          <cell r="L921">
            <v>2003</v>
          </cell>
          <cell r="M921" t="str">
            <v>No Trade</v>
          </cell>
          <cell r="N921" t="str">
            <v/>
          </cell>
          <cell r="O921" t="str">
            <v/>
          </cell>
          <cell r="P921" t="str">
            <v/>
          </cell>
        </row>
        <row r="922">
          <cell r="A922" t="str">
            <v>LO</v>
          </cell>
          <cell r="B922">
            <v>10</v>
          </cell>
          <cell r="C922">
            <v>3</v>
          </cell>
          <cell r="D922" t="str">
            <v>C</v>
          </cell>
          <cell r="E922">
            <v>31</v>
          </cell>
          <cell r="F922">
            <v>37881</v>
          </cell>
          <cell r="G922">
            <v>0.8</v>
          </cell>
          <cell r="H922">
            <v>0.7</v>
          </cell>
          <cell r="I922" t="str">
            <v>0          0</v>
          </cell>
          <cell r="J922">
            <v>0</v>
          </cell>
          <cell r="K922">
            <v>0</v>
          </cell>
          <cell r="L922">
            <v>2003</v>
          </cell>
          <cell r="M922" t="str">
            <v>No Trade</v>
          </cell>
          <cell r="N922" t="str">
            <v/>
          </cell>
          <cell r="O922" t="str">
            <v/>
          </cell>
          <cell r="P922" t="str">
            <v/>
          </cell>
        </row>
        <row r="923">
          <cell r="A923" t="str">
            <v>LO</v>
          </cell>
          <cell r="B923">
            <v>10</v>
          </cell>
          <cell r="C923">
            <v>3</v>
          </cell>
          <cell r="D923" t="str">
            <v>C</v>
          </cell>
          <cell r="E923">
            <v>32</v>
          </cell>
          <cell r="F923">
            <v>37881</v>
          </cell>
          <cell r="G923">
            <v>0.69</v>
          </cell>
          <cell r="H923">
            <v>0.6</v>
          </cell>
          <cell r="I923" t="str">
            <v>0          0</v>
          </cell>
          <cell r="J923">
            <v>0</v>
          </cell>
          <cell r="K923">
            <v>0</v>
          </cell>
          <cell r="L923">
            <v>2003</v>
          </cell>
          <cell r="M923" t="str">
            <v>No Trade</v>
          </cell>
          <cell r="N923" t="str">
            <v/>
          </cell>
          <cell r="O923" t="str">
            <v/>
          </cell>
          <cell r="P923" t="str">
            <v/>
          </cell>
        </row>
        <row r="924">
          <cell r="A924" t="str">
            <v>LO</v>
          </cell>
          <cell r="B924">
            <v>10</v>
          </cell>
          <cell r="C924">
            <v>3</v>
          </cell>
          <cell r="D924" t="str">
            <v>C</v>
          </cell>
          <cell r="E924">
            <v>33</v>
          </cell>
          <cell r="F924">
            <v>37881</v>
          </cell>
          <cell r="G924">
            <v>0.6</v>
          </cell>
          <cell r="H924">
            <v>0.5</v>
          </cell>
          <cell r="I924" t="str">
            <v>2          0</v>
          </cell>
          <cell r="J924">
            <v>0</v>
          </cell>
          <cell r="K924">
            <v>0</v>
          </cell>
          <cell r="L924">
            <v>2003</v>
          </cell>
          <cell r="M924" t="str">
            <v>No Trade</v>
          </cell>
          <cell r="N924" t="str">
            <v/>
          </cell>
          <cell r="O924" t="str">
            <v/>
          </cell>
          <cell r="P924" t="str">
            <v/>
          </cell>
        </row>
        <row r="925">
          <cell r="A925" t="str">
            <v>LO</v>
          </cell>
          <cell r="B925">
            <v>10</v>
          </cell>
          <cell r="C925">
            <v>3</v>
          </cell>
          <cell r="D925" t="str">
            <v>C</v>
          </cell>
          <cell r="E925">
            <v>34</v>
          </cell>
          <cell r="F925">
            <v>37881</v>
          </cell>
          <cell r="G925">
            <v>0.53</v>
          </cell>
          <cell r="H925">
            <v>0.4</v>
          </cell>
          <cell r="I925" t="str">
            <v>5          0</v>
          </cell>
          <cell r="J925">
            <v>0</v>
          </cell>
          <cell r="K925">
            <v>0</v>
          </cell>
          <cell r="L925">
            <v>2003</v>
          </cell>
          <cell r="M925" t="str">
            <v>No Trade</v>
          </cell>
          <cell r="N925" t="str">
            <v/>
          </cell>
          <cell r="O925" t="str">
            <v/>
          </cell>
          <cell r="P925" t="str">
            <v/>
          </cell>
        </row>
        <row r="926">
          <cell r="A926" t="str">
            <v>LO</v>
          </cell>
          <cell r="B926">
            <v>10</v>
          </cell>
          <cell r="C926">
            <v>3</v>
          </cell>
          <cell r="D926" t="str">
            <v>C</v>
          </cell>
          <cell r="E926">
            <v>35</v>
          </cell>
          <cell r="F926">
            <v>37881</v>
          </cell>
          <cell r="G926">
            <v>0.46</v>
          </cell>
          <cell r="H926">
            <v>0.4</v>
          </cell>
          <cell r="I926" t="str">
            <v>0          0</v>
          </cell>
          <cell r="J926">
            <v>0</v>
          </cell>
          <cell r="K926">
            <v>0</v>
          </cell>
          <cell r="L926">
            <v>2003</v>
          </cell>
          <cell r="M926" t="str">
            <v>No Trade</v>
          </cell>
          <cell r="N926" t="str">
            <v/>
          </cell>
          <cell r="O926" t="str">
            <v/>
          </cell>
          <cell r="P926" t="str">
            <v/>
          </cell>
        </row>
        <row r="927">
          <cell r="A927" t="str">
            <v>LO</v>
          </cell>
          <cell r="B927">
            <v>11</v>
          </cell>
          <cell r="C927">
            <v>3</v>
          </cell>
          <cell r="D927" t="str">
            <v>P</v>
          </cell>
          <cell r="E927">
            <v>17</v>
          </cell>
          <cell r="F927">
            <v>37910</v>
          </cell>
          <cell r="G927">
            <v>0.55000000000000004</v>
          </cell>
          <cell r="H927">
            <v>0.5</v>
          </cell>
          <cell r="I927" t="str">
            <v>6          0</v>
          </cell>
          <cell r="J927">
            <v>0</v>
          </cell>
          <cell r="K927">
            <v>0</v>
          </cell>
          <cell r="L927">
            <v>2003</v>
          </cell>
          <cell r="M927" t="str">
            <v>No Trade</v>
          </cell>
          <cell r="N927" t="str">
            <v/>
          </cell>
          <cell r="O927" t="str">
            <v/>
          </cell>
          <cell r="P927" t="str">
            <v/>
          </cell>
        </row>
        <row r="928">
          <cell r="A928" t="str">
            <v>LO</v>
          </cell>
          <cell r="B928">
            <v>11</v>
          </cell>
          <cell r="C928">
            <v>3</v>
          </cell>
          <cell r="D928" t="str">
            <v>P</v>
          </cell>
          <cell r="E928">
            <v>20</v>
          </cell>
          <cell r="F928">
            <v>37910</v>
          </cell>
          <cell r="G928">
            <v>1.17</v>
          </cell>
          <cell r="H928">
            <v>1.2</v>
          </cell>
          <cell r="I928" t="str">
            <v>0          0</v>
          </cell>
          <cell r="J928">
            <v>0</v>
          </cell>
          <cell r="K928">
            <v>0</v>
          </cell>
          <cell r="L928">
            <v>2003</v>
          </cell>
          <cell r="M928" t="str">
            <v>No Trade</v>
          </cell>
          <cell r="N928" t="str">
            <v/>
          </cell>
          <cell r="O928" t="str">
            <v/>
          </cell>
          <cell r="P928" t="str">
            <v/>
          </cell>
        </row>
        <row r="929">
          <cell r="A929" t="str">
            <v>LO</v>
          </cell>
          <cell r="B929">
            <v>11</v>
          </cell>
          <cell r="C929">
            <v>3</v>
          </cell>
          <cell r="D929" t="str">
            <v>P</v>
          </cell>
          <cell r="E929">
            <v>21</v>
          </cell>
          <cell r="F929">
            <v>37910</v>
          </cell>
          <cell r="G929">
            <v>1.45</v>
          </cell>
          <cell r="H929">
            <v>1.4</v>
          </cell>
          <cell r="I929" t="str">
            <v>9          0</v>
          </cell>
          <cell r="J929">
            <v>0</v>
          </cell>
          <cell r="K929">
            <v>0</v>
          </cell>
          <cell r="L929">
            <v>2003</v>
          </cell>
          <cell r="M929" t="str">
            <v>No Trade</v>
          </cell>
          <cell r="N929" t="str">
            <v/>
          </cell>
          <cell r="O929" t="str">
            <v/>
          </cell>
          <cell r="P929" t="str">
            <v/>
          </cell>
        </row>
        <row r="930">
          <cell r="A930" t="str">
            <v>LO</v>
          </cell>
          <cell r="B930">
            <v>11</v>
          </cell>
          <cell r="C930">
            <v>3</v>
          </cell>
          <cell r="D930" t="str">
            <v>P</v>
          </cell>
          <cell r="E930">
            <v>22</v>
          </cell>
          <cell r="F930">
            <v>37910</v>
          </cell>
          <cell r="G930">
            <v>1.77</v>
          </cell>
          <cell r="H930">
            <v>1.8</v>
          </cell>
          <cell r="I930" t="str">
            <v>3          0</v>
          </cell>
          <cell r="J930">
            <v>0</v>
          </cell>
          <cell r="K930">
            <v>0</v>
          </cell>
          <cell r="L930">
            <v>2003</v>
          </cell>
          <cell r="M930" t="str">
            <v>No Trade</v>
          </cell>
          <cell r="N930" t="str">
            <v/>
          </cell>
          <cell r="O930" t="str">
            <v/>
          </cell>
          <cell r="P930" t="str">
            <v/>
          </cell>
        </row>
        <row r="931">
          <cell r="A931" t="str">
            <v>LO</v>
          </cell>
          <cell r="B931">
            <v>11</v>
          </cell>
          <cell r="C931">
            <v>3</v>
          </cell>
          <cell r="D931" t="str">
            <v>P</v>
          </cell>
          <cell r="E931">
            <v>23</v>
          </cell>
          <cell r="F931">
            <v>37910</v>
          </cell>
          <cell r="G931">
            <v>2.13</v>
          </cell>
          <cell r="H931">
            <v>2.2000000000000002</v>
          </cell>
          <cell r="I931" t="str">
            <v>1          0</v>
          </cell>
          <cell r="J931">
            <v>0</v>
          </cell>
          <cell r="K931">
            <v>0</v>
          </cell>
          <cell r="L931">
            <v>2003</v>
          </cell>
          <cell r="M931" t="str">
            <v>No Trade</v>
          </cell>
          <cell r="N931" t="str">
            <v/>
          </cell>
          <cell r="O931" t="str">
            <v/>
          </cell>
          <cell r="P931" t="str">
            <v/>
          </cell>
        </row>
        <row r="932">
          <cell r="A932" t="str">
            <v>LO</v>
          </cell>
          <cell r="B932">
            <v>11</v>
          </cell>
          <cell r="C932">
            <v>3</v>
          </cell>
          <cell r="D932" t="str">
            <v>C</v>
          </cell>
          <cell r="E932">
            <v>23.5</v>
          </cell>
          <cell r="F932">
            <v>37910</v>
          </cell>
          <cell r="G932">
            <v>3.31</v>
          </cell>
          <cell r="H932">
            <v>3</v>
          </cell>
          <cell r="I932" t="str">
            <v>0          0</v>
          </cell>
          <cell r="J932">
            <v>0</v>
          </cell>
          <cell r="K932">
            <v>0</v>
          </cell>
          <cell r="L932">
            <v>2003</v>
          </cell>
          <cell r="M932" t="str">
            <v>No Trade</v>
          </cell>
          <cell r="N932" t="str">
            <v/>
          </cell>
          <cell r="O932" t="str">
            <v/>
          </cell>
          <cell r="P932" t="str">
            <v/>
          </cell>
        </row>
        <row r="933">
          <cell r="A933" t="str">
            <v>LO</v>
          </cell>
          <cell r="B933">
            <v>11</v>
          </cell>
          <cell r="C933">
            <v>3</v>
          </cell>
          <cell r="D933" t="str">
            <v>P</v>
          </cell>
          <cell r="E933">
            <v>23.5</v>
          </cell>
          <cell r="F933">
            <v>37910</v>
          </cell>
          <cell r="G933">
            <v>2.34</v>
          </cell>
          <cell r="H933">
            <v>2.4</v>
          </cell>
          <cell r="I933" t="str">
            <v>3          0</v>
          </cell>
          <cell r="J933">
            <v>0</v>
          </cell>
          <cell r="K933">
            <v>0</v>
          </cell>
          <cell r="L933">
            <v>2003</v>
          </cell>
          <cell r="M933" t="str">
            <v>No Trade</v>
          </cell>
          <cell r="N933" t="str">
            <v/>
          </cell>
          <cell r="O933" t="str">
            <v/>
          </cell>
          <cell r="P933" t="str">
            <v/>
          </cell>
        </row>
        <row r="934">
          <cell r="A934" t="str">
            <v>LO</v>
          </cell>
          <cell r="B934">
            <v>11</v>
          </cell>
          <cell r="C934">
            <v>3</v>
          </cell>
          <cell r="D934" t="str">
            <v>C</v>
          </cell>
          <cell r="E934">
            <v>24</v>
          </cell>
          <cell r="F934">
            <v>37910</v>
          </cell>
          <cell r="G934">
            <v>3.04</v>
          </cell>
          <cell r="H934">
            <v>2.7</v>
          </cell>
          <cell r="I934" t="str">
            <v>2          0</v>
          </cell>
          <cell r="J934">
            <v>0</v>
          </cell>
          <cell r="K934">
            <v>0</v>
          </cell>
          <cell r="L934">
            <v>2003</v>
          </cell>
          <cell r="M934" t="str">
            <v>No Trade</v>
          </cell>
          <cell r="N934" t="str">
            <v/>
          </cell>
          <cell r="O934" t="str">
            <v/>
          </cell>
          <cell r="P934" t="str">
            <v/>
          </cell>
        </row>
        <row r="935">
          <cell r="A935" t="str">
            <v>LO</v>
          </cell>
          <cell r="B935">
            <v>11</v>
          </cell>
          <cell r="C935">
            <v>3</v>
          </cell>
          <cell r="D935" t="str">
            <v>P</v>
          </cell>
          <cell r="E935">
            <v>24</v>
          </cell>
          <cell r="F935">
            <v>37910</v>
          </cell>
          <cell r="G935">
            <v>2.5499999999999998</v>
          </cell>
          <cell r="H935">
            <v>2.6</v>
          </cell>
          <cell r="I935" t="str">
            <v>5          0</v>
          </cell>
          <cell r="J935">
            <v>0</v>
          </cell>
          <cell r="K935">
            <v>0</v>
          </cell>
          <cell r="L935">
            <v>2003</v>
          </cell>
          <cell r="M935" t="str">
            <v>No Trade</v>
          </cell>
          <cell r="N935" t="str">
            <v/>
          </cell>
          <cell r="O935" t="str">
            <v/>
          </cell>
          <cell r="P935" t="str">
            <v/>
          </cell>
        </row>
        <row r="936">
          <cell r="A936" t="str">
            <v>LO</v>
          </cell>
          <cell r="B936">
            <v>11</v>
          </cell>
          <cell r="C936">
            <v>3</v>
          </cell>
          <cell r="D936" t="str">
            <v>C</v>
          </cell>
          <cell r="E936">
            <v>26</v>
          </cell>
          <cell r="F936">
            <v>37910</v>
          </cell>
          <cell r="G936">
            <v>2.11</v>
          </cell>
          <cell r="H936">
            <v>1.8</v>
          </cell>
          <cell r="I936" t="str">
            <v>5          0</v>
          </cell>
          <cell r="J936">
            <v>0</v>
          </cell>
          <cell r="K936">
            <v>0</v>
          </cell>
          <cell r="L936">
            <v>2003</v>
          </cell>
          <cell r="M936" t="str">
            <v>No Trade</v>
          </cell>
          <cell r="N936" t="str">
            <v/>
          </cell>
          <cell r="O936" t="str">
            <v/>
          </cell>
          <cell r="P936" t="str">
            <v/>
          </cell>
        </row>
        <row r="937">
          <cell r="A937" t="str">
            <v>LO</v>
          </cell>
          <cell r="B937">
            <v>11</v>
          </cell>
          <cell r="C937">
            <v>3</v>
          </cell>
          <cell r="D937" t="str">
            <v>C</v>
          </cell>
          <cell r="E937">
            <v>28.5</v>
          </cell>
          <cell r="F937">
            <v>37910</v>
          </cell>
          <cell r="G937">
            <v>1.25</v>
          </cell>
          <cell r="H937">
            <v>1</v>
          </cell>
          <cell r="I937" t="str">
            <v>8          0</v>
          </cell>
          <cell r="J937">
            <v>0</v>
          </cell>
          <cell r="K937">
            <v>0</v>
          </cell>
          <cell r="L937">
            <v>2003</v>
          </cell>
          <cell r="M937" t="str">
            <v>No Trade</v>
          </cell>
          <cell r="N937" t="str">
            <v/>
          </cell>
          <cell r="O937" t="str">
            <v/>
          </cell>
          <cell r="P937" t="str">
            <v/>
          </cell>
        </row>
        <row r="938">
          <cell r="A938" t="str">
            <v>LO</v>
          </cell>
          <cell r="B938">
            <v>11</v>
          </cell>
          <cell r="C938">
            <v>3</v>
          </cell>
          <cell r="D938" t="str">
            <v>C</v>
          </cell>
          <cell r="E938">
            <v>30</v>
          </cell>
          <cell r="F938">
            <v>37910</v>
          </cell>
          <cell r="G938">
            <v>0.94</v>
          </cell>
          <cell r="H938">
            <v>0.8</v>
          </cell>
          <cell r="I938" t="str">
            <v>0          0</v>
          </cell>
          <cell r="J938">
            <v>0</v>
          </cell>
          <cell r="K938">
            <v>0</v>
          </cell>
          <cell r="L938">
            <v>2003</v>
          </cell>
          <cell r="M938" t="str">
            <v>No Trade</v>
          </cell>
          <cell r="N938" t="str">
            <v/>
          </cell>
          <cell r="O938" t="str">
            <v/>
          </cell>
          <cell r="P938" t="str">
            <v/>
          </cell>
        </row>
        <row r="939">
          <cell r="A939" t="str">
            <v>LO</v>
          </cell>
          <cell r="B939">
            <v>11</v>
          </cell>
          <cell r="C939">
            <v>3</v>
          </cell>
          <cell r="D939" t="str">
            <v>C</v>
          </cell>
          <cell r="E939">
            <v>31</v>
          </cell>
          <cell r="F939">
            <v>37910</v>
          </cell>
          <cell r="G939">
            <v>0.79</v>
          </cell>
          <cell r="H939">
            <v>0.6</v>
          </cell>
          <cell r="I939" t="str">
            <v>8          0</v>
          </cell>
          <cell r="J939">
            <v>0</v>
          </cell>
          <cell r="K939">
            <v>0</v>
          </cell>
          <cell r="L939">
            <v>2003</v>
          </cell>
          <cell r="M939" t="str">
            <v>No Trade</v>
          </cell>
          <cell r="N939" t="str">
            <v/>
          </cell>
          <cell r="O939" t="str">
            <v/>
          </cell>
          <cell r="P939" t="str">
            <v/>
          </cell>
        </row>
        <row r="940">
          <cell r="A940" t="str">
            <v>LO</v>
          </cell>
          <cell r="B940">
            <v>11</v>
          </cell>
          <cell r="C940">
            <v>3</v>
          </cell>
          <cell r="D940" t="str">
            <v>C</v>
          </cell>
          <cell r="E940">
            <v>32</v>
          </cell>
          <cell r="F940">
            <v>37910</v>
          </cell>
          <cell r="G940">
            <v>0.68</v>
          </cell>
          <cell r="H940">
            <v>0.5</v>
          </cell>
          <cell r="I940" t="str">
            <v>9          5</v>
          </cell>
          <cell r="J940">
            <v>0</v>
          </cell>
          <cell r="K940">
            <v>0</v>
          </cell>
          <cell r="L940">
            <v>2003</v>
          </cell>
          <cell r="M940" t="str">
            <v>No Trade</v>
          </cell>
          <cell r="N940" t="str">
            <v/>
          </cell>
          <cell r="O940" t="str">
            <v/>
          </cell>
          <cell r="P940" t="str">
            <v/>
          </cell>
        </row>
        <row r="941">
          <cell r="A941" t="str">
            <v>LO</v>
          </cell>
          <cell r="B941">
            <v>11</v>
          </cell>
          <cell r="C941">
            <v>3</v>
          </cell>
          <cell r="D941" t="str">
            <v>C</v>
          </cell>
          <cell r="E941">
            <v>33</v>
          </cell>
          <cell r="F941">
            <v>37910</v>
          </cell>
          <cell r="G941">
            <v>0.6</v>
          </cell>
          <cell r="H941">
            <v>0.5</v>
          </cell>
          <cell r="I941" t="str">
            <v>2          0</v>
          </cell>
          <cell r="J941">
            <v>0</v>
          </cell>
          <cell r="K941">
            <v>0</v>
          </cell>
          <cell r="L941">
            <v>2003</v>
          </cell>
          <cell r="M941" t="str">
            <v>No Trade</v>
          </cell>
          <cell r="N941" t="str">
            <v/>
          </cell>
          <cell r="O941" t="str">
            <v/>
          </cell>
          <cell r="P941" t="str">
            <v/>
          </cell>
        </row>
        <row r="942">
          <cell r="A942" t="str">
            <v>LO</v>
          </cell>
          <cell r="B942">
            <v>11</v>
          </cell>
          <cell r="C942">
            <v>3</v>
          </cell>
          <cell r="D942" t="str">
            <v>C</v>
          </cell>
          <cell r="E942">
            <v>34</v>
          </cell>
          <cell r="F942">
            <v>37910</v>
          </cell>
          <cell r="G942">
            <v>0.53</v>
          </cell>
          <cell r="H942">
            <v>0.4</v>
          </cell>
          <cell r="I942" t="str">
            <v>5          0</v>
          </cell>
          <cell r="J942">
            <v>0</v>
          </cell>
          <cell r="K942">
            <v>0</v>
          </cell>
          <cell r="L942">
            <v>2003</v>
          </cell>
          <cell r="M942" t="str">
            <v>No Trade</v>
          </cell>
          <cell r="N942" t="str">
            <v/>
          </cell>
          <cell r="O942" t="str">
            <v/>
          </cell>
          <cell r="P942" t="str">
            <v/>
          </cell>
        </row>
        <row r="943">
          <cell r="A943" t="str">
            <v>LO</v>
          </cell>
          <cell r="B943">
            <v>11</v>
          </cell>
          <cell r="C943">
            <v>3</v>
          </cell>
          <cell r="D943" t="str">
            <v>C</v>
          </cell>
          <cell r="E943">
            <v>35</v>
          </cell>
          <cell r="F943">
            <v>37910</v>
          </cell>
          <cell r="G943">
            <v>0.47</v>
          </cell>
          <cell r="H943">
            <v>0.4</v>
          </cell>
          <cell r="I943" t="str">
            <v>0          5</v>
          </cell>
          <cell r="J943">
            <v>0</v>
          </cell>
          <cell r="K943">
            <v>0</v>
          </cell>
          <cell r="L943">
            <v>2003</v>
          </cell>
          <cell r="M943" t="str">
            <v>No Trade</v>
          </cell>
          <cell r="N943" t="str">
            <v/>
          </cell>
          <cell r="O943" t="str">
            <v/>
          </cell>
          <cell r="P943" t="str">
            <v/>
          </cell>
        </row>
        <row r="944">
          <cell r="A944" t="str">
            <v>LO</v>
          </cell>
          <cell r="B944">
            <v>12</v>
          </cell>
          <cell r="C944">
            <v>3</v>
          </cell>
          <cell r="D944" t="str">
            <v>C</v>
          </cell>
          <cell r="E944">
            <v>2.5</v>
          </cell>
          <cell r="F944">
            <v>37942</v>
          </cell>
          <cell r="G944">
            <v>0</v>
          </cell>
          <cell r="H944">
            <v>0</v>
          </cell>
          <cell r="I944" t="str">
            <v>0          0</v>
          </cell>
          <cell r="J944">
            <v>0</v>
          </cell>
          <cell r="K944">
            <v>0</v>
          </cell>
          <cell r="L944">
            <v>2003</v>
          </cell>
          <cell r="M944" t="str">
            <v>No Trade</v>
          </cell>
          <cell r="N944" t="str">
            <v/>
          </cell>
          <cell r="O944" t="str">
            <v/>
          </cell>
          <cell r="P944" t="str">
            <v/>
          </cell>
        </row>
        <row r="945">
          <cell r="A945" t="str">
            <v>LO</v>
          </cell>
          <cell r="B945">
            <v>12</v>
          </cell>
          <cell r="C945">
            <v>3</v>
          </cell>
          <cell r="D945" t="str">
            <v>P</v>
          </cell>
          <cell r="E945">
            <v>2.5</v>
          </cell>
          <cell r="F945">
            <v>37942</v>
          </cell>
          <cell r="G945">
            <v>0</v>
          </cell>
          <cell r="H945">
            <v>0</v>
          </cell>
          <cell r="I945" t="str">
            <v>0          0</v>
          </cell>
          <cell r="J945">
            <v>0</v>
          </cell>
          <cell r="K945">
            <v>0</v>
          </cell>
          <cell r="L945">
            <v>2003</v>
          </cell>
          <cell r="M945" t="str">
            <v>No Trade</v>
          </cell>
          <cell r="N945" t="str">
            <v/>
          </cell>
          <cell r="O945" t="str">
            <v/>
          </cell>
          <cell r="P945" t="str">
            <v/>
          </cell>
        </row>
        <row r="946">
          <cell r="A946" t="str">
            <v>LO</v>
          </cell>
          <cell r="B946">
            <v>12</v>
          </cell>
          <cell r="C946">
            <v>3</v>
          </cell>
          <cell r="D946" t="str">
            <v>C</v>
          </cell>
          <cell r="E946">
            <v>5</v>
          </cell>
          <cell r="F946">
            <v>37942</v>
          </cell>
          <cell r="G946">
            <v>0</v>
          </cell>
          <cell r="H946">
            <v>0</v>
          </cell>
          <cell r="I946" t="str">
            <v>0          0</v>
          </cell>
          <cell r="J946">
            <v>0</v>
          </cell>
          <cell r="K946">
            <v>0</v>
          </cell>
          <cell r="L946">
            <v>2003</v>
          </cell>
          <cell r="M946" t="str">
            <v>No Trade</v>
          </cell>
          <cell r="N946" t="str">
            <v/>
          </cell>
          <cell r="O946" t="str">
            <v/>
          </cell>
          <cell r="P946" t="str">
            <v/>
          </cell>
        </row>
        <row r="947">
          <cell r="A947" t="str">
            <v>LO</v>
          </cell>
          <cell r="B947">
            <v>12</v>
          </cell>
          <cell r="C947">
            <v>3</v>
          </cell>
          <cell r="D947" t="str">
            <v>P</v>
          </cell>
          <cell r="E947">
            <v>13</v>
          </cell>
          <cell r="F947">
            <v>37942</v>
          </cell>
          <cell r="G947">
            <v>0.17</v>
          </cell>
          <cell r="H947">
            <v>0.1</v>
          </cell>
          <cell r="I947" t="str">
            <v>7          0</v>
          </cell>
          <cell r="J947">
            <v>0</v>
          </cell>
          <cell r="K947">
            <v>0</v>
          </cell>
          <cell r="L947">
            <v>2003</v>
          </cell>
          <cell r="M947" t="str">
            <v>No Trade</v>
          </cell>
          <cell r="N947" t="str">
            <v/>
          </cell>
          <cell r="O947" t="str">
            <v/>
          </cell>
          <cell r="P947" t="str">
            <v/>
          </cell>
        </row>
        <row r="948">
          <cell r="A948" t="str">
            <v>LO</v>
          </cell>
          <cell r="B948">
            <v>12</v>
          </cell>
          <cell r="C948">
            <v>3</v>
          </cell>
          <cell r="D948" t="str">
            <v>P</v>
          </cell>
          <cell r="E948">
            <v>14</v>
          </cell>
          <cell r="F948">
            <v>37942</v>
          </cell>
          <cell r="G948">
            <v>0.24</v>
          </cell>
          <cell r="H948">
            <v>0.2</v>
          </cell>
          <cell r="I948" t="str">
            <v>4          0</v>
          </cell>
          <cell r="J948">
            <v>0</v>
          </cell>
          <cell r="K948">
            <v>0</v>
          </cell>
          <cell r="L948">
            <v>2003</v>
          </cell>
          <cell r="M948" t="str">
            <v>No Trade</v>
          </cell>
          <cell r="N948" t="str">
            <v/>
          </cell>
          <cell r="O948" t="str">
            <v/>
          </cell>
          <cell r="P948" t="str">
            <v/>
          </cell>
        </row>
        <row r="949">
          <cell r="A949" t="str">
            <v>LO</v>
          </cell>
          <cell r="B949">
            <v>12</v>
          </cell>
          <cell r="C949">
            <v>3</v>
          </cell>
          <cell r="D949" t="str">
            <v>P</v>
          </cell>
          <cell r="E949">
            <v>15</v>
          </cell>
          <cell r="F949">
            <v>37942</v>
          </cell>
          <cell r="G949">
            <v>0</v>
          </cell>
          <cell r="H949">
            <v>0</v>
          </cell>
          <cell r="I949" t="str">
            <v>0          0</v>
          </cell>
          <cell r="J949">
            <v>0</v>
          </cell>
          <cell r="K949">
            <v>0</v>
          </cell>
          <cell r="L949">
            <v>2003</v>
          </cell>
          <cell r="M949" t="str">
            <v>No Trade</v>
          </cell>
          <cell r="N949" t="str">
            <v/>
          </cell>
          <cell r="O949" t="str">
            <v/>
          </cell>
          <cell r="P949" t="str">
            <v/>
          </cell>
        </row>
        <row r="950">
          <cell r="A950" t="str">
            <v>LO</v>
          </cell>
          <cell r="B950">
            <v>12</v>
          </cell>
          <cell r="C950">
            <v>3</v>
          </cell>
          <cell r="D950" t="str">
            <v>P</v>
          </cell>
          <cell r="E950">
            <v>15.5</v>
          </cell>
          <cell r="F950">
            <v>37942</v>
          </cell>
          <cell r="G950">
            <v>0</v>
          </cell>
          <cell r="H950">
            <v>0</v>
          </cell>
          <cell r="I950" t="str">
            <v>0          0</v>
          </cell>
          <cell r="J950">
            <v>0</v>
          </cell>
          <cell r="K950">
            <v>0</v>
          </cell>
          <cell r="L950">
            <v>2003</v>
          </cell>
          <cell r="M950" t="str">
            <v>No Trade</v>
          </cell>
          <cell r="N950" t="str">
            <v/>
          </cell>
          <cell r="O950" t="str">
            <v/>
          </cell>
          <cell r="P950" t="str">
            <v/>
          </cell>
        </row>
        <row r="951">
          <cell r="A951" t="str">
            <v>LO</v>
          </cell>
          <cell r="B951">
            <v>12</v>
          </cell>
          <cell r="C951">
            <v>3</v>
          </cell>
          <cell r="D951" t="str">
            <v>P</v>
          </cell>
          <cell r="E951">
            <v>16</v>
          </cell>
          <cell r="F951">
            <v>37942</v>
          </cell>
          <cell r="G951">
            <v>0.46</v>
          </cell>
          <cell r="H951">
            <v>0.4</v>
          </cell>
          <cell r="I951" t="str">
            <v>6          0</v>
          </cell>
          <cell r="J951">
            <v>0</v>
          </cell>
          <cell r="K951">
            <v>0</v>
          </cell>
          <cell r="L951">
            <v>2003</v>
          </cell>
          <cell r="M951" t="str">
            <v>No Trade</v>
          </cell>
          <cell r="N951" t="str">
            <v/>
          </cell>
          <cell r="O951" t="str">
            <v/>
          </cell>
          <cell r="P951" t="str">
            <v/>
          </cell>
        </row>
        <row r="952">
          <cell r="A952" t="str">
            <v>LO</v>
          </cell>
          <cell r="B952">
            <v>12</v>
          </cell>
          <cell r="C952">
            <v>3</v>
          </cell>
          <cell r="D952" t="str">
            <v>P</v>
          </cell>
          <cell r="E952">
            <v>17</v>
          </cell>
          <cell r="F952">
            <v>37942</v>
          </cell>
          <cell r="G952">
            <v>0.61</v>
          </cell>
          <cell r="H952">
            <v>0.6</v>
          </cell>
          <cell r="I952" t="str">
            <v>2          0</v>
          </cell>
          <cell r="J952">
            <v>0</v>
          </cell>
          <cell r="K952">
            <v>0</v>
          </cell>
          <cell r="L952">
            <v>2003</v>
          </cell>
          <cell r="M952" t="str">
            <v>No Trade</v>
          </cell>
          <cell r="N952" t="str">
            <v/>
          </cell>
          <cell r="O952" t="str">
            <v/>
          </cell>
          <cell r="P952" t="str">
            <v/>
          </cell>
        </row>
        <row r="953">
          <cell r="A953" t="str">
            <v>LO</v>
          </cell>
          <cell r="B953">
            <v>12</v>
          </cell>
          <cell r="C953">
            <v>3</v>
          </cell>
          <cell r="D953" t="str">
            <v>P</v>
          </cell>
          <cell r="E953">
            <v>18</v>
          </cell>
          <cell r="F953">
            <v>37942</v>
          </cell>
          <cell r="G953">
            <v>0.79</v>
          </cell>
          <cell r="H953">
            <v>0.8</v>
          </cell>
          <cell r="I953" t="str">
            <v>0          0</v>
          </cell>
          <cell r="J953">
            <v>0</v>
          </cell>
          <cell r="K953">
            <v>0</v>
          </cell>
          <cell r="L953">
            <v>2003</v>
          </cell>
          <cell r="M953" t="str">
            <v>No Trade</v>
          </cell>
          <cell r="N953" t="str">
            <v/>
          </cell>
          <cell r="O953" t="str">
            <v/>
          </cell>
          <cell r="P953" t="str">
            <v/>
          </cell>
        </row>
        <row r="954">
          <cell r="A954" t="str">
            <v>LO</v>
          </cell>
          <cell r="B954">
            <v>12</v>
          </cell>
          <cell r="C954">
            <v>3</v>
          </cell>
          <cell r="D954" t="str">
            <v>P</v>
          </cell>
          <cell r="E954">
            <v>19</v>
          </cell>
          <cell r="F954">
            <v>37942</v>
          </cell>
          <cell r="G954">
            <v>1</v>
          </cell>
          <cell r="H954">
            <v>1</v>
          </cell>
          <cell r="I954" t="str">
            <v>2          0</v>
          </cell>
          <cell r="J954">
            <v>0</v>
          </cell>
          <cell r="K954">
            <v>0</v>
          </cell>
          <cell r="L954">
            <v>2003</v>
          </cell>
          <cell r="M954" t="str">
            <v>No Trade</v>
          </cell>
          <cell r="N954" t="str">
            <v/>
          </cell>
          <cell r="O954" t="str">
            <v/>
          </cell>
          <cell r="P954" t="str">
            <v/>
          </cell>
        </row>
        <row r="955">
          <cell r="A955" t="str">
            <v>LO</v>
          </cell>
          <cell r="B955">
            <v>12</v>
          </cell>
          <cell r="C955">
            <v>3</v>
          </cell>
          <cell r="D955" t="str">
            <v>C</v>
          </cell>
          <cell r="E955">
            <v>20</v>
          </cell>
          <cell r="F955">
            <v>37942</v>
          </cell>
          <cell r="G955">
            <v>5.46</v>
          </cell>
          <cell r="H955">
            <v>5</v>
          </cell>
          <cell r="I955" t="str">
            <v>9          0</v>
          </cell>
          <cell r="J955">
            <v>0</v>
          </cell>
          <cell r="K955">
            <v>0</v>
          </cell>
          <cell r="L955">
            <v>2003</v>
          </cell>
          <cell r="M955" t="str">
            <v>No Trade</v>
          </cell>
          <cell r="N955" t="str">
            <v/>
          </cell>
          <cell r="O955" t="str">
            <v/>
          </cell>
          <cell r="P955" t="str">
            <v/>
          </cell>
        </row>
        <row r="956">
          <cell r="A956" t="str">
            <v>LO</v>
          </cell>
          <cell r="B956">
            <v>12</v>
          </cell>
          <cell r="C956">
            <v>3</v>
          </cell>
          <cell r="D956" t="str">
            <v>P</v>
          </cell>
          <cell r="E956">
            <v>20</v>
          </cell>
          <cell r="F956">
            <v>37942</v>
          </cell>
          <cell r="G956">
            <v>1.24</v>
          </cell>
          <cell r="H956">
            <v>1.2</v>
          </cell>
          <cell r="I956" t="str">
            <v>8          0</v>
          </cell>
          <cell r="J956">
            <v>0</v>
          </cell>
          <cell r="K956">
            <v>0</v>
          </cell>
          <cell r="L956">
            <v>2003</v>
          </cell>
          <cell r="M956" t="str">
            <v>No Trade</v>
          </cell>
          <cell r="N956" t="str">
            <v/>
          </cell>
          <cell r="O956" t="str">
            <v/>
          </cell>
          <cell r="P956" t="str">
            <v/>
          </cell>
        </row>
        <row r="957">
          <cell r="A957" t="str">
            <v>LO</v>
          </cell>
          <cell r="B957">
            <v>12</v>
          </cell>
          <cell r="C957">
            <v>3</v>
          </cell>
          <cell r="D957" t="str">
            <v>C</v>
          </cell>
          <cell r="E957">
            <v>20.5</v>
          </cell>
          <cell r="F957">
            <v>37942</v>
          </cell>
          <cell r="G957">
            <v>5.1100000000000003</v>
          </cell>
          <cell r="H957">
            <v>4.7</v>
          </cell>
          <cell r="I957" t="str">
            <v>5          0</v>
          </cell>
          <cell r="J957">
            <v>0</v>
          </cell>
          <cell r="K957">
            <v>0</v>
          </cell>
          <cell r="L957">
            <v>2003</v>
          </cell>
          <cell r="M957" t="str">
            <v>No Trade</v>
          </cell>
          <cell r="N957" t="str">
            <v/>
          </cell>
          <cell r="O957" t="str">
            <v/>
          </cell>
          <cell r="P957" t="str">
            <v/>
          </cell>
        </row>
        <row r="958">
          <cell r="A958" t="str">
            <v>LO</v>
          </cell>
          <cell r="B958">
            <v>12</v>
          </cell>
          <cell r="C958">
            <v>3</v>
          </cell>
          <cell r="D958" t="str">
            <v>P</v>
          </cell>
          <cell r="E958">
            <v>20.5</v>
          </cell>
          <cell r="F958">
            <v>37942</v>
          </cell>
          <cell r="G958">
            <v>1.38</v>
          </cell>
          <cell r="H958">
            <v>1.4</v>
          </cell>
          <cell r="I958" t="str">
            <v>2          0</v>
          </cell>
          <cell r="J958">
            <v>0</v>
          </cell>
          <cell r="K958">
            <v>0</v>
          </cell>
          <cell r="L958">
            <v>2003</v>
          </cell>
          <cell r="M958" t="str">
            <v>No Trade</v>
          </cell>
          <cell r="N958" t="str">
            <v/>
          </cell>
          <cell r="O958" t="str">
            <v/>
          </cell>
          <cell r="P958" t="str">
            <v/>
          </cell>
        </row>
        <row r="959">
          <cell r="A959" t="str">
            <v>LO</v>
          </cell>
          <cell r="B959">
            <v>12</v>
          </cell>
          <cell r="C959">
            <v>3</v>
          </cell>
          <cell r="D959" t="str">
            <v>C</v>
          </cell>
          <cell r="E959">
            <v>21</v>
          </cell>
          <cell r="F959">
            <v>37942</v>
          </cell>
          <cell r="G959">
            <v>4.78</v>
          </cell>
          <cell r="H959">
            <v>4.4000000000000004</v>
          </cell>
          <cell r="I959" t="str">
            <v>2          0</v>
          </cell>
          <cell r="J959">
            <v>0</v>
          </cell>
          <cell r="K959">
            <v>0</v>
          </cell>
          <cell r="L959">
            <v>2003</v>
          </cell>
          <cell r="M959" t="str">
            <v>No Trade</v>
          </cell>
          <cell r="N959" t="str">
            <v/>
          </cell>
          <cell r="O959" t="str">
            <v/>
          </cell>
          <cell r="P959" t="str">
            <v/>
          </cell>
        </row>
        <row r="960">
          <cell r="A960" t="str">
            <v>LO</v>
          </cell>
          <cell r="B960">
            <v>12</v>
          </cell>
          <cell r="C960">
            <v>3</v>
          </cell>
          <cell r="D960" t="str">
            <v>P</v>
          </cell>
          <cell r="E960">
            <v>21</v>
          </cell>
          <cell r="F960">
            <v>37942</v>
          </cell>
          <cell r="G960">
            <v>1.53</v>
          </cell>
          <cell r="H960">
            <v>1.5</v>
          </cell>
          <cell r="I960" t="str">
            <v>7          0</v>
          </cell>
          <cell r="J960">
            <v>0</v>
          </cell>
          <cell r="K960">
            <v>0</v>
          </cell>
          <cell r="L960">
            <v>2003</v>
          </cell>
          <cell r="M960" t="str">
            <v>No Trade</v>
          </cell>
          <cell r="N960" t="str">
            <v/>
          </cell>
          <cell r="O960" t="str">
            <v/>
          </cell>
          <cell r="P960" t="str">
            <v/>
          </cell>
        </row>
        <row r="961">
          <cell r="A961" t="str">
            <v>LO</v>
          </cell>
          <cell r="B961">
            <v>12</v>
          </cell>
          <cell r="C961">
            <v>3</v>
          </cell>
          <cell r="D961" t="str">
            <v>C</v>
          </cell>
          <cell r="E961">
            <v>21.5</v>
          </cell>
          <cell r="F961">
            <v>37942</v>
          </cell>
          <cell r="G961">
            <v>4.46</v>
          </cell>
          <cell r="H961">
            <v>4.0999999999999996</v>
          </cell>
          <cell r="I961" t="str">
            <v>1          0</v>
          </cell>
          <cell r="J961">
            <v>0</v>
          </cell>
          <cell r="K961">
            <v>0</v>
          </cell>
          <cell r="L961">
            <v>2003</v>
          </cell>
          <cell r="M961" t="str">
            <v>No Trade</v>
          </cell>
          <cell r="N961" t="str">
            <v/>
          </cell>
          <cell r="O961" t="str">
            <v/>
          </cell>
          <cell r="P961" t="str">
            <v/>
          </cell>
        </row>
        <row r="962">
          <cell r="A962" t="str">
            <v>LO</v>
          </cell>
          <cell r="B962">
            <v>12</v>
          </cell>
          <cell r="C962">
            <v>3</v>
          </cell>
          <cell r="D962" t="str">
            <v>P</v>
          </cell>
          <cell r="E962">
            <v>21.5</v>
          </cell>
          <cell r="F962">
            <v>37942</v>
          </cell>
          <cell r="G962">
            <v>1.69</v>
          </cell>
          <cell r="H962">
            <v>1.7</v>
          </cell>
          <cell r="I962" t="str">
            <v>4          0</v>
          </cell>
          <cell r="J962">
            <v>0</v>
          </cell>
          <cell r="K962">
            <v>0</v>
          </cell>
          <cell r="L962">
            <v>2003</v>
          </cell>
          <cell r="M962" t="str">
            <v>No Trade</v>
          </cell>
          <cell r="N962" t="str">
            <v/>
          </cell>
          <cell r="O962" t="str">
            <v/>
          </cell>
          <cell r="P962" t="str">
            <v/>
          </cell>
        </row>
        <row r="963">
          <cell r="A963" t="str">
            <v>LO</v>
          </cell>
          <cell r="B963">
            <v>12</v>
          </cell>
          <cell r="C963">
            <v>3</v>
          </cell>
          <cell r="D963" t="str">
            <v>C</v>
          </cell>
          <cell r="E963">
            <v>22</v>
          </cell>
          <cell r="F963">
            <v>37942</v>
          </cell>
          <cell r="G963">
            <v>4.13</v>
          </cell>
          <cell r="H963">
            <v>3.8</v>
          </cell>
          <cell r="I963" t="str">
            <v>1          0</v>
          </cell>
          <cell r="J963">
            <v>0</v>
          </cell>
          <cell r="K963">
            <v>0</v>
          </cell>
          <cell r="L963">
            <v>2003</v>
          </cell>
          <cell r="M963" t="str">
            <v>No Trade</v>
          </cell>
          <cell r="N963" t="str">
            <v/>
          </cell>
          <cell r="O963" t="str">
            <v/>
          </cell>
          <cell r="P963" t="str">
            <v/>
          </cell>
        </row>
        <row r="964">
          <cell r="A964" t="str">
            <v>LO</v>
          </cell>
          <cell r="B964">
            <v>12</v>
          </cell>
          <cell r="C964">
            <v>3</v>
          </cell>
          <cell r="D964" t="str">
            <v>P</v>
          </cell>
          <cell r="E964">
            <v>22</v>
          </cell>
          <cell r="F964">
            <v>37942</v>
          </cell>
          <cell r="G964">
            <v>1.86</v>
          </cell>
          <cell r="H964">
            <v>1.9</v>
          </cell>
          <cell r="I964" t="str">
            <v>2          8</v>
          </cell>
          <cell r="J964">
            <v>0</v>
          </cell>
          <cell r="K964">
            <v>0</v>
          </cell>
          <cell r="L964">
            <v>2003</v>
          </cell>
          <cell r="M964" t="str">
            <v>No Trade</v>
          </cell>
          <cell r="N964" t="str">
            <v/>
          </cell>
          <cell r="O964" t="str">
            <v/>
          </cell>
          <cell r="P964" t="str">
            <v/>
          </cell>
        </row>
        <row r="965">
          <cell r="A965" t="str">
            <v>LO</v>
          </cell>
          <cell r="B965">
            <v>12</v>
          </cell>
          <cell r="C965">
            <v>3</v>
          </cell>
          <cell r="D965" t="str">
            <v>C</v>
          </cell>
          <cell r="E965">
            <v>22.5</v>
          </cell>
          <cell r="F965">
            <v>37942</v>
          </cell>
          <cell r="G965">
            <v>3.83</v>
          </cell>
          <cell r="H965">
            <v>3.5</v>
          </cell>
          <cell r="I965" t="str">
            <v>2          0</v>
          </cell>
          <cell r="J965">
            <v>0</v>
          </cell>
          <cell r="K965">
            <v>0</v>
          </cell>
          <cell r="L965">
            <v>2003</v>
          </cell>
          <cell r="M965" t="str">
            <v>No Trade</v>
          </cell>
          <cell r="N965" t="str">
            <v/>
          </cell>
          <cell r="O965" t="str">
            <v/>
          </cell>
          <cell r="P965" t="str">
            <v/>
          </cell>
        </row>
        <row r="966">
          <cell r="A966" t="str">
            <v>LO</v>
          </cell>
          <cell r="B966">
            <v>12</v>
          </cell>
          <cell r="C966">
            <v>3</v>
          </cell>
          <cell r="D966" t="str">
            <v>P</v>
          </cell>
          <cell r="E966">
            <v>22.5</v>
          </cell>
          <cell r="F966">
            <v>37942</v>
          </cell>
          <cell r="G966">
            <v>2.04</v>
          </cell>
          <cell r="H966">
            <v>2.1</v>
          </cell>
          <cell r="I966" t="str">
            <v>1          0</v>
          </cell>
          <cell r="J966">
            <v>0</v>
          </cell>
          <cell r="K966">
            <v>0</v>
          </cell>
          <cell r="L966">
            <v>2003</v>
          </cell>
          <cell r="M966" t="str">
            <v>No Trade</v>
          </cell>
          <cell r="N966" t="str">
            <v/>
          </cell>
          <cell r="O966" t="str">
            <v/>
          </cell>
          <cell r="P966" t="str">
            <v/>
          </cell>
        </row>
        <row r="967">
          <cell r="A967" t="str">
            <v>LO</v>
          </cell>
          <cell r="B967">
            <v>12</v>
          </cell>
          <cell r="C967">
            <v>3</v>
          </cell>
          <cell r="D967" t="str">
            <v>C</v>
          </cell>
          <cell r="E967">
            <v>23</v>
          </cell>
          <cell r="F967">
            <v>37942</v>
          </cell>
          <cell r="G967">
            <v>3.54</v>
          </cell>
          <cell r="H967">
            <v>3.2</v>
          </cell>
          <cell r="I967" t="str">
            <v>3          0</v>
          </cell>
          <cell r="J967">
            <v>0</v>
          </cell>
          <cell r="K967">
            <v>0</v>
          </cell>
          <cell r="L967">
            <v>2003</v>
          </cell>
          <cell r="M967" t="str">
            <v>No Trade</v>
          </cell>
          <cell r="N967" t="str">
            <v/>
          </cell>
          <cell r="O967" t="str">
            <v/>
          </cell>
          <cell r="P967" t="str">
            <v/>
          </cell>
        </row>
        <row r="968">
          <cell r="A968" t="str">
            <v>LO</v>
          </cell>
          <cell r="B968">
            <v>12</v>
          </cell>
          <cell r="C968">
            <v>3</v>
          </cell>
          <cell r="D968" t="str">
            <v>P</v>
          </cell>
          <cell r="E968">
            <v>23</v>
          </cell>
          <cell r="F968">
            <v>37942</v>
          </cell>
          <cell r="G968">
            <v>2.23</v>
          </cell>
          <cell r="H968">
            <v>2.2999999999999998</v>
          </cell>
          <cell r="I968" t="str">
            <v>1          0</v>
          </cell>
          <cell r="J968">
            <v>0</v>
          </cell>
          <cell r="K968">
            <v>0</v>
          </cell>
          <cell r="L968">
            <v>2003</v>
          </cell>
          <cell r="M968" t="str">
            <v>No Trade</v>
          </cell>
          <cell r="N968" t="str">
            <v/>
          </cell>
          <cell r="O968" t="str">
            <v/>
          </cell>
          <cell r="P968" t="str">
            <v/>
          </cell>
        </row>
        <row r="969">
          <cell r="A969" t="str">
            <v>LO</v>
          </cell>
          <cell r="B969">
            <v>12</v>
          </cell>
          <cell r="C969">
            <v>3</v>
          </cell>
          <cell r="D969" t="str">
            <v>C</v>
          </cell>
          <cell r="E969">
            <v>23.5</v>
          </cell>
          <cell r="F969">
            <v>37942</v>
          </cell>
          <cell r="G969">
            <v>3.25</v>
          </cell>
          <cell r="H969">
            <v>2.9</v>
          </cell>
          <cell r="I969" t="str">
            <v>4          0</v>
          </cell>
          <cell r="J969">
            <v>0</v>
          </cell>
          <cell r="K969">
            <v>0</v>
          </cell>
          <cell r="L969">
            <v>2003</v>
          </cell>
          <cell r="M969" t="str">
            <v>No Trade</v>
          </cell>
          <cell r="N969" t="str">
            <v/>
          </cell>
          <cell r="O969" t="str">
            <v/>
          </cell>
          <cell r="P969" t="str">
            <v/>
          </cell>
        </row>
        <row r="970">
          <cell r="A970" t="str">
            <v>LO</v>
          </cell>
          <cell r="B970">
            <v>12</v>
          </cell>
          <cell r="C970">
            <v>3</v>
          </cell>
          <cell r="D970" t="str">
            <v>P</v>
          </cell>
          <cell r="E970">
            <v>23.5</v>
          </cell>
          <cell r="F970">
            <v>37942</v>
          </cell>
          <cell r="G970">
            <v>2.44</v>
          </cell>
          <cell r="H970">
            <v>2.5</v>
          </cell>
          <cell r="I970" t="str">
            <v>2          0</v>
          </cell>
          <cell r="J970">
            <v>0</v>
          </cell>
          <cell r="K970">
            <v>0</v>
          </cell>
          <cell r="L970">
            <v>2003</v>
          </cell>
          <cell r="M970" t="str">
            <v>No Trade</v>
          </cell>
          <cell r="N970" t="str">
            <v/>
          </cell>
          <cell r="O970" t="str">
            <v/>
          </cell>
          <cell r="P970" t="str">
            <v/>
          </cell>
        </row>
        <row r="971">
          <cell r="A971" t="str">
            <v>LO</v>
          </cell>
          <cell r="B971">
            <v>12</v>
          </cell>
          <cell r="C971">
            <v>3</v>
          </cell>
          <cell r="D971" t="str">
            <v>C</v>
          </cell>
          <cell r="E971">
            <v>24</v>
          </cell>
          <cell r="F971">
            <v>37942</v>
          </cell>
          <cell r="G971">
            <v>2.98</v>
          </cell>
          <cell r="H971">
            <v>2.6</v>
          </cell>
          <cell r="I971" t="str">
            <v>7          0</v>
          </cell>
          <cell r="J971">
            <v>0</v>
          </cell>
          <cell r="K971">
            <v>0</v>
          </cell>
          <cell r="L971">
            <v>2003</v>
          </cell>
          <cell r="M971" t="str">
            <v>No Trade</v>
          </cell>
          <cell r="N971" t="str">
            <v/>
          </cell>
          <cell r="O971" t="str">
            <v/>
          </cell>
          <cell r="P971" t="str">
            <v/>
          </cell>
        </row>
        <row r="972">
          <cell r="A972" t="str">
            <v>LO</v>
          </cell>
          <cell r="B972">
            <v>12</v>
          </cell>
          <cell r="C972">
            <v>3</v>
          </cell>
          <cell r="D972" t="str">
            <v>P</v>
          </cell>
          <cell r="E972">
            <v>24</v>
          </cell>
          <cell r="F972">
            <v>37942</v>
          </cell>
          <cell r="G972">
            <v>2.65</v>
          </cell>
          <cell r="H972">
            <v>2.7</v>
          </cell>
          <cell r="I972" t="str">
            <v>5          4</v>
          </cell>
          <cell r="J972">
            <v>0</v>
          </cell>
          <cell r="K972">
            <v>0</v>
          </cell>
          <cell r="L972">
            <v>2003</v>
          </cell>
          <cell r="M972" t="str">
            <v>No Trade</v>
          </cell>
          <cell r="N972" t="str">
            <v/>
          </cell>
          <cell r="O972" t="str">
            <v/>
          </cell>
          <cell r="P972" t="str">
            <v/>
          </cell>
        </row>
        <row r="973">
          <cell r="A973" t="str">
            <v>LO</v>
          </cell>
          <cell r="B973">
            <v>12</v>
          </cell>
          <cell r="C973">
            <v>3</v>
          </cell>
          <cell r="D973" t="str">
            <v>C</v>
          </cell>
          <cell r="E973">
            <v>24.5</v>
          </cell>
          <cell r="F973">
            <v>37942</v>
          </cell>
          <cell r="G973">
            <v>2.73</v>
          </cell>
          <cell r="H973">
            <v>2.4</v>
          </cell>
          <cell r="I973" t="str">
            <v>4          0</v>
          </cell>
          <cell r="J973">
            <v>0</v>
          </cell>
          <cell r="K973">
            <v>0</v>
          </cell>
          <cell r="L973">
            <v>2003</v>
          </cell>
          <cell r="M973" t="str">
            <v>No Trade</v>
          </cell>
          <cell r="N973" t="str">
            <v/>
          </cell>
          <cell r="O973" t="str">
            <v/>
          </cell>
          <cell r="P973" t="str">
            <v/>
          </cell>
        </row>
        <row r="974">
          <cell r="A974" t="str">
            <v>LO</v>
          </cell>
          <cell r="B974">
            <v>12</v>
          </cell>
          <cell r="C974">
            <v>3</v>
          </cell>
          <cell r="D974" t="str">
            <v>P</v>
          </cell>
          <cell r="E974">
            <v>24.5</v>
          </cell>
          <cell r="F974">
            <v>37942</v>
          </cell>
          <cell r="G974">
            <v>2.89</v>
          </cell>
          <cell r="H974">
            <v>3</v>
          </cell>
          <cell r="I974" t="str">
            <v>2          0</v>
          </cell>
          <cell r="J974">
            <v>0</v>
          </cell>
          <cell r="K974">
            <v>0</v>
          </cell>
          <cell r="L974">
            <v>2003</v>
          </cell>
          <cell r="M974" t="str">
            <v>No Trade</v>
          </cell>
          <cell r="N974" t="str">
            <v/>
          </cell>
          <cell r="O974" t="str">
            <v/>
          </cell>
          <cell r="P974" t="str">
            <v/>
          </cell>
        </row>
        <row r="975">
          <cell r="A975" t="str">
            <v>LO</v>
          </cell>
          <cell r="B975">
            <v>12</v>
          </cell>
          <cell r="C975">
            <v>3</v>
          </cell>
          <cell r="D975" t="str">
            <v>C</v>
          </cell>
          <cell r="E975">
            <v>25</v>
          </cell>
          <cell r="F975">
            <v>37942</v>
          </cell>
          <cell r="G975">
            <v>2.5</v>
          </cell>
          <cell r="H975">
            <v>2.2000000000000002</v>
          </cell>
          <cell r="I975" t="str">
            <v>2          0</v>
          </cell>
          <cell r="J975">
            <v>0</v>
          </cell>
          <cell r="K975">
            <v>0</v>
          </cell>
          <cell r="L975">
            <v>2003</v>
          </cell>
          <cell r="M975" t="str">
            <v>No Trade</v>
          </cell>
          <cell r="N975" t="str">
            <v/>
          </cell>
          <cell r="O975" t="str">
            <v/>
          </cell>
          <cell r="P975" t="str">
            <v/>
          </cell>
        </row>
        <row r="976">
          <cell r="A976" t="str">
            <v>LO</v>
          </cell>
          <cell r="B976">
            <v>12</v>
          </cell>
          <cell r="C976">
            <v>3</v>
          </cell>
          <cell r="D976" t="str">
            <v>P</v>
          </cell>
          <cell r="E976">
            <v>25</v>
          </cell>
          <cell r="F976">
            <v>37942</v>
          </cell>
          <cell r="G976">
            <v>3.14</v>
          </cell>
          <cell r="H976">
            <v>3.3</v>
          </cell>
          <cell r="I976" t="str">
            <v>0          0</v>
          </cell>
          <cell r="J976">
            <v>0</v>
          </cell>
          <cell r="K976">
            <v>0</v>
          </cell>
          <cell r="L976">
            <v>2003</v>
          </cell>
          <cell r="M976" t="str">
            <v>No Trade</v>
          </cell>
          <cell r="N976" t="str">
            <v/>
          </cell>
          <cell r="O976" t="str">
            <v/>
          </cell>
          <cell r="P976" t="str">
            <v/>
          </cell>
        </row>
        <row r="977">
          <cell r="A977" t="str">
            <v>LO</v>
          </cell>
          <cell r="B977">
            <v>12</v>
          </cell>
          <cell r="C977">
            <v>3</v>
          </cell>
          <cell r="D977" t="str">
            <v>C</v>
          </cell>
          <cell r="E977">
            <v>25.5</v>
          </cell>
          <cell r="F977">
            <v>37942</v>
          </cell>
          <cell r="G977">
            <v>2.2799999999999998</v>
          </cell>
          <cell r="H977">
            <v>2</v>
          </cell>
          <cell r="I977" t="str">
            <v>1          0</v>
          </cell>
          <cell r="J977">
            <v>0</v>
          </cell>
          <cell r="K977">
            <v>0</v>
          </cell>
          <cell r="L977">
            <v>2003</v>
          </cell>
          <cell r="M977" t="str">
            <v>No Trade</v>
          </cell>
          <cell r="N977" t="str">
            <v/>
          </cell>
          <cell r="O977" t="str">
            <v/>
          </cell>
          <cell r="P977" t="str">
            <v/>
          </cell>
        </row>
        <row r="978">
          <cell r="A978" t="str">
            <v>LO</v>
          </cell>
          <cell r="B978">
            <v>12</v>
          </cell>
          <cell r="C978">
            <v>3</v>
          </cell>
          <cell r="D978" t="str">
            <v>C</v>
          </cell>
          <cell r="E978">
            <v>26</v>
          </cell>
          <cell r="F978">
            <v>37942</v>
          </cell>
          <cell r="G978">
            <v>2.0699999999999998</v>
          </cell>
          <cell r="H978">
            <v>1.8</v>
          </cell>
          <cell r="I978" t="str">
            <v>2          0</v>
          </cell>
          <cell r="J978">
            <v>0</v>
          </cell>
          <cell r="K978">
            <v>0</v>
          </cell>
          <cell r="L978">
            <v>2003</v>
          </cell>
          <cell r="M978" t="str">
            <v>No Trade</v>
          </cell>
          <cell r="N978" t="str">
            <v/>
          </cell>
          <cell r="O978" t="str">
            <v/>
          </cell>
          <cell r="P978" t="str">
            <v/>
          </cell>
        </row>
        <row r="979">
          <cell r="A979" t="str">
            <v>LO</v>
          </cell>
          <cell r="B979">
            <v>12</v>
          </cell>
          <cell r="C979">
            <v>3</v>
          </cell>
          <cell r="D979" t="str">
            <v>P</v>
          </cell>
          <cell r="E979">
            <v>26</v>
          </cell>
          <cell r="F979">
            <v>37942</v>
          </cell>
          <cell r="G979">
            <v>4.45</v>
          </cell>
          <cell r="H979">
            <v>4.4000000000000004</v>
          </cell>
          <cell r="I979" t="str">
            <v>5          0</v>
          </cell>
          <cell r="J979">
            <v>0</v>
          </cell>
          <cell r="K979">
            <v>0</v>
          </cell>
          <cell r="L979">
            <v>2003</v>
          </cell>
          <cell r="M979" t="str">
            <v>No Trade</v>
          </cell>
          <cell r="N979" t="str">
            <v/>
          </cell>
          <cell r="O979" t="str">
            <v/>
          </cell>
          <cell r="P979" t="str">
            <v/>
          </cell>
        </row>
        <row r="980">
          <cell r="A980" t="str">
            <v>LO</v>
          </cell>
          <cell r="B980">
            <v>12</v>
          </cell>
          <cell r="C980">
            <v>3</v>
          </cell>
          <cell r="D980" t="str">
            <v>C</v>
          </cell>
          <cell r="E980">
            <v>26.5</v>
          </cell>
          <cell r="F980">
            <v>37942</v>
          </cell>
          <cell r="G980">
            <v>1.88</v>
          </cell>
          <cell r="H980">
            <v>1.6</v>
          </cell>
          <cell r="I980" t="str">
            <v>4          0</v>
          </cell>
          <cell r="J980">
            <v>0</v>
          </cell>
          <cell r="K980">
            <v>0</v>
          </cell>
          <cell r="L980">
            <v>2003</v>
          </cell>
          <cell r="M980" t="str">
            <v>No Trade</v>
          </cell>
          <cell r="N980" t="str">
            <v/>
          </cell>
          <cell r="O980" t="str">
            <v/>
          </cell>
          <cell r="P980" t="str">
            <v/>
          </cell>
        </row>
        <row r="981">
          <cell r="A981" t="str">
            <v>LO</v>
          </cell>
          <cell r="B981">
            <v>12</v>
          </cell>
          <cell r="C981">
            <v>3</v>
          </cell>
          <cell r="D981" t="str">
            <v>P</v>
          </cell>
          <cell r="E981">
            <v>26.5</v>
          </cell>
          <cell r="F981">
            <v>37942</v>
          </cell>
          <cell r="G981">
            <v>0</v>
          </cell>
          <cell r="H981">
            <v>0</v>
          </cell>
          <cell r="I981" t="str">
            <v>0          0</v>
          </cell>
          <cell r="J981">
            <v>0</v>
          </cell>
          <cell r="K981">
            <v>0</v>
          </cell>
          <cell r="L981">
            <v>2003</v>
          </cell>
          <cell r="M981" t="str">
            <v>No Trade</v>
          </cell>
          <cell r="N981" t="str">
            <v/>
          </cell>
          <cell r="O981" t="str">
            <v/>
          </cell>
          <cell r="P981" t="str">
            <v/>
          </cell>
        </row>
        <row r="982">
          <cell r="A982" t="str">
            <v>LO</v>
          </cell>
          <cell r="B982">
            <v>12</v>
          </cell>
          <cell r="C982">
            <v>3</v>
          </cell>
          <cell r="D982" t="str">
            <v>C</v>
          </cell>
          <cell r="E982">
            <v>27</v>
          </cell>
          <cell r="F982">
            <v>37942</v>
          </cell>
          <cell r="G982">
            <v>1.7</v>
          </cell>
          <cell r="H982">
            <v>1.4</v>
          </cell>
          <cell r="I982" t="str">
            <v>7          0</v>
          </cell>
          <cell r="J982">
            <v>0</v>
          </cell>
          <cell r="K982">
            <v>0</v>
          </cell>
          <cell r="L982">
            <v>2003</v>
          </cell>
          <cell r="M982" t="str">
            <v>No Trade</v>
          </cell>
          <cell r="N982" t="str">
            <v/>
          </cell>
          <cell r="O982" t="str">
            <v/>
          </cell>
          <cell r="P982" t="str">
            <v/>
          </cell>
        </row>
        <row r="983">
          <cell r="A983" t="str">
            <v>LO</v>
          </cell>
          <cell r="B983">
            <v>12</v>
          </cell>
          <cell r="C983">
            <v>3</v>
          </cell>
          <cell r="D983" t="str">
            <v>P</v>
          </cell>
          <cell r="E983">
            <v>27</v>
          </cell>
          <cell r="F983">
            <v>37942</v>
          </cell>
          <cell r="G983">
            <v>4.5199999999999996</v>
          </cell>
          <cell r="H983">
            <v>4.5</v>
          </cell>
          <cell r="I983" t="str">
            <v>2          0</v>
          </cell>
          <cell r="J983">
            <v>0</v>
          </cell>
          <cell r="K983">
            <v>0</v>
          </cell>
          <cell r="L983">
            <v>2003</v>
          </cell>
          <cell r="M983" t="str">
            <v>No Trade</v>
          </cell>
          <cell r="N983" t="str">
            <v/>
          </cell>
          <cell r="O983" t="str">
            <v/>
          </cell>
          <cell r="P983" t="str">
            <v/>
          </cell>
        </row>
        <row r="984">
          <cell r="A984" t="str">
            <v>LO</v>
          </cell>
          <cell r="B984">
            <v>12</v>
          </cell>
          <cell r="C984">
            <v>3</v>
          </cell>
          <cell r="D984" t="str">
            <v>C</v>
          </cell>
          <cell r="E984">
            <v>27.5</v>
          </cell>
          <cell r="F984">
            <v>37942</v>
          </cell>
          <cell r="G984">
            <v>1.53</v>
          </cell>
          <cell r="H984">
            <v>1.3</v>
          </cell>
          <cell r="I984" t="str">
            <v>1          0</v>
          </cell>
          <cell r="J984">
            <v>0</v>
          </cell>
          <cell r="K984">
            <v>0</v>
          </cell>
          <cell r="L984">
            <v>2003</v>
          </cell>
          <cell r="M984" t="str">
            <v>No Trade</v>
          </cell>
          <cell r="N984" t="str">
            <v/>
          </cell>
          <cell r="O984" t="str">
            <v/>
          </cell>
          <cell r="P984" t="str">
            <v/>
          </cell>
        </row>
        <row r="985">
          <cell r="A985" t="str">
            <v>LO</v>
          </cell>
          <cell r="B985">
            <v>12</v>
          </cell>
          <cell r="C985">
            <v>3</v>
          </cell>
          <cell r="D985" t="str">
            <v>P</v>
          </cell>
          <cell r="E985">
            <v>27.5</v>
          </cell>
          <cell r="F985">
            <v>37942</v>
          </cell>
          <cell r="G985">
            <v>4.7</v>
          </cell>
          <cell r="H985">
            <v>4.7</v>
          </cell>
          <cell r="I985" t="str">
            <v>0          0</v>
          </cell>
          <cell r="J985">
            <v>0</v>
          </cell>
          <cell r="K985">
            <v>0</v>
          </cell>
          <cell r="L985">
            <v>2003</v>
          </cell>
          <cell r="M985" t="str">
            <v>No Trade</v>
          </cell>
          <cell r="N985" t="str">
            <v/>
          </cell>
          <cell r="O985" t="str">
            <v/>
          </cell>
          <cell r="P985" t="str">
            <v/>
          </cell>
        </row>
        <row r="986">
          <cell r="A986" t="str">
            <v>LO</v>
          </cell>
          <cell r="B986">
            <v>12</v>
          </cell>
          <cell r="C986">
            <v>3</v>
          </cell>
          <cell r="D986" t="str">
            <v>C</v>
          </cell>
          <cell r="E986">
            <v>28</v>
          </cell>
          <cell r="F986">
            <v>37942</v>
          </cell>
          <cell r="G986">
            <v>1.37</v>
          </cell>
          <cell r="H986">
            <v>1.1000000000000001</v>
          </cell>
          <cell r="I986" t="str">
            <v>7          0</v>
          </cell>
          <cell r="J986">
            <v>0</v>
          </cell>
          <cell r="K986">
            <v>0</v>
          </cell>
          <cell r="L986">
            <v>2003</v>
          </cell>
          <cell r="M986" t="str">
            <v>No Trade</v>
          </cell>
          <cell r="N986" t="str">
            <v/>
          </cell>
          <cell r="O986" t="str">
            <v/>
          </cell>
          <cell r="P986" t="str">
            <v/>
          </cell>
        </row>
        <row r="987">
          <cell r="A987" t="str">
            <v>LO</v>
          </cell>
          <cell r="B987">
            <v>12</v>
          </cell>
          <cell r="C987">
            <v>3</v>
          </cell>
          <cell r="D987" t="str">
            <v>C</v>
          </cell>
          <cell r="E987">
            <v>28.5</v>
          </cell>
          <cell r="F987">
            <v>37942</v>
          </cell>
          <cell r="G987">
            <v>1.22</v>
          </cell>
          <cell r="H987">
            <v>1</v>
          </cell>
          <cell r="I987" t="str">
            <v>6          0</v>
          </cell>
          <cell r="J987">
            <v>0</v>
          </cell>
          <cell r="K987">
            <v>0</v>
          </cell>
          <cell r="L987">
            <v>2003</v>
          </cell>
          <cell r="M987" t="str">
            <v>No Trade</v>
          </cell>
          <cell r="N987" t="str">
            <v/>
          </cell>
          <cell r="O987" t="str">
            <v/>
          </cell>
          <cell r="P987" t="str">
            <v/>
          </cell>
        </row>
        <row r="988">
          <cell r="A988" t="str">
            <v>LO</v>
          </cell>
          <cell r="B988">
            <v>12</v>
          </cell>
          <cell r="C988">
            <v>3</v>
          </cell>
          <cell r="D988" t="str">
            <v>C</v>
          </cell>
          <cell r="E988">
            <v>29</v>
          </cell>
          <cell r="F988">
            <v>37942</v>
          </cell>
          <cell r="G988">
            <v>1.1100000000000001</v>
          </cell>
          <cell r="H988">
            <v>0.9</v>
          </cell>
          <cell r="I988" t="str">
            <v>6          0</v>
          </cell>
          <cell r="J988">
            <v>0</v>
          </cell>
          <cell r="K988">
            <v>0</v>
          </cell>
          <cell r="L988">
            <v>2003</v>
          </cell>
          <cell r="M988" t="str">
            <v>No Trade</v>
          </cell>
          <cell r="N988" t="str">
            <v/>
          </cell>
          <cell r="O988" t="str">
            <v/>
          </cell>
          <cell r="P988" t="str">
            <v/>
          </cell>
        </row>
        <row r="989">
          <cell r="A989" t="str">
            <v>LO</v>
          </cell>
          <cell r="B989">
            <v>12</v>
          </cell>
          <cell r="C989">
            <v>3</v>
          </cell>
          <cell r="D989" t="str">
            <v>C</v>
          </cell>
          <cell r="E989">
            <v>29.5</v>
          </cell>
          <cell r="F989">
            <v>37942</v>
          </cell>
          <cell r="G989">
            <v>1.01</v>
          </cell>
          <cell r="H989">
            <v>0.8</v>
          </cell>
          <cell r="I989" t="str">
            <v>7          0</v>
          </cell>
          <cell r="J989">
            <v>0</v>
          </cell>
          <cell r="K989">
            <v>0</v>
          </cell>
          <cell r="L989">
            <v>2003</v>
          </cell>
          <cell r="M989" t="str">
            <v>No Trade</v>
          </cell>
          <cell r="N989" t="str">
            <v/>
          </cell>
          <cell r="O989" t="str">
            <v/>
          </cell>
          <cell r="P989" t="str">
            <v/>
          </cell>
        </row>
        <row r="990">
          <cell r="A990" t="str">
            <v>LO</v>
          </cell>
          <cell r="B990">
            <v>12</v>
          </cell>
          <cell r="C990">
            <v>3</v>
          </cell>
          <cell r="D990" t="str">
            <v>P</v>
          </cell>
          <cell r="E990">
            <v>29.5</v>
          </cell>
          <cell r="F990">
            <v>37942</v>
          </cell>
          <cell r="G990">
            <v>5.85</v>
          </cell>
          <cell r="H990">
            <v>5.8</v>
          </cell>
          <cell r="I990" t="str">
            <v>5          0</v>
          </cell>
          <cell r="J990">
            <v>0</v>
          </cell>
          <cell r="K990">
            <v>0</v>
          </cell>
          <cell r="L990">
            <v>2003</v>
          </cell>
          <cell r="M990" t="str">
            <v>No Trade</v>
          </cell>
          <cell r="N990" t="str">
            <v/>
          </cell>
          <cell r="O990" t="str">
            <v/>
          </cell>
          <cell r="P990" t="str">
            <v/>
          </cell>
        </row>
        <row r="991">
          <cell r="A991" t="str">
            <v>LO</v>
          </cell>
          <cell r="B991">
            <v>12</v>
          </cell>
          <cell r="C991">
            <v>3</v>
          </cell>
          <cell r="D991" t="str">
            <v>C</v>
          </cell>
          <cell r="E991">
            <v>30</v>
          </cell>
          <cell r="F991">
            <v>37942</v>
          </cell>
          <cell r="G991">
            <v>0.92</v>
          </cell>
          <cell r="H991">
            <v>0.7</v>
          </cell>
          <cell r="I991" t="str">
            <v>8          0</v>
          </cell>
          <cell r="J991">
            <v>0</v>
          </cell>
          <cell r="K991">
            <v>0</v>
          </cell>
          <cell r="L991">
            <v>2003</v>
          </cell>
          <cell r="M991" t="str">
            <v>No Trade</v>
          </cell>
          <cell r="N991" t="str">
            <v/>
          </cell>
          <cell r="O991" t="str">
            <v/>
          </cell>
          <cell r="P991" t="str">
            <v/>
          </cell>
        </row>
        <row r="992">
          <cell r="A992" t="str">
            <v>LO</v>
          </cell>
          <cell r="B992">
            <v>12</v>
          </cell>
          <cell r="C992">
            <v>3</v>
          </cell>
          <cell r="D992" t="str">
            <v>P</v>
          </cell>
          <cell r="E992">
            <v>30</v>
          </cell>
          <cell r="F992">
            <v>37942</v>
          </cell>
          <cell r="G992">
            <v>0</v>
          </cell>
          <cell r="H992">
            <v>0</v>
          </cell>
          <cell r="I992" t="str">
            <v>0          0</v>
          </cell>
          <cell r="J992">
            <v>0</v>
          </cell>
          <cell r="K992">
            <v>0</v>
          </cell>
          <cell r="L992">
            <v>2003</v>
          </cell>
          <cell r="M992" t="str">
            <v>No Trade</v>
          </cell>
          <cell r="N992" t="str">
            <v/>
          </cell>
          <cell r="O992" t="str">
            <v/>
          </cell>
          <cell r="P992" t="str">
            <v/>
          </cell>
        </row>
        <row r="993">
          <cell r="A993" t="str">
            <v>LO</v>
          </cell>
          <cell r="B993">
            <v>12</v>
          </cell>
          <cell r="C993">
            <v>3</v>
          </cell>
          <cell r="D993" t="str">
            <v>C</v>
          </cell>
          <cell r="E993">
            <v>30.5</v>
          </cell>
          <cell r="F993">
            <v>37942</v>
          </cell>
          <cell r="G993">
            <v>0.83</v>
          </cell>
          <cell r="H993">
            <v>0.7</v>
          </cell>
          <cell r="I993" t="str">
            <v>3          0</v>
          </cell>
          <cell r="J993">
            <v>0</v>
          </cell>
          <cell r="K993">
            <v>0</v>
          </cell>
          <cell r="L993">
            <v>2003</v>
          </cell>
          <cell r="M993" t="str">
            <v>No Trade</v>
          </cell>
          <cell r="N993" t="str">
            <v/>
          </cell>
          <cell r="O993" t="str">
            <v/>
          </cell>
          <cell r="P993" t="str">
            <v/>
          </cell>
        </row>
        <row r="994">
          <cell r="A994" t="str">
            <v>LO</v>
          </cell>
          <cell r="B994">
            <v>12</v>
          </cell>
          <cell r="C994">
            <v>3</v>
          </cell>
          <cell r="D994" t="str">
            <v>C</v>
          </cell>
          <cell r="E994">
            <v>31</v>
          </cell>
          <cell r="F994">
            <v>37942</v>
          </cell>
          <cell r="G994">
            <v>0.78</v>
          </cell>
          <cell r="H994">
            <v>0.6</v>
          </cell>
          <cell r="I994" t="str">
            <v>8          0</v>
          </cell>
          <cell r="J994">
            <v>0</v>
          </cell>
          <cell r="K994">
            <v>0</v>
          </cell>
          <cell r="L994">
            <v>2003</v>
          </cell>
          <cell r="M994" t="str">
            <v>No Trade</v>
          </cell>
          <cell r="N994" t="str">
            <v/>
          </cell>
          <cell r="O994" t="str">
            <v/>
          </cell>
          <cell r="P994" t="str">
            <v/>
          </cell>
        </row>
        <row r="995">
          <cell r="A995" t="str">
            <v>LO</v>
          </cell>
          <cell r="B995">
            <v>12</v>
          </cell>
          <cell r="C995">
            <v>3</v>
          </cell>
          <cell r="D995" t="str">
            <v>C</v>
          </cell>
          <cell r="E995">
            <v>31.5</v>
          </cell>
          <cell r="F995">
            <v>37942</v>
          </cell>
          <cell r="G995">
            <v>0.72</v>
          </cell>
          <cell r="I995">
            <v>2</v>
          </cell>
          <cell r="J995">
            <v>0.72</v>
          </cell>
          <cell r="K995">
            <v>0.72</v>
          </cell>
          <cell r="L995">
            <v>2003</v>
          </cell>
          <cell r="M995" t="str">
            <v>No Trade</v>
          </cell>
          <cell r="N995" t="str">
            <v/>
          </cell>
          <cell r="O995" t="str">
            <v/>
          </cell>
          <cell r="P995" t="str">
            <v/>
          </cell>
        </row>
        <row r="996">
          <cell r="A996" t="str">
            <v>LO</v>
          </cell>
          <cell r="B996">
            <v>12</v>
          </cell>
          <cell r="C996">
            <v>3</v>
          </cell>
          <cell r="D996" t="str">
            <v>C</v>
          </cell>
          <cell r="E996">
            <v>32</v>
          </cell>
          <cell r="F996">
            <v>37942</v>
          </cell>
          <cell r="G996">
            <v>0.68</v>
          </cell>
          <cell r="H996">
            <v>0.5</v>
          </cell>
          <cell r="I996" t="str">
            <v>9          0</v>
          </cell>
          <cell r="J996">
            <v>0</v>
          </cell>
          <cell r="K996">
            <v>0</v>
          </cell>
          <cell r="L996">
            <v>2003</v>
          </cell>
          <cell r="M996" t="str">
            <v>No Trade</v>
          </cell>
          <cell r="N996" t="str">
            <v/>
          </cell>
          <cell r="O996" t="str">
            <v/>
          </cell>
          <cell r="P996" t="str">
            <v/>
          </cell>
        </row>
        <row r="997">
          <cell r="A997" t="str">
            <v>LO</v>
          </cell>
          <cell r="B997">
            <v>12</v>
          </cell>
          <cell r="C997">
            <v>3</v>
          </cell>
          <cell r="D997" t="str">
            <v>C</v>
          </cell>
          <cell r="E997">
            <v>32.5</v>
          </cell>
          <cell r="F997">
            <v>37942</v>
          </cell>
          <cell r="G997">
            <v>0.63</v>
          </cell>
          <cell r="H997">
            <v>0.5</v>
          </cell>
          <cell r="I997" t="str">
            <v>5          0</v>
          </cell>
          <cell r="J997">
            <v>0</v>
          </cell>
          <cell r="K997">
            <v>0</v>
          </cell>
          <cell r="L997">
            <v>2003</v>
          </cell>
          <cell r="M997" t="str">
            <v>No Trade</v>
          </cell>
          <cell r="N997" t="str">
            <v/>
          </cell>
          <cell r="O997" t="str">
            <v/>
          </cell>
          <cell r="P997" t="str">
            <v/>
          </cell>
        </row>
        <row r="998">
          <cell r="A998" t="str">
            <v>LO</v>
          </cell>
          <cell r="B998">
            <v>12</v>
          </cell>
          <cell r="C998">
            <v>3</v>
          </cell>
          <cell r="D998" t="str">
            <v>C</v>
          </cell>
          <cell r="E998">
            <v>33</v>
          </cell>
          <cell r="F998">
            <v>37942</v>
          </cell>
          <cell r="G998">
            <v>0.59</v>
          </cell>
          <cell r="H998">
            <v>0.5</v>
          </cell>
          <cell r="I998" t="str">
            <v>2          0</v>
          </cell>
          <cell r="J998">
            <v>0</v>
          </cell>
          <cell r="K998">
            <v>0</v>
          </cell>
          <cell r="L998">
            <v>2003</v>
          </cell>
          <cell r="M998" t="str">
            <v>No Trade</v>
          </cell>
          <cell r="N998" t="str">
            <v/>
          </cell>
          <cell r="O998" t="str">
            <v/>
          </cell>
          <cell r="P998" t="str">
            <v/>
          </cell>
        </row>
        <row r="999">
          <cell r="A999" t="str">
            <v>LO</v>
          </cell>
          <cell r="B999">
            <v>12</v>
          </cell>
          <cell r="C999">
            <v>3</v>
          </cell>
          <cell r="D999" t="str">
            <v>C</v>
          </cell>
          <cell r="E999">
            <v>34</v>
          </cell>
          <cell r="F999">
            <v>37942</v>
          </cell>
          <cell r="G999">
            <v>0.53</v>
          </cell>
          <cell r="H999">
            <v>0.4</v>
          </cell>
          <cell r="I999" t="str">
            <v>5          0</v>
          </cell>
          <cell r="J999">
            <v>0</v>
          </cell>
          <cell r="K999">
            <v>0</v>
          </cell>
          <cell r="L999">
            <v>2003</v>
          </cell>
          <cell r="M999" t="str">
            <v>No Trade</v>
          </cell>
          <cell r="N999" t="str">
            <v/>
          </cell>
          <cell r="O999" t="str">
            <v/>
          </cell>
          <cell r="P999" t="str">
            <v/>
          </cell>
        </row>
        <row r="1000">
          <cell r="A1000" t="str">
            <v>LO</v>
          </cell>
          <cell r="B1000">
            <v>12</v>
          </cell>
          <cell r="C1000">
            <v>3</v>
          </cell>
          <cell r="D1000" t="str">
            <v>C</v>
          </cell>
          <cell r="E1000">
            <v>35</v>
          </cell>
          <cell r="F1000">
            <v>37942</v>
          </cell>
          <cell r="G1000">
            <v>0.47</v>
          </cell>
          <cell r="H1000">
            <v>0.4</v>
          </cell>
          <cell r="I1000" t="str">
            <v>0          2</v>
          </cell>
          <cell r="J1000">
            <v>0.35</v>
          </cell>
          <cell r="K1000">
            <v>0.35</v>
          </cell>
          <cell r="L1000">
            <v>2003</v>
          </cell>
          <cell r="M1000" t="str">
            <v>No Trade</v>
          </cell>
          <cell r="N1000" t="str">
            <v/>
          </cell>
          <cell r="O1000" t="str">
            <v/>
          </cell>
          <cell r="P1000" t="str">
            <v/>
          </cell>
        </row>
        <row r="1001">
          <cell r="A1001" t="str">
            <v>LO</v>
          </cell>
          <cell r="B1001">
            <v>12</v>
          </cell>
          <cell r="C1001">
            <v>3</v>
          </cell>
          <cell r="D1001" t="str">
            <v>P</v>
          </cell>
          <cell r="E1001">
            <v>35</v>
          </cell>
          <cell r="F1001">
            <v>37942</v>
          </cell>
          <cell r="G1001">
            <v>0</v>
          </cell>
          <cell r="H1001">
            <v>0</v>
          </cell>
          <cell r="I1001" t="str">
            <v>0          0</v>
          </cell>
          <cell r="J1001">
            <v>0</v>
          </cell>
          <cell r="K1001">
            <v>0</v>
          </cell>
          <cell r="L1001">
            <v>2003</v>
          </cell>
          <cell r="M1001" t="str">
            <v>No Trade</v>
          </cell>
          <cell r="N1001" t="str">
            <v/>
          </cell>
          <cell r="O1001" t="str">
            <v/>
          </cell>
          <cell r="P1001" t="str">
            <v/>
          </cell>
        </row>
        <row r="1002">
          <cell r="A1002" t="str">
            <v>LO</v>
          </cell>
          <cell r="B1002">
            <v>12</v>
          </cell>
          <cell r="C1002">
            <v>3</v>
          </cell>
          <cell r="D1002" t="str">
            <v>C</v>
          </cell>
          <cell r="E1002">
            <v>40</v>
          </cell>
          <cell r="F1002">
            <v>37942</v>
          </cell>
          <cell r="G1002">
            <v>0.28999999999999998</v>
          </cell>
          <cell r="H1002">
            <v>0.2</v>
          </cell>
          <cell r="I1002" t="str">
            <v>5          0</v>
          </cell>
          <cell r="J1002">
            <v>0</v>
          </cell>
          <cell r="K1002">
            <v>0</v>
          </cell>
          <cell r="L1002">
            <v>2003</v>
          </cell>
          <cell r="M1002" t="str">
            <v>No Trade</v>
          </cell>
          <cell r="N1002" t="str">
            <v/>
          </cell>
          <cell r="O1002" t="str">
            <v/>
          </cell>
          <cell r="P1002" t="str">
            <v/>
          </cell>
        </row>
        <row r="1003">
          <cell r="A1003" t="str">
            <v>LO</v>
          </cell>
          <cell r="B1003">
            <v>12</v>
          </cell>
          <cell r="C1003">
            <v>3</v>
          </cell>
          <cell r="D1003" t="str">
            <v>C</v>
          </cell>
          <cell r="E1003">
            <v>42.5</v>
          </cell>
          <cell r="F1003">
            <v>37942</v>
          </cell>
          <cell r="G1003">
            <v>0.24</v>
          </cell>
          <cell r="H1003">
            <v>0.2</v>
          </cell>
          <cell r="I1003" t="str">
            <v>1          0</v>
          </cell>
          <cell r="J1003">
            <v>0</v>
          </cell>
          <cell r="K1003">
            <v>0</v>
          </cell>
          <cell r="L1003">
            <v>2003</v>
          </cell>
          <cell r="M1003" t="str">
            <v>No Trade</v>
          </cell>
          <cell r="N1003" t="str">
            <v/>
          </cell>
          <cell r="O1003" t="str">
            <v/>
          </cell>
          <cell r="P1003" t="str">
            <v/>
          </cell>
        </row>
        <row r="1004">
          <cell r="A1004" t="str">
            <v>LO</v>
          </cell>
          <cell r="B1004">
            <v>12</v>
          </cell>
          <cell r="C1004">
            <v>3</v>
          </cell>
          <cell r="D1004" t="str">
            <v>P</v>
          </cell>
          <cell r="E1004">
            <v>42.5</v>
          </cell>
          <cell r="F1004">
            <v>37942</v>
          </cell>
          <cell r="G1004">
            <v>18.420000000000002</v>
          </cell>
          <cell r="H1004">
            <v>18.399999999999999</v>
          </cell>
          <cell r="I1004" t="str">
            <v>2          0</v>
          </cell>
          <cell r="J1004">
            <v>0</v>
          </cell>
          <cell r="K1004">
            <v>0</v>
          </cell>
          <cell r="L1004">
            <v>2003</v>
          </cell>
          <cell r="M1004" t="str">
            <v>No Trade</v>
          </cell>
          <cell r="N1004" t="str">
            <v/>
          </cell>
          <cell r="O1004" t="str">
            <v/>
          </cell>
          <cell r="P1004" t="str">
            <v/>
          </cell>
        </row>
        <row r="1005">
          <cell r="A1005" t="str">
            <v>LO</v>
          </cell>
          <cell r="B1005">
            <v>12</v>
          </cell>
          <cell r="C1005">
            <v>3</v>
          </cell>
          <cell r="D1005" t="str">
            <v>C</v>
          </cell>
          <cell r="E1005">
            <v>45</v>
          </cell>
          <cell r="F1005">
            <v>37942</v>
          </cell>
          <cell r="G1005">
            <v>0.21</v>
          </cell>
          <cell r="H1005">
            <v>0.1</v>
          </cell>
          <cell r="I1005" t="str">
            <v>8          0</v>
          </cell>
          <cell r="J1005">
            <v>0</v>
          </cell>
          <cell r="K1005">
            <v>0</v>
          </cell>
          <cell r="L1005">
            <v>2003</v>
          </cell>
          <cell r="M1005" t="str">
            <v>No Trade</v>
          </cell>
          <cell r="N1005" t="str">
            <v/>
          </cell>
          <cell r="O1005" t="str">
            <v/>
          </cell>
          <cell r="P1005" t="str">
            <v/>
          </cell>
        </row>
        <row r="1006">
          <cell r="A1006" t="str">
            <v>LO</v>
          </cell>
          <cell r="B1006">
            <v>12</v>
          </cell>
          <cell r="C1006">
            <v>3</v>
          </cell>
          <cell r="D1006" t="str">
            <v>C</v>
          </cell>
          <cell r="E1006">
            <v>50</v>
          </cell>
          <cell r="F1006">
            <v>37942</v>
          </cell>
          <cell r="G1006">
            <v>0.16</v>
          </cell>
          <cell r="H1006">
            <v>0.1</v>
          </cell>
          <cell r="I1006" t="str">
            <v>4         23</v>
          </cell>
          <cell r="J1006">
            <v>0.13</v>
          </cell>
          <cell r="K1006">
            <v>0.13</v>
          </cell>
          <cell r="L1006">
            <v>2003</v>
          </cell>
          <cell r="M1006" t="str">
            <v>No Trade</v>
          </cell>
          <cell r="N1006" t="str">
            <v/>
          </cell>
          <cell r="O1006" t="str">
            <v/>
          </cell>
          <cell r="P1006" t="str">
            <v/>
          </cell>
        </row>
        <row r="1007">
          <cell r="A1007" t="str">
            <v>LO</v>
          </cell>
          <cell r="B1007">
            <v>6</v>
          </cell>
          <cell r="C1007">
            <v>4</v>
          </cell>
          <cell r="D1007" t="str">
            <v>C</v>
          </cell>
          <cell r="E1007">
            <v>23</v>
          </cell>
          <cell r="F1007">
            <v>38124</v>
          </cell>
          <cell r="G1007">
            <v>3.11</v>
          </cell>
          <cell r="H1007">
            <v>2.7</v>
          </cell>
          <cell r="I1007" t="str">
            <v>9          0</v>
          </cell>
          <cell r="J1007">
            <v>0</v>
          </cell>
          <cell r="K1007">
            <v>0</v>
          </cell>
          <cell r="L1007">
            <v>2004</v>
          </cell>
          <cell r="M1007" t="str">
            <v>No Trade</v>
          </cell>
          <cell r="N1007" t="str">
            <v/>
          </cell>
          <cell r="O1007" t="str">
            <v/>
          </cell>
          <cell r="P1007" t="str">
            <v/>
          </cell>
        </row>
        <row r="1008">
          <cell r="A1008" t="str">
            <v>LO</v>
          </cell>
          <cell r="B1008">
            <v>6</v>
          </cell>
          <cell r="C1008">
            <v>4</v>
          </cell>
          <cell r="D1008" t="str">
            <v>P</v>
          </cell>
          <cell r="E1008">
            <v>23</v>
          </cell>
          <cell r="F1008">
            <v>38124</v>
          </cell>
          <cell r="G1008">
            <v>2.5499999999999998</v>
          </cell>
          <cell r="H1008">
            <v>2.6</v>
          </cell>
          <cell r="I1008" t="str">
            <v>2          0</v>
          </cell>
          <cell r="J1008">
            <v>0</v>
          </cell>
          <cell r="K1008">
            <v>0</v>
          </cell>
          <cell r="L1008">
            <v>2004</v>
          </cell>
          <cell r="M1008" t="str">
            <v>No Trade</v>
          </cell>
          <cell r="N1008" t="str">
            <v/>
          </cell>
          <cell r="O1008" t="str">
            <v/>
          </cell>
          <cell r="P1008" t="str">
            <v/>
          </cell>
        </row>
        <row r="1009">
          <cell r="A1009" t="str">
            <v>LO</v>
          </cell>
          <cell r="B1009">
            <v>6</v>
          </cell>
          <cell r="C1009">
            <v>4</v>
          </cell>
          <cell r="D1009" t="str">
            <v>C</v>
          </cell>
          <cell r="E1009">
            <v>23.5</v>
          </cell>
          <cell r="F1009">
            <v>38124</v>
          </cell>
          <cell r="G1009">
            <v>2.85</v>
          </cell>
          <cell r="H1009">
            <v>2.5</v>
          </cell>
          <cell r="I1009" t="str">
            <v>4          0</v>
          </cell>
          <cell r="J1009">
            <v>0</v>
          </cell>
          <cell r="K1009">
            <v>0</v>
          </cell>
          <cell r="L1009">
            <v>2004</v>
          </cell>
          <cell r="M1009" t="str">
            <v>No Trade</v>
          </cell>
          <cell r="N1009" t="str">
            <v/>
          </cell>
          <cell r="O1009" t="str">
            <v/>
          </cell>
          <cell r="P1009" t="str">
            <v/>
          </cell>
        </row>
        <row r="1010">
          <cell r="A1010" t="str">
            <v>LO</v>
          </cell>
          <cell r="B1010">
            <v>6</v>
          </cell>
          <cell r="C1010">
            <v>4</v>
          </cell>
          <cell r="D1010" t="str">
            <v>P</v>
          </cell>
          <cell r="E1010">
            <v>23.5</v>
          </cell>
          <cell r="F1010">
            <v>38124</v>
          </cell>
          <cell r="G1010">
            <v>2.76</v>
          </cell>
          <cell r="H1010">
            <v>2.8</v>
          </cell>
          <cell r="I1010" t="str">
            <v>7          0</v>
          </cell>
          <cell r="J1010">
            <v>0</v>
          </cell>
          <cell r="K1010">
            <v>0</v>
          </cell>
          <cell r="L1010">
            <v>2004</v>
          </cell>
          <cell r="M1010" t="str">
            <v>No Trade</v>
          </cell>
          <cell r="N1010" t="str">
            <v/>
          </cell>
          <cell r="O1010" t="str">
            <v/>
          </cell>
          <cell r="P1010" t="str">
            <v/>
          </cell>
        </row>
        <row r="1011">
          <cell r="A1011" t="str">
            <v>LO</v>
          </cell>
          <cell r="B1011">
            <v>12</v>
          </cell>
          <cell r="C1011">
            <v>4</v>
          </cell>
          <cell r="D1011" t="str">
            <v>P</v>
          </cell>
          <cell r="E1011">
            <v>18</v>
          </cell>
          <cell r="F1011">
            <v>38307</v>
          </cell>
          <cell r="G1011">
            <v>1.1499999999999999</v>
          </cell>
          <cell r="H1011">
            <v>1.1000000000000001</v>
          </cell>
          <cell r="I1011" t="str">
            <v>5          0</v>
          </cell>
          <cell r="J1011">
            <v>0</v>
          </cell>
          <cell r="K1011">
            <v>0</v>
          </cell>
          <cell r="L1011">
            <v>2004</v>
          </cell>
          <cell r="M1011" t="str">
            <v>No Trade</v>
          </cell>
          <cell r="N1011" t="str">
            <v/>
          </cell>
          <cell r="O1011" t="str">
            <v/>
          </cell>
          <cell r="P1011" t="str">
            <v/>
          </cell>
        </row>
        <row r="1012">
          <cell r="A1012" t="str">
            <v>LO</v>
          </cell>
          <cell r="B1012">
            <v>12</v>
          </cell>
          <cell r="C1012">
            <v>4</v>
          </cell>
          <cell r="D1012" t="str">
            <v>C</v>
          </cell>
          <cell r="E1012">
            <v>21</v>
          </cell>
          <cell r="F1012">
            <v>38307</v>
          </cell>
          <cell r="G1012">
            <v>4.2300000000000004</v>
          </cell>
          <cell r="H1012">
            <v>3.9</v>
          </cell>
          <cell r="I1012" t="str">
            <v>2          0</v>
          </cell>
          <cell r="J1012">
            <v>0</v>
          </cell>
          <cell r="K1012">
            <v>0</v>
          </cell>
          <cell r="L1012">
            <v>2004</v>
          </cell>
          <cell r="M1012" t="str">
            <v>No Trade</v>
          </cell>
          <cell r="N1012" t="str">
            <v/>
          </cell>
          <cell r="O1012" t="str">
            <v/>
          </cell>
          <cell r="P1012" t="str">
            <v/>
          </cell>
        </row>
        <row r="1013">
          <cell r="A1013" t="str">
            <v>LO</v>
          </cell>
          <cell r="B1013">
            <v>12</v>
          </cell>
          <cell r="C1013">
            <v>4</v>
          </cell>
          <cell r="D1013" t="str">
            <v>P</v>
          </cell>
          <cell r="E1013">
            <v>21</v>
          </cell>
          <cell r="F1013">
            <v>38307</v>
          </cell>
          <cell r="G1013">
            <v>1.97</v>
          </cell>
          <cell r="H1013">
            <v>1.9</v>
          </cell>
          <cell r="I1013" t="str">
            <v>9          0</v>
          </cell>
          <cell r="J1013">
            <v>0</v>
          </cell>
          <cell r="K1013">
            <v>0</v>
          </cell>
          <cell r="L1013">
            <v>2004</v>
          </cell>
          <cell r="M1013" t="str">
            <v>No Trade</v>
          </cell>
          <cell r="N1013" t="str">
            <v/>
          </cell>
          <cell r="O1013" t="str">
            <v/>
          </cell>
          <cell r="P1013" t="str">
            <v/>
          </cell>
        </row>
        <row r="1014">
          <cell r="A1014" t="str">
            <v>LO</v>
          </cell>
          <cell r="B1014">
            <v>12</v>
          </cell>
          <cell r="C1014">
            <v>4</v>
          </cell>
          <cell r="D1014" t="str">
            <v>C</v>
          </cell>
          <cell r="E1014">
            <v>21.5</v>
          </cell>
          <cell r="F1014">
            <v>38307</v>
          </cell>
          <cell r="G1014">
            <v>3.92</v>
          </cell>
          <cell r="H1014">
            <v>3.6</v>
          </cell>
          <cell r="I1014" t="str">
            <v>4          0</v>
          </cell>
          <cell r="J1014">
            <v>0</v>
          </cell>
          <cell r="K1014">
            <v>0</v>
          </cell>
          <cell r="L1014">
            <v>2004</v>
          </cell>
          <cell r="M1014" t="str">
            <v>No Trade</v>
          </cell>
          <cell r="N1014" t="str">
            <v/>
          </cell>
          <cell r="O1014" t="str">
            <v/>
          </cell>
          <cell r="P1014" t="str">
            <v/>
          </cell>
        </row>
        <row r="1015">
          <cell r="A1015" t="str">
            <v>LO</v>
          </cell>
          <cell r="B1015">
            <v>12</v>
          </cell>
          <cell r="C1015">
            <v>4</v>
          </cell>
          <cell r="D1015" t="str">
            <v>P</v>
          </cell>
          <cell r="E1015">
            <v>21.5</v>
          </cell>
          <cell r="F1015">
            <v>38307</v>
          </cell>
          <cell r="G1015">
            <v>2.14</v>
          </cell>
          <cell r="H1015">
            <v>2.1</v>
          </cell>
          <cell r="I1015" t="str">
            <v>7          0</v>
          </cell>
          <cell r="J1015">
            <v>0</v>
          </cell>
          <cell r="K1015">
            <v>0</v>
          </cell>
          <cell r="L1015">
            <v>2004</v>
          </cell>
          <cell r="M1015" t="str">
            <v>No Trade</v>
          </cell>
          <cell r="N1015" t="str">
            <v/>
          </cell>
          <cell r="O1015" t="str">
            <v/>
          </cell>
          <cell r="P1015" t="str">
            <v/>
          </cell>
        </row>
        <row r="1016">
          <cell r="A1016" t="str">
            <v>LO</v>
          </cell>
          <cell r="B1016">
            <v>12</v>
          </cell>
          <cell r="C1016">
            <v>4</v>
          </cell>
          <cell r="D1016" t="str">
            <v>C</v>
          </cell>
          <cell r="E1016">
            <v>22</v>
          </cell>
          <cell r="F1016">
            <v>38307</v>
          </cell>
          <cell r="G1016">
            <v>3.63</v>
          </cell>
          <cell r="H1016">
            <v>3.3</v>
          </cell>
          <cell r="I1016" t="str">
            <v>2          0</v>
          </cell>
          <cell r="J1016">
            <v>0</v>
          </cell>
          <cell r="K1016">
            <v>0</v>
          </cell>
          <cell r="L1016">
            <v>2004</v>
          </cell>
          <cell r="M1016" t="str">
            <v>No Trade</v>
          </cell>
          <cell r="N1016" t="str">
            <v/>
          </cell>
          <cell r="O1016" t="str">
            <v/>
          </cell>
          <cell r="P1016" t="str">
            <v/>
          </cell>
        </row>
        <row r="1017">
          <cell r="A1017" t="str">
            <v>LO</v>
          </cell>
          <cell r="B1017">
            <v>12</v>
          </cell>
          <cell r="C1017">
            <v>4</v>
          </cell>
          <cell r="D1017" t="str">
            <v>P</v>
          </cell>
          <cell r="E1017">
            <v>22</v>
          </cell>
          <cell r="F1017">
            <v>38307</v>
          </cell>
          <cell r="G1017">
            <v>2.3199999999999998</v>
          </cell>
          <cell r="H1017">
            <v>2.2999999999999998</v>
          </cell>
          <cell r="I1017" t="str">
            <v>5          0</v>
          </cell>
          <cell r="J1017">
            <v>0</v>
          </cell>
          <cell r="K1017">
            <v>0</v>
          </cell>
          <cell r="L1017">
            <v>2004</v>
          </cell>
          <cell r="M1017" t="str">
            <v>No Trade</v>
          </cell>
          <cell r="N1017" t="str">
            <v/>
          </cell>
          <cell r="O1017" t="str">
            <v/>
          </cell>
          <cell r="P1017" t="str">
            <v/>
          </cell>
        </row>
        <row r="1018">
          <cell r="A1018" t="str">
            <v>LO</v>
          </cell>
          <cell r="B1018">
            <v>12</v>
          </cell>
          <cell r="C1018">
            <v>4</v>
          </cell>
          <cell r="D1018" t="str">
            <v>C</v>
          </cell>
          <cell r="E1018">
            <v>22.5</v>
          </cell>
          <cell r="F1018">
            <v>38307</v>
          </cell>
          <cell r="G1018">
            <v>3.34</v>
          </cell>
          <cell r="H1018">
            <v>3</v>
          </cell>
          <cell r="I1018" t="str">
            <v>2          0</v>
          </cell>
          <cell r="J1018">
            <v>0</v>
          </cell>
          <cell r="K1018">
            <v>0</v>
          </cell>
          <cell r="L1018">
            <v>2004</v>
          </cell>
          <cell r="M1018" t="str">
            <v>No Trade</v>
          </cell>
          <cell r="N1018" t="str">
            <v/>
          </cell>
          <cell r="O1018" t="str">
            <v/>
          </cell>
          <cell r="P1018" t="str">
            <v/>
          </cell>
        </row>
        <row r="1019">
          <cell r="A1019" t="str">
            <v>LO</v>
          </cell>
          <cell r="B1019">
            <v>12</v>
          </cell>
          <cell r="C1019">
            <v>4</v>
          </cell>
          <cell r="D1019" t="str">
            <v>P</v>
          </cell>
          <cell r="E1019">
            <v>22.5</v>
          </cell>
          <cell r="F1019">
            <v>38307</v>
          </cell>
          <cell r="G1019">
            <v>2.5099999999999998</v>
          </cell>
          <cell r="H1019">
            <v>2.5</v>
          </cell>
          <cell r="I1019" t="str">
            <v>5          0</v>
          </cell>
          <cell r="J1019">
            <v>0</v>
          </cell>
          <cell r="K1019">
            <v>0</v>
          </cell>
          <cell r="L1019">
            <v>2004</v>
          </cell>
          <cell r="M1019" t="str">
            <v>No Trade</v>
          </cell>
          <cell r="N1019" t="str">
            <v/>
          </cell>
          <cell r="O1019" t="str">
            <v/>
          </cell>
          <cell r="P1019" t="str">
            <v/>
          </cell>
        </row>
        <row r="1020">
          <cell r="A1020" t="str">
            <v>LO</v>
          </cell>
          <cell r="B1020">
            <v>12</v>
          </cell>
          <cell r="C1020">
            <v>4</v>
          </cell>
          <cell r="D1020" t="str">
            <v>C</v>
          </cell>
          <cell r="E1020">
            <v>23</v>
          </cell>
          <cell r="F1020">
            <v>38307</v>
          </cell>
          <cell r="G1020">
            <v>3.07</v>
          </cell>
          <cell r="H1020">
            <v>2.7</v>
          </cell>
          <cell r="I1020" t="str">
            <v>3          0</v>
          </cell>
          <cell r="J1020">
            <v>0</v>
          </cell>
          <cell r="K1020">
            <v>0</v>
          </cell>
          <cell r="L1020">
            <v>2004</v>
          </cell>
          <cell r="M1020" t="str">
            <v>No Trade</v>
          </cell>
          <cell r="N1020" t="str">
            <v/>
          </cell>
          <cell r="O1020" t="str">
            <v/>
          </cell>
          <cell r="P1020" t="str">
            <v/>
          </cell>
        </row>
        <row r="1021">
          <cell r="A1021" t="str">
            <v>LO</v>
          </cell>
          <cell r="B1021">
            <v>12</v>
          </cell>
          <cell r="C1021">
            <v>4</v>
          </cell>
          <cell r="D1021" t="str">
            <v>P</v>
          </cell>
          <cell r="E1021">
            <v>23</v>
          </cell>
          <cell r="F1021">
            <v>38307</v>
          </cell>
          <cell r="G1021">
            <v>2.7</v>
          </cell>
          <cell r="H1021">
            <v>2.7</v>
          </cell>
          <cell r="I1021" t="str">
            <v>6          0</v>
          </cell>
          <cell r="J1021">
            <v>0</v>
          </cell>
          <cell r="K1021">
            <v>0</v>
          </cell>
          <cell r="L1021">
            <v>2004</v>
          </cell>
          <cell r="M1021" t="str">
            <v>No Trade</v>
          </cell>
          <cell r="N1021" t="str">
            <v/>
          </cell>
          <cell r="O1021" t="str">
            <v/>
          </cell>
          <cell r="P1021" t="str">
            <v/>
          </cell>
        </row>
        <row r="1022">
          <cell r="A1022" t="str">
            <v>LO</v>
          </cell>
          <cell r="B1022">
            <v>12</v>
          </cell>
          <cell r="C1022">
            <v>4</v>
          </cell>
          <cell r="D1022" t="str">
            <v>C</v>
          </cell>
          <cell r="E1022">
            <v>23.5</v>
          </cell>
          <cell r="F1022">
            <v>38307</v>
          </cell>
          <cell r="G1022">
            <v>2.8</v>
          </cell>
          <cell r="H1022">
            <v>2.4</v>
          </cell>
          <cell r="I1022" t="str">
            <v>9          0</v>
          </cell>
          <cell r="J1022">
            <v>0</v>
          </cell>
          <cell r="K1022">
            <v>0</v>
          </cell>
          <cell r="L1022">
            <v>2004</v>
          </cell>
          <cell r="M1022" t="str">
            <v>No Trade</v>
          </cell>
          <cell r="N1022" t="str">
            <v/>
          </cell>
          <cell r="O1022" t="str">
            <v/>
          </cell>
          <cell r="P1022" t="str">
            <v/>
          </cell>
        </row>
        <row r="1023">
          <cell r="A1023" t="str">
            <v>LO</v>
          </cell>
          <cell r="B1023">
            <v>12</v>
          </cell>
          <cell r="C1023">
            <v>4</v>
          </cell>
          <cell r="D1023" t="str">
            <v>P</v>
          </cell>
          <cell r="E1023">
            <v>23.5</v>
          </cell>
          <cell r="F1023">
            <v>38307</v>
          </cell>
          <cell r="G1023">
            <v>2.92</v>
          </cell>
          <cell r="H1023">
            <v>3</v>
          </cell>
          <cell r="I1023" t="str">
            <v>2          0</v>
          </cell>
          <cell r="J1023">
            <v>0</v>
          </cell>
          <cell r="K1023">
            <v>0</v>
          </cell>
          <cell r="L1023">
            <v>2004</v>
          </cell>
          <cell r="M1023" t="str">
            <v>No Trade</v>
          </cell>
          <cell r="N1023" t="str">
            <v/>
          </cell>
          <cell r="O1023" t="str">
            <v/>
          </cell>
          <cell r="P1023" t="str">
            <v/>
          </cell>
        </row>
        <row r="1024">
          <cell r="A1024" t="str">
            <v>LO</v>
          </cell>
          <cell r="B1024">
            <v>12</v>
          </cell>
          <cell r="C1024">
            <v>4</v>
          </cell>
          <cell r="D1024" t="str">
            <v>C</v>
          </cell>
          <cell r="E1024">
            <v>24</v>
          </cell>
          <cell r="F1024">
            <v>38307</v>
          </cell>
          <cell r="G1024">
            <v>2.57</v>
          </cell>
          <cell r="H1024">
            <v>2.2000000000000002</v>
          </cell>
          <cell r="I1024" t="str">
            <v>7          0</v>
          </cell>
          <cell r="J1024">
            <v>0</v>
          </cell>
          <cell r="K1024">
            <v>0</v>
          </cell>
          <cell r="L1024">
            <v>2004</v>
          </cell>
          <cell r="M1024" t="str">
            <v>No Trade</v>
          </cell>
          <cell r="N1024" t="str">
            <v/>
          </cell>
          <cell r="O1024" t="str">
            <v/>
          </cell>
          <cell r="P1024" t="str">
            <v/>
          </cell>
        </row>
        <row r="1025">
          <cell r="A1025" t="str">
            <v>LO</v>
          </cell>
          <cell r="B1025">
            <v>12</v>
          </cell>
          <cell r="C1025">
            <v>4</v>
          </cell>
          <cell r="D1025" t="str">
            <v>P</v>
          </cell>
          <cell r="E1025">
            <v>24</v>
          </cell>
          <cell r="F1025">
            <v>38307</v>
          </cell>
          <cell r="G1025">
            <v>3.15</v>
          </cell>
          <cell r="H1025">
            <v>3.3</v>
          </cell>
          <cell r="I1025" t="str">
            <v>0          0</v>
          </cell>
          <cell r="J1025">
            <v>0</v>
          </cell>
          <cell r="K1025">
            <v>0</v>
          </cell>
          <cell r="L1025">
            <v>2004</v>
          </cell>
          <cell r="M1025" t="str">
            <v>No Trade</v>
          </cell>
          <cell r="N1025" t="str">
            <v/>
          </cell>
          <cell r="O1025" t="str">
            <v/>
          </cell>
          <cell r="P1025" t="str">
            <v/>
          </cell>
        </row>
        <row r="1026">
          <cell r="A1026" t="str">
            <v>LO</v>
          </cell>
          <cell r="B1026">
            <v>12</v>
          </cell>
          <cell r="C1026">
            <v>4</v>
          </cell>
          <cell r="D1026" t="str">
            <v>C</v>
          </cell>
          <cell r="E1026">
            <v>25</v>
          </cell>
          <cell r="F1026">
            <v>38307</v>
          </cell>
          <cell r="G1026">
            <v>0</v>
          </cell>
          <cell r="H1026">
            <v>0</v>
          </cell>
          <cell r="I1026" t="str">
            <v>0          0</v>
          </cell>
          <cell r="J1026">
            <v>0</v>
          </cell>
          <cell r="K1026">
            <v>0</v>
          </cell>
          <cell r="L1026">
            <v>2004</v>
          </cell>
          <cell r="M1026" t="str">
            <v>No Trade</v>
          </cell>
          <cell r="N1026" t="str">
            <v/>
          </cell>
          <cell r="O1026" t="str">
            <v/>
          </cell>
          <cell r="P1026" t="str">
            <v/>
          </cell>
        </row>
        <row r="1027">
          <cell r="A1027" t="str">
            <v>LO</v>
          </cell>
          <cell r="B1027">
            <v>12</v>
          </cell>
          <cell r="C1027">
            <v>4</v>
          </cell>
          <cell r="D1027" t="str">
            <v>C</v>
          </cell>
          <cell r="E1027">
            <v>28</v>
          </cell>
          <cell r="F1027">
            <v>38307</v>
          </cell>
          <cell r="G1027">
            <v>1.1499999999999999</v>
          </cell>
          <cell r="H1027">
            <v>0.9</v>
          </cell>
          <cell r="I1027" t="str">
            <v>8          0</v>
          </cell>
          <cell r="J1027">
            <v>0</v>
          </cell>
          <cell r="K1027">
            <v>0</v>
          </cell>
          <cell r="L1027">
            <v>2004</v>
          </cell>
          <cell r="M1027" t="str">
            <v>No Trade</v>
          </cell>
          <cell r="N1027" t="str">
            <v/>
          </cell>
          <cell r="O1027" t="str">
            <v/>
          </cell>
          <cell r="P1027" t="str">
            <v/>
          </cell>
        </row>
        <row r="1028">
          <cell r="A1028" t="str">
            <v>LO</v>
          </cell>
          <cell r="B1028">
            <v>12</v>
          </cell>
          <cell r="C1028">
            <v>4</v>
          </cell>
          <cell r="D1028" t="str">
            <v>C</v>
          </cell>
          <cell r="E1028">
            <v>40</v>
          </cell>
          <cell r="F1028">
            <v>38307</v>
          </cell>
          <cell r="G1028">
            <v>0</v>
          </cell>
          <cell r="H1028">
            <v>0</v>
          </cell>
          <cell r="I1028" t="str">
            <v>0          0</v>
          </cell>
          <cell r="J1028">
            <v>0</v>
          </cell>
          <cell r="K1028">
            <v>0</v>
          </cell>
          <cell r="L1028">
            <v>2004</v>
          </cell>
          <cell r="M1028" t="str">
            <v>No Trade</v>
          </cell>
          <cell r="N1028" t="str">
            <v/>
          </cell>
          <cell r="O1028" t="str">
            <v/>
          </cell>
          <cell r="P1028" t="str">
            <v/>
          </cell>
        </row>
        <row r="1029">
          <cell r="A1029" t="str">
            <v>OH</v>
          </cell>
          <cell r="B1029">
            <v>1</v>
          </cell>
          <cell r="C1029">
            <v>3</v>
          </cell>
          <cell r="D1029" t="str">
            <v>P</v>
          </cell>
          <cell r="E1029">
            <v>0.05</v>
          </cell>
          <cell r="F1029">
            <v>37616</v>
          </cell>
          <cell r="G1029">
            <v>0</v>
          </cell>
          <cell r="H1029">
            <v>0</v>
          </cell>
          <cell r="I1029" t="str">
            <v>0          0   .</v>
          </cell>
          <cell r="J1029">
            <v>0</v>
          </cell>
          <cell r="K1029">
            <v>0</v>
          </cell>
          <cell r="L1029">
            <v>2003</v>
          </cell>
          <cell r="M1029" t="str">
            <v>No Trade</v>
          </cell>
          <cell r="N1029" t="str">
            <v/>
          </cell>
          <cell r="O1029" t="str">
            <v/>
          </cell>
          <cell r="P1029" t="str">
            <v/>
          </cell>
        </row>
        <row r="1030">
          <cell r="A1030" t="str">
            <v>OH</v>
          </cell>
          <cell r="B1030">
            <v>1</v>
          </cell>
          <cell r="C1030">
            <v>3</v>
          </cell>
          <cell r="D1030" t="str">
            <v>P</v>
          </cell>
          <cell r="E1030">
            <v>0.48</v>
          </cell>
          <cell r="F1030">
            <v>37616</v>
          </cell>
          <cell r="G1030">
            <v>0</v>
          </cell>
          <cell r="H1030">
            <v>0</v>
          </cell>
          <cell r="I1030" t="str">
            <v>0          0   .</v>
          </cell>
          <cell r="J1030">
            <v>0</v>
          </cell>
          <cell r="K1030">
            <v>0</v>
          </cell>
          <cell r="L1030">
            <v>2003</v>
          </cell>
          <cell r="M1030" t="str">
            <v>No Trade</v>
          </cell>
          <cell r="N1030" t="str">
            <v/>
          </cell>
          <cell r="O1030" t="str">
            <v/>
          </cell>
          <cell r="P1030" t="str">
            <v/>
          </cell>
        </row>
        <row r="1031">
          <cell r="A1031" t="str">
            <v>OH</v>
          </cell>
          <cell r="B1031">
            <v>1</v>
          </cell>
          <cell r="C1031">
            <v>3</v>
          </cell>
          <cell r="D1031" t="str">
            <v>P</v>
          </cell>
          <cell r="E1031">
            <v>0.49</v>
          </cell>
          <cell r="F1031">
            <v>37616</v>
          </cell>
          <cell r="G1031">
            <v>1E-4</v>
          </cell>
          <cell r="H1031">
            <v>0</v>
          </cell>
          <cell r="I1031" t="str">
            <v>1          0   .</v>
          </cell>
          <cell r="J1031">
            <v>0</v>
          </cell>
          <cell r="K1031">
            <v>0</v>
          </cell>
          <cell r="L1031">
            <v>2003</v>
          </cell>
          <cell r="M1031" t="str">
            <v>No Trade</v>
          </cell>
          <cell r="N1031" t="str">
            <v/>
          </cell>
          <cell r="O1031" t="str">
            <v/>
          </cell>
          <cell r="P1031" t="str">
            <v/>
          </cell>
        </row>
        <row r="1032">
          <cell r="A1032" t="str">
            <v>OH</v>
          </cell>
          <cell r="B1032">
            <v>1</v>
          </cell>
          <cell r="C1032">
            <v>3</v>
          </cell>
          <cell r="D1032" t="str">
            <v>P</v>
          </cell>
          <cell r="E1032">
            <v>0.5</v>
          </cell>
          <cell r="F1032">
            <v>37616</v>
          </cell>
          <cell r="G1032">
            <v>1E-4</v>
          </cell>
          <cell r="H1032">
            <v>0</v>
          </cell>
          <cell r="I1032" t="str">
            <v>1          0   .</v>
          </cell>
          <cell r="J1032">
            <v>0</v>
          </cell>
          <cell r="K1032">
            <v>0</v>
          </cell>
          <cell r="L1032">
            <v>2003</v>
          </cell>
          <cell r="M1032" t="str">
            <v>No Trade</v>
          </cell>
          <cell r="N1032" t="str">
            <v/>
          </cell>
          <cell r="O1032" t="str">
            <v/>
          </cell>
          <cell r="P1032" t="str">
            <v/>
          </cell>
        </row>
        <row r="1033">
          <cell r="A1033" t="str">
            <v>OH</v>
          </cell>
          <cell r="B1033">
            <v>1</v>
          </cell>
          <cell r="C1033">
            <v>3</v>
          </cell>
          <cell r="D1033" t="str">
            <v>P</v>
          </cell>
          <cell r="E1033">
            <v>0.51</v>
          </cell>
          <cell r="F1033">
            <v>37616</v>
          </cell>
          <cell r="G1033">
            <v>1E-4</v>
          </cell>
          <cell r="H1033">
            <v>0</v>
          </cell>
          <cell r="I1033" t="str">
            <v>1          0   .</v>
          </cell>
          <cell r="J1033">
            <v>0</v>
          </cell>
          <cell r="K1033">
            <v>0</v>
          </cell>
          <cell r="L1033">
            <v>2003</v>
          </cell>
          <cell r="M1033" t="str">
            <v>No Trade</v>
          </cell>
          <cell r="N1033" t="str">
            <v/>
          </cell>
          <cell r="O1033" t="str">
            <v/>
          </cell>
          <cell r="P1033" t="str">
            <v/>
          </cell>
        </row>
        <row r="1034">
          <cell r="A1034" t="str">
            <v>OH</v>
          </cell>
          <cell r="B1034">
            <v>1</v>
          </cell>
          <cell r="C1034">
            <v>3</v>
          </cell>
          <cell r="D1034" t="str">
            <v>P</v>
          </cell>
          <cell r="E1034">
            <v>0.52</v>
          </cell>
          <cell r="F1034">
            <v>37616</v>
          </cell>
          <cell r="G1034">
            <v>1E-4</v>
          </cell>
          <cell r="H1034">
            <v>0</v>
          </cell>
          <cell r="I1034" t="str">
            <v>1          0   .</v>
          </cell>
          <cell r="J1034">
            <v>0</v>
          </cell>
          <cell r="K1034">
            <v>0</v>
          </cell>
          <cell r="L1034">
            <v>2003</v>
          </cell>
          <cell r="M1034" t="str">
            <v>No Trade</v>
          </cell>
          <cell r="N1034" t="str">
            <v/>
          </cell>
          <cell r="O1034" t="str">
            <v/>
          </cell>
          <cell r="P1034" t="str">
            <v/>
          </cell>
        </row>
        <row r="1035">
          <cell r="A1035" t="str">
            <v>OH</v>
          </cell>
          <cell r="B1035">
            <v>1</v>
          </cell>
          <cell r="C1035">
            <v>3</v>
          </cell>
          <cell r="D1035" t="str">
            <v>P</v>
          </cell>
          <cell r="E1035">
            <v>0.53</v>
          </cell>
          <cell r="F1035">
            <v>37616</v>
          </cell>
          <cell r="G1035">
            <v>1E-4</v>
          </cell>
          <cell r="H1035">
            <v>0</v>
          </cell>
          <cell r="I1035" t="str">
            <v>1          0   .</v>
          </cell>
          <cell r="J1035">
            <v>0</v>
          </cell>
          <cell r="K1035">
            <v>0</v>
          </cell>
          <cell r="L1035">
            <v>2003</v>
          </cell>
          <cell r="M1035" t="str">
            <v>No Trade</v>
          </cell>
          <cell r="N1035" t="str">
            <v/>
          </cell>
          <cell r="O1035" t="str">
            <v/>
          </cell>
          <cell r="P1035" t="str">
            <v/>
          </cell>
        </row>
        <row r="1036">
          <cell r="A1036" t="str">
            <v>OH</v>
          </cell>
          <cell r="B1036">
            <v>1</v>
          </cell>
          <cell r="C1036">
            <v>3</v>
          </cell>
          <cell r="D1036" t="str">
            <v>P</v>
          </cell>
          <cell r="E1036">
            <v>0.54</v>
          </cell>
          <cell r="F1036">
            <v>37616</v>
          </cell>
          <cell r="G1036">
            <v>1E-4</v>
          </cell>
          <cell r="H1036">
            <v>0</v>
          </cell>
          <cell r="I1036" t="str">
            <v>1          0   .</v>
          </cell>
          <cell r="J1036">
            <v>0</v>
          </cell>
          <cell r="K1036">
            <v>0</v>
          </cell>
          <cell r="L1036">
            <v>2003</v>
          </cell>
          <cell r="M1036" t="str">
            <v>No Trade</v>
          </cell>
          <cell r="N1036" t="str">
            <v/>
          </cell>
          <cell r="O1036" t="str">
            <v/>
          </cell>
          <cell r="P1036" t="str">
            <v/>
          </cell>
        </row>
        <row r="1037">
          <cell r="A1037" t="str">
            <v>OH</v>
          </cell>
          <cell r="B1037">
            <v>1</v>
          </cell>
          <cell r="C1037">
            <v>3</v>
          </cell>
          <cell r="D1037" t="str">
            <v>P</v>
          </cell>
          <cell r="E1037">
            <v>0.55000000000000004</v>
          </cell>
          <cell r="F1037">
            <v>37616</v>
          </cell>
          <cell r="G1037">
            <v>1E-4</v>
          </cell>
          <cell r="H1037">
            <v>0</v>
          </cell>
          <cell r="I1037" t="str">
            <v>1          0   .</v>
          </cell>
          <cell r="J1037">
            <v>0</v>
          </cell>
          <cell r="K1037">
            <v>0</v>
          </cell>
          <cell r="L1037">
            <v>2003</v>
          </cell>
          <cell r="M1037" t="str">
            <v>No Trade</v>
          </cell>
          <cell r="N1037" t="str">
            <v/>
          </cell>
          <cell r="O1037" t="str">
            <v/>
          </cell>
          <cell r="P1037" t="str">
            <v/>
          </cell>
        </row>
        <row r="1038">
          <cell r="A1038" t="str">
            <v>OH</v>
          </cell>
          <cell r="B1038">
            <v>1</v>
          </cell>
          <cell r="C1038">
            <v>3</v>
          </cell>
          <cell r="D1038" t="str">
            <v>C</v>
          </cell>
          <cell r="E1038">
            <v>0.56000000000000005</v>
          </cell>
          <cell r="F1038">
            <v>37616</v>
          </cell>
          <cell r="G1038">
            <v>0</v>
          </cell>
          <cell r="H1038">
            <v>0</v>
          </cell>
          <cell r="I1038" t="str">
            <v>0          0   .</v>
          </cell>
          <cell r="J1038">
            <v>0</v>
          </cell>
          <cell r="K1038">
            <v>0</v>
          </cell>
          <cell r="L1038">
            <v>2003</v>
          </cell>
          <cell r="M1038" t="str">
            <v>No Trade</v>
          </cell>
          <cell r="N1038" t="str">
            <v/>
          </cell>
          <cell r="O1038" t="str">
            <v/>
          </cell>
          <cell r="P1038" t="str">
            <v/>
          </cell>
        </row>
        <row r="1039">
          <cell r="A1039" t="str">
            <v>OH</v>
          </cell>
          <cell r="B1039">
            <v>1</v>
          </cell>
          <cell r="C1039">
            <v>3</v>
          </cell>
          <cell r="D1039" t="str">
            <v>P</v>
          </cell>
          <cell r="E1039">
            <v>0.56000000000000005</v>
          </cell>
          <cell r="F1039">
            <v>37616</v>
          </cell>
          <cell r="G1039">
            <v>1E-4</v>
          </cell>
          <cell r="H1039">
            <v>0</v>
          </cell>
          <cell r="I1039" t="str">
            <v>1          0   .</v>
          </cell>
          <cell r="J1039">
            <v>0</v>
          </cell>
          <cell r="K1039">
            <v>0</v>
          </cell>
          <cell r="L1039">
            <v>2003</v>
          </cell>
          <cell r="M1039" t="str">
            <v>No Trade</v>
          </cell>
          <cell r="N1039" t="str">
            <v/>
          </cell>
          <cell r="O1039" t="str">
            <v/>
          </cell>
          <cell r="P1039" t="str">
            <v/>
          </cell>
        </row>
        <row r="1040">
          <cell r="A1040" t="str">
            <v>OH</v>
          </cell>
          <cell r="B1040">
            <v>1</v>
          </cell>
          <cell r="C1040">
            <v>3</v>
          </cell>
          <cell r="D1040" t="str">
            <v>C</v>
          </cell>
          <cell r="E1040">
            <v>0.56999999999999995</v>
          </cell>
          <cell r="F1040">
            <v>37616</v>
          </cell>
          <cell r="G1040">
            <v>0.1862</v>
          </cell>
          <cell r="H1040">
            <v>0.17499999999999999</v>
          </cell>
          <cell r="I1040" t="str">
            <v>4          0   .</v>
          </cell>
          <cell r="J1040">
            <v>0</v>
          </cell>
          <cell r="K1040">
            <v>0</v>
          </cell>
          <cell r="L1040">
            <v>2003</v>
          </cell>
          <cell r="M1040" t="str">
            <v>No Trade</v>
          </cell>
          <cell r="N1040" t="str">
            <v/>
          </cell>
          <cell r="O1040" t="str">
            <v/>
          </cell>
          <cell r="P1040" t="str">
            <v/>
          </cell>
        </row>
        <row r="1041">
          <cell r="A1041" t="str">
            <v>OH</v>
          </cell>
          <cell r="B1041">
            <v>1</v>
          </cell>
          <cell r="C1041">
            <v>3</v>
          </cell>
          <cell r="D1041" t="str">
            <v>P</v>
          </cell>
          <cell r="E1041">
            <v>0.56999999999999995</v>
          </cell>
          <cell r="F1041">
            <v>37616</v>
          </cell>
          <cell r="G1041">
            <v>1E-4</v>
          </cell>
          <cell r="H1041">
            <v>0</v>
          </cell>
          <cell r="I1041" t="str">
            <v>1          0   .</v>
          </cell>
          <cell r="J1041">
            <v>0</v>
          </cell>
          <cell r="K1041">
            <v>0</v>
          </cell>
          <cell r="L1041">
            <v>2003</v>
          </cell>
          <cell r="M1041" t="str">
            <v>No Trade</v>
          </cell>
          <cell r="N1041" t="str">
            <v/>
          </cell>
          <cell r="O1041" t="str">
            <v/>
          </cell>
          <cell r="P1041" t="str">
            <v/>
          </cell>
        </row>
        <row r="1042">
          <cell r="A1042" t="str">
            <v>OH</v>
          </cell>
          <cell r="B1042">
            <v>1</v>
          </cell>
          <cell r="C1042">
            <v>3</v>
          </cell>
          <cell r="D1042" t="str">
            <v>C</v>
          </cell>
          <cell r="E1042">
            <v>0.57999999999999996</v>
          </cell>
          <cell r="F1042">
            <v>37616</v>
          </cell>
          <cell r="G1042">
            <v>0.1762</v>
          </cell>
          <cell r="H1042">
            <v>0.16500000000000001</v>
          </cell>
          <cell r="I1042" t="str">
            <v>4          0   .</v>
          </cell>
          <cell r="J1042">
            <v>0</v>
          </cell>
          <cell r="K1042">
            <v>0</v>
          </cell>
          <cell r="L1042">
            <v>2003</v>
          </cell>
          <cell r="M1042" t="str">
            <v>No Trade</v>
          </cell>
          <cell r="N1042" t="str">
            <v/>
          </cell>
          <cell r="O1042" t="str">
            <v/>
          </cell>
          <cell r="P1042" t="str">
            <v/>
          </cell>
        </row>
        <row r="1043">
          <cell r="A1043" t="str">
            <v>OH</v>
          </cell>
          <cell r="B1043">
            <v>1</v>
          </cell>
          <cell r="C1043">
            <v>3</v>
          </cell>
          <cell r="D1043" t="str">
            <v>P</v>
          </cell>
          <cell r="E1043">
            <v>0.57999999999999996</v>
          </cell>
          <cell r="F1043">
            <v>37616</v>
          </cell>
          <cell r="G1043">
            <v>1E-4</v>
          </cell>
          <cell r="H1043">
            <v>0</v>
          </cell>
          <cell r="I1043" t="str">
            <v>1          0   .</v>
          </cell>
          <cell r="J1043">
            <v>0</v>
          </cell>
          <cell r="K1043">
            <v>0</v>
          </cell>
          <cell r="L1043">
            <v>2003</v>
          </cell>
          <cell r="M1043" t="str">
            <v>No Trade</v>
          </cell>
          <cell r="N1043" t="str">
            <v/>
          </cell>
          <cell r="O1043" t="str">
            <v/>
          </cell>
          <cell r="P1043" t="str">
            <v/>
          </cell>
        </row>
        <row r="1044">
          <cell r="A1044" t="str">
            <v>OH</v>
          </cell>
          <cell r="B1044">
            <v>1</v>
          </cell>
          <cell r="C1044">
            <v>3</v>
          </cell>
          <cell r="D1044" t="str">
            <v>P</v>
          </cell>
          <cell r="E1044">
            <v>0.59</v>
          </cell>
          <cell r="F1044">
            <v>37616</v>
          </cell>
          <cell r="G1044">
            <v>1E-4</v>
          </cell>
          <cell r="H1044">
            <v>0</v>
          </cell>
          <cell r="I1044" t="str">
            <v>1          0   .</v>
          </cell>
          <cell r="J1044">
            <v>0</v>
          </cell>
          <cell r="K1044">
            <v>0</v>
          </cell>
          <cell r="L1044">
            <v>2003</v>
          </cell>
          <cell r="M1044" t="str">
            <v>No Trade</v>
          </cell>
          <cell r="N1044" t="str">
            <v/>
          </cell>
          <cell r="O1044" t="str">
            <v/>
          </cell>
          <cell r="P1044" t="str">
            <v/>
          </cell>
        </row>
        <row r="1045">
          <cell r="A1045" t="str">
            <v>OH</v>
          </cell>
          <cell r="B1045">
            <v>1</v>
          </cell>
          <cell r="C1045">
            <v>3</v>
          </cell>
          <cell r="D1045" t="str">
            <v>C</v>
          </cell>
          <cell r="E1045">
            <v>0.6</v>
          </cell>
          <cell r="F1045">
            <v>37616</v>
          </cell>
          <cell r="G1045">
            <v>0.15620000000000001</v>
          </cell>
          <cell r="H1045">
            <v>0.14499999999999999</v>
          </cell>
          <cell r="I1045" t="str">
            <v>4          0   .</v>
          </cell>
          <cell r="J1045">
            <v>0</v>
          </cell>
          <cell r="K1045">
            <v>0</v>
          </cell>
          <cell r="L1045">
            <v>2003</v>
          </cell>
          <cell r="M1045" t="str">
            <v>No Trade</v>
          </cell>
          <cell r="N1045" t="str">
            <v/>
          </cell>
          <cell r="O1045" t="str">
            <v/>
          </cell>
          <cell r="P1045" t="str">
            <v/>
          </cell>
        </row>
        <row r="1046">
          <cell r="A1046" t="str">
            <v>OH</v>
          </cell>
          <cell r="B1046">
            <v>1</v>
          </cell>
          <cell r="C1046">
            <v>3</v>
          </cell>
          <cell r="D1046" t="str">
            <v>P</v>
          </cell>
          <cell r="E1046">
            <v>0.6</v>
          </cell>
          <cell r="F1046">
            <v>37616</v>
          </cell>
          <cell r="G1046">
            <v>1E-4</v>
          </cell>
          <cell r="H1046">
            <v>0</v>
          </cell>
          <cell r="I1046" t="str">
            <v>1          0   .</v>
          </cell>
          <cell r="J1046">
            <v>0</v>
          </cell>
          <cell r="K1046">
            <v>0</v>
          </cell>
          <cell r="L1046">
            <v>2003</v>
          </cell>
          <cell r="M1046" t="str">
            <v>No Trade</v>
          </cell>
          <cell r="N1046" t="str">
            <v/>
          </cell>
          <cell r="O1046" t="str">
            <v/>
          </cell>
          <cell r="P1046" t="str">
            <v/>
          </cell>
        </row>
        <row r="1047">
          <cell r="A1047" t="str">
            <v>OH</v>
          </cell>
          <cell r="B1047">
            <v>1</v>
          </cell>
          <cell r="C1047">
            <v>3</v>
          </cell>
          <cell r="D1047" t="str">
            <v>P</v>
          </cell>
          <cell r="E1047">
            <v>0.61</v>
          </cell>
          <cell r="F1047">
            <v>37616</v>
          </cell>
          <cell r="G1047">
            <v>1E-4</v>
          </cell>
          <cell r="H1047">
            <v>0</v>
          </cell>
          <cell r="I1047" t="str">
            <v>2          0   .</v>
          </cell>
          <cell r="J1047">
            <v>0</v>
          </cell>
          <cell r="K1047">
            <v>0</v>
          </cell>
          <cell r="L1047">
            <v>2003</v>
          </cell>
          <cell r="M1047" t="str">
            <v>No Trade</v>
          </cell>
          <cell r="N1047" t="str">
            <v/>
          </cell>
          <cell r="O1047" t="str">
            <v/>
          </cell>
          <cell r="P1047" t="str">
            <v/>
          </cell>
        </row>
        <row r="1048">
          <cell r="A1048" t="str">
            <v>OH</v>
          </cell>
          <cell r="B1048">
            <v>1</v>
          </cell>
          <cell r="C1048">
            <v>3</v>
          </cell>
          <cell r="D1048" t="str">
            <v>C</v>
          </cell>
          <cell r="E1048">
            <v>0.62</v>
          </cell>
          <cell r="F1048">
            <v>37616</v>
          </cell>
          <cell r="G1048">
            <v>0.13619999999999999</v>
          </cell>
          <cell r="H1048">
            <v>0.125</v>
          </cell>
          <cell r="I1048" t="str">
            <v>6          0   .</v>
          </cell>
          <cell r="J1048">
            <v>0</v>
          </cell>
          <cell r="K1048">
            <v>0</v>
          </cell>
          <cell r="L1048">
            <v>2003</v>
          </cell>
          <cell r="M1048" t="str">
            <v>No Trade</v>
          </cell>
          <cell r="N1048" t="str">
            <v/>
          </cell>
          <cell r="O1048" t="str">
            <v/>
          </cell>
          <cell r="P1048" t="str">
            <v/>
          </cell>
        </row>
        <row r="1049">
          <cell r="A1049" t="str">
            <v>OH</v>
          </cell>
          <cell r="B1049">
            <v>1</v>
          </cell>
          <cell r="C1049">
            <v>3</v>
          </cell>
          <cell r="D1049" t="str">
            <v>P</v>
          </cell>
          <cell r="E1049">
            <v>0.62</v>
          </cell>
          <cell r="F1049">
            <v>37616</v>
          </cell>
          <cell r="G1049">
            <v>2.0000000000000001E-4</v>
          </cell>
          <cell r="H1049">
            <v>0</v>
          </cell>
          <cell r="I1049" t="str">
            <v>4          0   .</v>
          </cell>
          <cell r="J1049">
            <v>0</v>
          </cell>
          <cell r="K1049">
            <v>0</v>
          </cell>
          <cell r="L1049">
            <v>2003</v>
          </cell>
          <cell r="M1049" t="str">
            <v>No Trade</v>
          </cell>
          <cell r="N1049" t="str">
            <v/>
          </cell>
          <cell r="O1049" t="str">
            <v/>
          </cell>
          <cell r="P1049" t="str">
            <v/>
          </cell>
        </row>
        <row r="1050">
          <cell r="A1050" t="str">
            <v>OH</v>
          </cell>
          <cell r="B1050">
            <v>1</v>
          </cell>
          <cell r="C1050">
            <v>3</v>
          </cell>
          <cell r="D1050" t="str">
            <v>C</v>
          </cell>
          <cell r="E1050">
            <v>0.63</v>
          </cell>
          <cell r="F1050">
            <v>37616</v>
          </cell>
          <cell r="G1050">
            <v>0.12620000000000001</v>
          </cell>
          <cell r="H1050">
            <v>0.115</v>
          </cell>
          <cell r="I1050" t="str">
            <v>8          0   .</v>
          </cell>
          <cell r="J1050">
            <v>0</v>
          </cell>
          <cell r="K1050">
            <v>0</v>
          </cell>
          <cell r="L1050">
            <v>2003</v>
          </cell>
          <cell r="M1050" t="str">
            <v>No Trade</v>
          </cell>
          <cell r="N1050" t="str">
            <v/>
          </cell>
          <cell r="O1050" t="str">
            <v/>
          </cell>
          <cell r="P1050" t="str">
            <v/>
          </cell>
        </row>
        <row r="1051">
          <cell r="A1051" t="str">
            <v>OH</v>
          </cell>
          <cell r="B1051">
            <v>1</v>
          </cell>
          <cell r="C1051">
            <v>3</v>
          </cell>
          <cell r="D1051" t="str">
            <v>P</v>
          </cell>
          <cell r="E1051">
            <v>0.63</v>
          </cell>
          <cell r="F1051">
            <v>37616</v>
          </cell>
          <cell r="G1051">
            <v>2.9999999999999997E-4</v>
          </cell>
          <cell r="H1051">
            <v>0</v>
          </cell>
          <cell r="I1051" t="str">
            <v>6          0   .</v>
          </cell>
          <cell r="J1051">
            <v>0</v>
          </cell>
          <cell r="K1051">
            <v>0</v>
          </cell>
          <cell r="L1051">
            <v>2003</v>
          </cell>
          <cell r="M1051" t="str">
            <v>No Trade</v>
          </cell>
          <cell r="N1051" t="str">
            <v/>
          </cell>
          <cell r="O1051" t="str">
            <v/>
          </cell>
          <cell r="P1051" t="str">
            <v/>
          </cell>
        </row>
        <row r="1052">
          <cell r="A1052" t="str">
            <v>OH</v>
          </cell>
          <cell r="B1052">
            <v>1</v>
          </cell>
          <cell r="C1052">
            <v>3</v>
          </cell>
          <cell r="D1052" t="str">
            <v>C</v>
          </cell>
          <cell r="E1052">
            <v>0.64</v>
          </cell>
          <cell r="F1052">
            <v>37616</v>
          </cell>
          <cell r="G1052">
            <v>0.11650000000000001</v>
          </cell>
          <cell r="H1052">
            <v>0.106</v>
          </cell>
          <cell r="I1052" t="str">
            <v>2          0   .</v>
          </cell>
          <cell r="J1052">
            <v>0</v>
          </cell>
          <cell r="K1052">
            <v>0</v>
          </cell>
          <cell r="L1052">
            <v>2003</v>
          </cell>
          <cell r="M1052" t="str">
            <v>No Trade</v>
          </cell>
          <cell r="N1052" t="str">
            <v/>
          </cell>
          <cell r="O1052" t="str">
            <v/>
          </cell>
          <cell r="P1052" t="str">
            <v/>
          </cell>
        </row>
        <row r="1053">
          <cell r="A1053" t="str">
            <v>OH</v>
          </cell>
          <cell r="B1053">
            <v>1</v>
          </cell>
          <cell r="C1053">
            <v>3</v>
          </cell>
          <cell r="D1053" t="str">
            <v>P</v>
          </cell>
          <cell r="E1053">
            <v>0.64</v>
          </cell>
          <cell r="F1053">
            <v>37616</v>
          </cell>
          <cell r="G1053">
            <v>5.0000000000000001E-4</v>
          </cell>
          <cell r="H1053">
            <v>1E-3</v>
          </cell>
          <cell r="I1053" t="str">
            <v>0          3   .</v>
          </cell>
          <cell r="J1053">
            <v>5</v>
          </cell>
          <cell r="K1053">
            <v>5.0000000000000001E-4</v>
          </cell>
          <cell r="L1053">
            <v>2003</v>
          </cell>
          <cell r="M1053" t="str">
            <v>No Trade</v>
          </cell>
          <cell r="N1053" t="str">
            <v/>
          </cell>
          <cell r="O1053" t="str">
            <v/>
          </cell>
          <cell r="P1053" t="str">
            <v/>
          </cell>
        </row>
        <row r="1054">
          <cell r="A1054" t="str">
            <v>OH</v>
          </cell>
          <cell r="B1054">
            <v>1</v>
          </cell>
          <cell r="C1054">
            <v>3</v>
          </cell>
          <cell r="D1054" t="str">
            <v>C</v>
          </cell>
          <cell r="E1054">
            <v>0.65</v>
          </cell>
          <cell r="F1054">
            <v>37616</v>
          </cell>
          <cell r="G1054">
            <v>0.10680000000000001</v>
          </cell>
          <cell r="H1054">
            <v>9.6000000000000002E-2</v>
          </cell>
          <cell r="I1054" t="str">
            <v>8          0   .</v>
          </cell>
          <cell r="J1054">
            <v>0</v>
          </cell>
          <cell r="K1054">
            <v>0</v>
          </cell>
          <cell r="L1054">
            <v>2003</v>
          </cell>
          <cell r="M1054" t="str">
            <v>No Trade</v>
          </cell>
          <cell r="N1054" t="str">
            <v/>
          </cell>
          <cell r="O1054" t="str">
            <v/>
          </cell>
          <cell r="P1054" t="str">
            <v/>
          </cell>
        </row>
        <row r="1055">
          <cell r="A1055" t="str">
            <v>OH</v>
          </cell>
          <cell r="B1055">
            <v>1</v>
          </cell>
          <cell r="C1055">
            <v>3</v>
          </cell>
          <cell r="D1055" t="str">
            <v>P</v>
          </cell>
          <cell r="E1055">
            <v>0.65</v>
          </cell>
          <cell r="F1055">
            <v>37616</v>
          </cell>
          <cell r="G1055">
            <v>8.0000000000000004E-4</v>
          </cell>
          <cell r="H1055">
            <v>1E-3</v>
          </cell>
          <cell r="I1055" t="str">
            <v>6          3   .</v>
          </cell>
          <cell r="J1055">
            <v>7</v>
          </cell>
          <cell r="K1055">
            <v>6.9999999999999999E-4</v>
          </cell>
          <cell r="L1055">
            <v>2003</v>
          </cell>
          <cell r="M1055" t="str">
            <v>No Trade</v>
          </cell>
          <cell r="N1055" t="str">
            <v/>
          </cell>
          <cell r="O1055" t="str">
            <v/>
          </cell>
          <cell r="P1055" t="str">
            <v/>
          </cell>
        </row>
        <row r="1056">
          <cell r="A1056" t="str">
            <v>OH</v>
          </cell>
          <cell r="B1056">
            <v>1</v>
          </cell>
          <cell r="C1056">
            <v>3</v>
          </cell>
          <cell r="D1056" t="str">
            <v>C</v>
          </cell>
          <cell r="E1056">
            <v>0.66</v>
          </cell>
          <cell r="F1056">
            <v>37616</v>
          </cell>
          <cell r="G1056">
            <v>9.7299999999999998E-2</v>
          </cell>
          <cell r="H1056">
            <v>8.6999999999999994E-2</v>
          </cell>
          <cell r="I1056" t="str">
            <v>5          0   .</v>
          </cell>
          <cell r="J1056">
            <v>0</v>
          </cell>
          <cell r="K1056">
            <v>0</v>
          </cell>
          <cell r="L1056">
            <v>2003</v>
          </cell>
          <cell r="M1056" t="str">
            <v>No Trade</v>
          </cell>
          <cell r="N1056" t="str">
            <v/>
          </cell>
          <cell r="O1056" t="str">
            <v/>
          </cell>
          <cell r="P1056" t="str">
            <v/>
          </cell>
        </row>
        <row r="1057">
          <cell r="A1057" t="str">
            <v>OH</v>
          </cell>
          <cell r="B1057">
            <v>1</v>
          </cell>
          <cell r="C1057">
            <v>3</v>
          </cell>
          <cell r="D1057" t="str">
            <v>P</v>
          </cell>
          <cell r="E1057">
            <v>0.66</v>
          </cell>
          <cell r="F1057">
            <v>37616</v>
          </cell>
          <cell r="G1057">
            <v>1.2999999999999999E-3</v>
          </cell>
          <cell r="H1057">
            <v>2E-3</v>
          </cell>
          <cell r="I1057" t="str">
            <v>3          3   .</v>
          </cell>
          <cell r="J1057">
            <v>10</v>
          </cell>
          <cell r="K1057">
            <v>1E-3</v>
          </cell>
          <cell r="L1057">
            <v>2003</v>
          </cell>
          <cell r="M1057" t="str">
            <v>No Trade</v>
          </cell>
          <cell r="N1057" t="str">
            <v/>
          </cell>
          <cell r="O1057" t="str">
            <v/>
          </cell>
          <cell r="P1057" t="str">
            <v/>
          </cell>
        </row>
        <row r="1058">
          <cell r="A1058" t="str">
            <v>OH</v>
          </cell>
          <cell r="B1058">
            <v>1</v>
          </cell>
          <cell r="C1058">
            <v>3</v>
          </cell>
          <cell r="D1058" t="str">
            <v>C</v>
          </cell>
          <cell r="E1058">
            <v>0.67</v>
          </cell>
          <cell r="F1058">
            <v>37616</v>
          </cell>
          <cell r="G1058">
            <v>8.7800000000000003E-2</v>
          </cell>
          <cell r="H1058">
            <v>7.8E-2</v>
          </cell>
          <cell r="I1058" t="str">
            <v>6          2   .</v>
          </cell>
          <cell r="J1058">
            <v>0</v>
          </cell>
          <cell r="K1058">
            <v>0</v>
          </cell>
          <cell r="L1058">
            <v>2003</v>
          </cell>
          <cell r="M1058" t="str">
            <v>No Trade</v>
          </cell>
          <cell r="N1058" t="str">
            <v/>
          </cell>
          <cell r="O1058" t="str">
            <v/>
          </cell>
          <cell r="P1058" t="str">
            <v/>
          </cell>
        </row>
        <row r="1059">
          <cell r="A1059" t="str">
            <v>OH</v>
          </cell>
          <cell r="B1059">
            <v>1</v>
          </cell>
          <cell r="C1059">
            <v>3</v>
          </cell>
          <cell r="D1059" t="str">
            <v>P</v>
          </cell>
          <cell r="E1059">
            <v>0.67</v>
          </cell>
          <cell r="F1059">
            <v>37616</v>
          </cell>
          <cell r="G1059">
            <v>1.8E-3</v>
          </cell>
          <cell r="H1059">
            <v>3.0000000000000001E-3</v>
          </cell>
          <cell r="I1059" t="str">
            <v>4         48   .</v>
          </cell>
          <cell r="J1059">
            <v>0</v>
          </cell>
          <cell r="K1059">
            <v>0</v>
          </cell>
          <cell r="L1059">
            <v>2003</v>
          </cell>
          <cell r="M1059" t="str">
            <v>No Trade</v>
          </cell>
          <cell r="N1059" t="str">
            <v/>
          </cell>
          <cell r="O1059" t="str">
            <v/>
          </cell>
          <cell r="P1059" t="str">
            <v/>
          </cell>
        </row>
        <row r="1060">
          <cell r="A1060" t="str">
            <v>OH</v>
          </cell>
          <cell r="B1060">
            <v>1</v>
          </cell>
          <cell r="C1060">
            <v>3</v>
          </cell>
          <cell r="D1060" t="str">
            <v>C</v>
          </cell>
          <cell r="E1060">
            <v>0.68</v>
          </cell>
          <cell r="F1060">
            <v>37616</v>
          </cell>
          <cell r="G1060">
            <v>7.8899999999999998E-2</v>
          </cell>
          <cell r="H1060">
            <v>7.0000000000000007E-2</v>
          </cell>
          <cell r="I1060" t="str">
            <v>0          0   .</v>
          </cell>
          <cell r="J1060">
            <v>0</v>
          </cell>
          <cell r="K1060">
            <v>0</v>
          </cell>
          <cell r="L1060">
            <v>2003</v>
          </cell>
          <cell r="M1060" t="str">
            <v>No Trade</v>
          </cell>
          <cell r="N1060" t="str">
            <v/>
          </cell>
          <cell r="O1060" t="str">
            <v/>
          </cell>
          <cell r="P1060" t="str">
            <v/>
          </cell>
        </row>
        <row r="1061">
          <cell r="A1061" t="str">
            <v>OH</v>
          </cell>
          <cell r="B1061">
            <v>1</v>
          </cell>
          <cell r="C1061">
            <v>3</v>
          </cell>
          <cell r="D1061" t="str">
            <v>P</v>
          </cell>
          <cell r="E1061">
            <v>0.68</v>
          </cell>
          <cell r="F1061">
            <v>37616</v>
          </cell>
          <cell r="G1061">
            <v>2.8999999999999998E-3</v>
          </cell>
          <cell r="H1061">
            <v>4.0000000000000001E-3</v>
          </cell>
          <cell r="I1061" t="str">
            <v>8         64   .</v>
          </cell>
          <cell r="J1061">
            <v>0</v>
          </cell>
          <cell r="K1061">
            <v>0</v>
          </cell>
          <cell r="L1061">
            <v>2003</v>
          </cell>
          <cell r="M1061" t="str">
            <v>No Trade</v>
          </cell>
          <cell r="N1061" t="str">
            <v/>
          </cell>
          <cell r="O1061" t="str">
            <v/>
          </cell>
          <cell r="P1061" t="str">
            <v/>
          </cell>
        </row>
        <row r="1062">
          <cell r="A1062" t="str">
            <v>OH</v>
          </cell>
          <cell r="B1062">
            <v>1</v>
          </cell>
          <cell r="C1062">
            <v>3</v>
          </cell>
          <cell r="D1062" t="str">
            <v>C</v>
          </cell>
          <cell r="E1062">
            <v>0.69</v>
          </cell>
          <cell r="F1062">
            <v>37616</v>
          </cell>
          <cell r="G1062">
            <v>7.0099999999999996E-2</v>
          </cell>
          <cell r="H1062">
            <v>6.0999999999999999E-2</v>
          </cell>
          <cell r="I1062" t="str">
            <v>8          0   .</v>
          </cell>
          <cell r="J1062">
            <v>0</v>
          </cell>
          <cell r="K1062">
            <v>0</v>
          </cell>
          <cell r="L1062">
            <v>2003</v>
          </cell>
          <cell r="M1062" t="str">
            <v>No Trade</v>
          </cell>
          <cell r="N1062" t="str">
            <v/>
          </cell>
          <cell r="O1062" t="str">
            <v/>
          </cell>
          <cell r="P1062" t="str">
            <v/>
          </cell>
        </row>
        <row r="1063">
          <cell r="A1063" t="str">
            <v>OH</v>
          </cell>
          <cell r="B1063">
            <v>1</v>
          </cell>
          <cell r="C1063">
            <v>3</v>
          </cell>
          <cell r="D1063" t="str">
            <v>P</v>
          </cell>
          <cell r="E1063">
            <v>0.69</v>
          </cell>
          <cell r="F1063">
            <v>37616</v>
          </cell>
          <cell r="G1063">
            <v>4.1000000000000003E-3</v>
          </cell>
          <cell r="H1063">
            <v>6.0000000000000001E-3</v>
          </cell>
          <cell r="I1063" t="str">
            <v>6        123   .</v>
          </cell>
          <cell r="J1063">
            <v>50</v>
          </cell>
          <cell r="K1063">
            <v>4.0000000000000001E-3</v>
          </cell>
          <cell r="L1063">
            <v>2003</v>
          </cell>
          <cell r="M1063" t="str">
            <v>No Trade</v>
          </cell>
          <cell r="N1063" t="str">
            <v/>
          </cell>
          <cell r="O1063" t="str">
            <v/>
          </cell>
          <cell r="P1063" t="str">
            <v/>
          </cell>
        </row>
        <row r="1064">
          <cell r="A1064" t="str">
            <v>OH</v>
          </cell>
          <cell r="B1064">
            <v>1</v>
          </cell>
          <cell r="C1064">
            <v>3</v>
          </cell>
          <cell r="D1064" t="str">
            <v>C</v>
          </cell>
          <cell r="E1064">
            <v>0.7</v>
          </cell>
          <cell r="F1064">
            <v>37616</v>
          </cell>
          <cell r="G1064">
            <v>6.1800000000000001E-2</v>
          </cell>
          <cell r="H1064">
            <v>5.3999999999999999E-2</v>
          </cell>
          <cell r="I1064" t="str">
            <v>1          0   .</v>
          </cell>
          <cell r="J1064">
            <v>0</v>
          </cell>
          <cell r="K1064">
            <v>0</v>
          </cell>
          <cell r="L1064">
            <v>2003</v>
          </cell>
          <cell r="M1064" t="str">
            <v>No Trade</v>
          </cell>
          <cell r="N1064" t="str">
            <v/>
          </cell>
          <cell r="O1064" t="str">
            <v/>
          </cell>
          <cell r="P1064" t="str">
            <v/>
          </cell>
        </row>
        <row r="1065">
          <cell r="A1065" t="str">
            <v>OH</v>
          </cell>
          <cell r="B1065">
            <v>1</v>
          </cell>
          <cell r="C1065">
            <v>3</v>
          </cell>
          <cell r="D1065" t="str">
            <v>P</v>
          </cell>
          <cell r="E1065">
            <v>0.7</v>
          </cell>
          <cell r="F1065">
            <v>37616</v>
          </cell>
          <cell r="G1065">
            <v>5.7999999999999996E-3</v>
          </cell>
          <cell r="H1065">
            <v>8.0000000000000002E-3</v>
          </cell>
          <cell r="I1065" t="str">
            <v>8          0   .</v>
          </cell>
          <cell r="J1065">
            <v>0</v>
          </cell>
          <cell r="K1065">
            <v>0</v>
          </cell>
          <cell r="L1065">
            <v>2003</v>
          </cell>
          <cell r="M1065" t="str">
            <v>No Trade</v>
          </cell>
          <cell r="N1065" t="str">
            <v/>
          </cell>
          <cell r="O1065" t="str">
            <v/>
          </cell>
          <cell r="P1065" t="str">
            <v/>
          </cell>
        </row>
        <row r="1066">
          <cell r="A1066" t="str">
            <v>OH</v>
          </cell>
          <cell r="B1066">
            <v>1</v>
          </cell>
          <cell r="C1066">
            <v>3</v>
          </cell>
          <cell r="D1066" t="str">
            <v>C</v>
          </cell>
          <cell r="E1066">
            <v>0.71</v>
          </cell>
          <cell r="F1066">
            <v>37616</v>
          </cell>
          <cell r="G1066">
            <v>5.3999999999999999E-2</v>
          </cell>
          <cell r="H1066">
            <v>4.5999999999999999E-2</v>
          </cell>
          <cell r="I1066" t="str">
            <v>9          6   .</v>
          </cell>
          <cell r="J1066">
            <v>530</v>
          </cell>
          <cell r="K1066">
            <v>5.2999999999999999E-2</v>
          </cell>
          <cell r="L1066">
            <v>2003</v>
          </cell>
          <cell r="M1066" t="str">
            <v>No Trade</v>
          </cell>
          <cell r="N1066" t="str">
            <v/>
          </cell>
          <cell r="O1066" t="str">
            <v/>
          </cell>
          <cell r="P1066" t="str">
            <v/>
          </cell>
        </row>
        <row r="1067">
          <cell r="A1067" t="str">
            <v>OH</v>
          </cell>
          <cell r="B1067">
            <v>1</v>
          </cell>
          <cell r="C1067">
            <v>3</v>
          </cell>
          <cell r="D1067" t="str">
            <v>P</v>
          </cell>
          <cell r="E1067">
            <v>0.71</v>
          </cell>
          <cell r="F1067">
            <v>37616</v>
          </cell>
          <cell r="G1067">
            <v>7.9000000000000008E-3</v>
          </cell>
          <cell r="H1067">
            <v>1.0999999999999999E-2</v>
          </cell>
          <cell r="I1067" t="str">
            <v>6          1   .</v>
          </cell>
          <cell r="J1067">
            <v>75</v>
          </cell>
          <cell r="K1067">
            <v>7.4999999999999997E-3</v>
          </cell>
          <cell r="L1067">
            <v>2003</v>
          </cell>
          <cell r="M1067" t="str">
            <v>No Trade</v>
          </cell>
          <cell r="N1067" t="str">
            <v/>
          </cell>
          <cell r="O1067" t="str">
            <v/>
          </cell>
          <cell r="P1067" t="str">
            <v/>
          </cell>
        </row>
        <row r="1068">
          <cell r="A1068" t="str">
            <v>OH</v>
          </cell>
          <cell r="B1068">
            <v>1</v>
          </cell>
          <cell r="C1068">
            <v>3</v>
          </cell>
          <cell r="D1068" t="str">
            <v>C</v>
          </cell>
          <cell r="E1068">
            <v>0.72</v>
          </cell>
          <cell r="F1068">
            <v>37616</v>
          </cell>
          <cell r="G1068">
            <v>4.6699999999999998E-2</v>
          </cell>
          <cell r="H1068">
            <v>0.04</v>
          </cell>
          <cell r="I1068" t="str">
            <v>2          2   .</v>
          </cell>
          <cell r="J1068">
            <v>480</v>
          </cell>
          <cell r="K1068">
            <v>4.4999999999999998E-2</v>
          </cell>
          <cell r="L1068">
            <v>2003</v>
          </cell>
          <cell r="M1068" t="str">
            <v>No Trade</v>
          </cell>
          <cell r="N1068" t="str">
            <v/>
          </cell>
          <cell r="O1068" t="str">
            <v/>
          </cell>
          <cell r="P1068" t="str">
            <v/>
          </cell>
        </row>
        <row r="1069">
          <cell r="A1069" t="str">
            <v>OH</v>
          </cell>
          <cell r="B1069">
            <v>1</v>
          </cell>
          <cell r="C1069">
            <v>3</v>
          </cell>
          <cell r="D1069" t="str">
            <v>P</v>
          </cell>
          <cell r="E1069">
            <v>0.72</v>
          </cell>
          <cell r="F1069">
            <v>37616</v>
          </cell>
          <cell r="G1069">
            <v>1.06E-2</v>
          </cell>
          <cell r="H1069">
            <v>1.4E-2</v>
          </cell>
          <cell r="I1069" t="str">
            <v>9         25   .</v>
          </cell>
          <cell r="J1069">
            <v>85</v>
          </cell>
          <cell r="K1069">
            <v>8.5000000000000006E-3</v>
          </cell>
          <cell r="L1069">
            <v>2003</v>
          </cell>
          <cell r="M1069" t="str">
            <v>No Trade</v>
          </cell>
          <cell r="N1069" t="str">
            <v/>
          </cell>
          <cell r="O1069" t="str">
            <v/>
          </cell>
          <cell r="P1069" t="str">
            <v/>
          </cell>
        </row>
        <row r="1070">
          <cell r="A1070" t="str">
            <v>OH</v>
          </cell>
          <cell r="B1070">
            <v>1</v>
          </cell>
          <cell r="C1070">
            <v>3</v>
          </cell>
          <cell r="D1070" t="str">
            <v>C</v>
          </cell>
          <cell r="E1070">
            <v>0.73</v>
          </cell>
          <cell r="F1070">
            <v>37616</v>
          </cell>
          <cell r="G1070">
            <v>3.9899999999999998E-2</v>
          </cell>
          <cell r="H1070">
            <v>3.4000000000000002E-2</v>
          </cell>
          <cell r="I1070" t="str">
            <v>2          0   .</v>
          </cell>
          <cell r="J1070">
            <v>0</v>
          </cell>
          <cell r="K1070">
            <v>0</v>
          </cell>
          <cell r="L1070">
            <v>2003</v>
          </cell>
          <cell r="M1070" t="str">
            <v>No Trade</v>
          </cell>
          <cell r="N1070" t="str">
            <v/>
          </cell>
          <cell r="O1070" t="str">
            <v/>
          </cell>
          <cell r="P1070" t="str">
            <v/>
          </cell>
        </row>
        <row r="1071">
          <cell r="A1071" t="str">
            <v>OH</v>
          </cell>
          <cell r="B1071">
            <v>1</v>
          </cell>
          <cell r="C1071">
            <v>3</v>
          </cell>
          <cell r="D1071" t="str">
            <v>P</v>
          </cell>
          <cell r="E1071">
            <v>0.73</v>
          </cell>
          <cell r="F1071">
            <v>37616</v>
          </cell>
          <cell r="G1071">
            <v>1.38E-2</v>
          </cell>
          <cell r="H1071">
            <v>1.7999999999999999E-2</v>
          </cell>
          <cell r="I1071" t="str">
            <v>8         38   .</v>
          </cell>
          <cell r="J1071">
            <v>110</v>
          </cell>
          <cell r="K1071">
            <v>1.0999999999999999E-2</v>
          </cell>
          <cell r="L1071">
            <v>2003</v>
          </cell>
          <cell r="M1071" t="str">
            <v>No Trade</v>
          </cell>
          <cell r="N1071" t="str">
            <v/>
          </cell>
          <cell r="O1071" t="str">
            <v/>
          </cell>
          <cell r="P1071" t="str">
            <v/>
          </cell>
        </row>
        <row r="1072">
          <cell r="A1072" t="str">
            <v>OH</v>
          </cell>
          <cell r="B1072">
            <v>1</v>
          </cell>
          <cell r="C1072">
            <v>3</v>
          </cell>
          <cell r="D1072" t="str">
            <v>C</v>
          </cell>
          <cell r="E1072">
            <v>0.74</v>
          </cell>
          <cell r="F1072">
            <v>37616</v>
          </cell>
          <cell r="G1072">
            <v>3.3799999999999997E-2</v>
          </cell>
          <cell r="H1072">
            <v>2.8000000000000001E-2</v>
          </cell>
          <cell r="I1072" t="str">
            <v>8         24   .</v>
          </cell>
          <cell r="J1072">
            <v>350</v>
          </cell>
          <cell r="K1072">
            <v>3.2000000000000001E-2</v>
          </cell>
          <cell r="L1072">
            <v>2003</v>
          </cell>
          <cell r="M1072" t="str">
            <v>No Trade</v>
          </cell>
          <cell r="N1072" t="str">
            <v/>
          </cell>
          <cell r="O1072" t="str">
            <v/>
          </cell>
          <cell r="P1072" t="str">
            <v/>
          </cell>
        </row>
        <row r="1073">
          <cell r="A1073" t="str">
            <v>OH</v>
          </cell>
          <cell r="B1073">
            <v>1</v>
          </cell>
          <cell r="C1073">
            <v>3</v>
          </cell>
          <cell r="D1073" t="str">
            <v>P</v>
          </cell>
          <cell r="E1073">
            <v>0.74</v>
          </cell>
          <cell r="F1073">
            <v>37616</v>
          </cell>
          <cell r="G1073">
            <v>1.7600000000000001E-2</v>
          </cell>
          <cell r="H1073">
            <v>2.3E-2</v>
          </cell>
          <cell r="I1073" t="str">
            <v>4         35   .</v>
          </cell>
          <cell r="J1073">
            <v>170</v>
          </cell>
          <cell r="K1073">
            <v>1.7000000000000001E-2</v>
          </cell>
          <cell r="L1073">
            <v>2003</v>
          </cell>
          <cell r="M1073" t="str">
            <v>No Trade</v>
          </cell>
          <cell r="N1073" t="str">
            <v/>
          </cell>
          <cell r="O1073" t="str">
            <v/>
          </cell>
          <cell r="P1073" t="str">
            <v/>
          </cell>
        </row>
        <row r="1074">
          <cell r="A1074" t="str">
            <v>OH</v>
          </cell>
          <cell r="B1074">
            <v>1</v>
          </cell>
          <cell r="C1074">
            <v>3</v>
          </cell>
          <cell r="D1074" t="str">
            <v>C</v>
          </cell>
          <cell r="E1074">
            <v>0.75</v>
          </cell>
          <cell r="F1074">
            <v>37616</v>
          </cell>
          <cell r="G1074">
            <v>2.8199999999999999E-2</v>
          </cell>
          <cell r="H1074">
            <v>2.3E-2</v>
          </cell>
          <cell r="I1074" t="str">
            <v>9         51   .</v>
          </cell>
          <cell r="J1074">
            <v>260</v>
          </cell>
          <cell r="K1074">
            <v>2.5999999999999999E-2</v>
          </cell>
          <cell r="L1074">
            <v>2003</v>
          </cell>
          <cell r="M1074" t="str">
            <v>No Trade</v>
          </cell>
          <cell r="N1074" t="str">
            <v/>
          </cell>
          <cell r="O1074" t="str">
            <v/>
          </cell>
          <cell r="P1074" t="str">
            <v/>
          </cell>
        </row>
        <row r="1075">
          <cell r="A1075" t="str">
            <v>OH</v>
          </cell>
          <cell r="B1075">
            <v>1</v>
          </cell>
          <cell r="C1075">
            <v>3</v>
          </cell>
          <cell r="D1075" t="str">
            <v>P</v>
          </cell>
          <cell r="E1075">
            <v>0.75</v>
          </cell>
          <cell r="F1075">
            <v>37616</v>
          </cell>
          <cell r="G1075">
            <v>2.1999999999999999E-2</v>
          </cell>
          <cell r="H1075">
            <v>2.8000000000000001E-2</v>
          </cell>
          <cell r="I1075" t="str">
            <v>5         55   .</v>
          </cell>
          <cell r="J1075">
            <v>200</v>
          </cell>
          <cell r="K1075">
            <v>0.02</v>
          </cell>
          <cell r="L1075">
            <v>2003</v>
          </cell>
          <cell r="M1075" t="str">
            <v>No Trade</v>
          </cell>
          <cell r="N1075" t="str">
            <v/>
          </cell>
          <cell r="O1075" t="str">
            <v/>
          </cell>
          <cell r="P1075" t="str">
            <v/>
          </cell>
        </row>
        <row r="1076">
          <cell r="A1076" t="str">
            <v>OH</v>
          </cell>
          <cell r="B1076">
            <v>1</v>
          </cell>
          <cell r="C1076">
            <v>3</v>
          </cell>
          <cell r="D1076" t="str">
            <v>C</v>
          </cell>
          <cell r="E1076">
            <v>0.76</v>
          </cell>
          <cell r="F1076">
            <v>37616</v>
          </cell>
          <cell r="G1076">
            <v>2.3300000000000001E-2</v>
          </cell>
          <cell r="H1076">
            <v>1.9E-2</v>
          </cell>
          <cell r="I1076" t="str">
            <v>7        159   .</v>
          </cell>
          <cell r="J1076">
            <v>260</v>
          </cell>
          <cell r="K1076">
            <v>1.7999999999999999E-2</v>
          </cell>
          <cell r="L1076">
            <v>2003</v>
          </cell>
          <cell r="M1076" t="str">
            <v>No Trade</v>
          </cell>
          <cell r="N1076" t="str">
            <v/>
          </cell>
          <cell r="O1076" t="str">
            <v/>
          </cell>
          <cell r="P1076" t="str">
            <v/>
          </cell>
        </row>
        <row r="1077">
          <cell r="A1077" t="str">
            <v>OH</v>
          </cell>
          <cell r="B1077">
            <v>1</v>
          </cell>
          <cell r="C1077">
            <v>3</v>
          </cell>
          <cell r="D1077" t="str">
            <v>P</v>
          </cell>
          <cell r="E1077">
            <v>0.76</v>
          </cell>
          <cell r="F1077">
            <v>37616</v>
          </cell>
          <cell r="G1077">
            <v>2.7099999999999999E-2</v>
          </cell>
          <cell r="H1077">
            <v>3.4000000000000002E-2</v>
          </cell>
          <cell r="I1077" t="str">
            <v>3        131   .</v>
          </cell>
          <cell r="J1077">
            <v>0</v>
          </cell>
          <cell r="K1077">
            <v>0</v>
          </cell>
          <cell r="L1077">
            <v>2003</v>
          </cell>
          <cell r="M1077" t="str">
            <v>No Trade</v>
          </cell>
          <cell r="N1077" t="str">
            <v/>
          </cell>
          <cell r="O1077" t="str">
            <v/>
          </cell>
          <cell r="P1077" t="str">
            <v/>
          </cell>
        </row>
        <row r="1078">
          <cell r="A1078" t="str">
            <v>OH</v>
          </cell>
          <cell r="B1078">
            <v>1</v>
          </cell>
          <cell r="C1078">
            <v>3</v>
          </cell>
          <cell r="D1078" t="str">
            <v>C</v>
          </cell>
          <cell r="E1078">
            <v>0.77</v>
          </cell>
          <cell r="F1078">
            <v>37616</v>
          </cell>
          <cell r="G1078">
            <v>1.9099999999999999E-2</v>
          </cell>
          <cell r="H1078">
            <v>1.6E-2</v>
          </cell>
          <cell r="I1078" t="str">
            <v>0          8   .</v>
          </cell>
          <cell r="J1078">
            <v>180</v>
          </cell>
          <cell r="K1078">
            <v>1.55E-2</v>
          </cell>
          <cell r="L1078">
            <v>2003</v>
          </cell>
          <cell r="M1078" t="str">
            <v>No Trade</v>
          </cell>
          <cell r="N1078" t="str">
            <v/>
          </cell>
          <cell r="O1078" t="str">
            <v/>
          </cell>
          <cell r="P1078" t="str">
            <v/>
          </cell>
        </row>
        <row r="1079">
          <cell r="A1079" t="str">
            <v>OH</v>
          </cell>
          <cell r="B1079">
            <v>1</v>
          </cell>
          <cell r="C1079">
            <v>3</v>
          </cell>
          <cell r="D1079" t="str">
            <v>P</v>
          </cell>
          <cell r="E1079">
            <v>0.77</v>
          </cell>
          <cell r="F1079">
            <v>37616</v>
          </cell>
          <cell r="G1079">
            <v>3.2899999999999999E-2</v>
          </cell>
          <cell r="H1079">
            <v>0.04</v>
          </cell>
          <cell r="I1079" t="str">
            <v>5          0   .</v>
          </cell>
          <cell r="J1079">
            <v>0</v>
          </cell>
          <cell r="K1079">
            <v>0</v>
          </cell>
          <cell r="L1079">
            <v>2003</v>
          </cell>
          <cell r="M1079" t="str">
            <v>No Trade</v>
          </cell>
          <cell r="N1079" t="str">
            <v/>
          </cell>
          <cell r="O1079" t="str">
            <v/>
          </cell>
          <cell r="P1079" t="str">
            <v/>
          </cell>
        </row>
        <row r="1080">
          <cell r="A1080" t="str">
            <v>OH</v>
          </cell>
          <cell r="B1080">
            <v>1</v>
          </cell>
          <cell r="C1080">
            <v>3</v>
          </cell>
          <cell r="D1080" t="str">
            <v>C</v>
          </cell>
          <cell r="E1080">
            <v>0.78</v>
          </cell>
          <cell r="F1080">
            <v>37616</v>
          </cell>
          <cell r="G1080">
            <v>1.54E-2</v>
          </cell>
          <cell r="H1080">
            <v>1.2E-2</v>
          </cell>
          <cell r="I1080" t="str">
            <v>9         15   .</v>
          </cell>
          <cell r="J1080">
            <v>130</v>
          </cell>
          <cell r="K1080">
            <v>1.2E-2</v>
          </cell>
          <cell r="L1080">
            <v>2003</v>
          </cell>
          <cell r="M1080" t="str">
            <v>No Trade</v>
          </cell>
          <cell r="N1080" t="str">
            <v/>
          </cell>
          <cell r="O1080" t="str">
            <v/>
          </cell>
          <cell r="P1080" t="str">
            <v/>
          </cell>
        </row>
        <row r="1081">
          <cell r="A1081" t="str">
            <v>OH</v>
          </cell>
          <cell r="B1081">
            <v>1</v>
          </cell>
          <cell r="C1081">
            <v>3</v>
          </cell>
          <cell r="D1081" t="str">
            <v>P</v>
          </cell>
          <cell r="E1081">
            <v>0.78</v>
          </cell>
          <cell r="F1081">
            <v>37616</v>
          </cell>
          <cell r="G1081">
            <v>3.9100000000000003E-2</v>
          </cell>
          <cell r="H1081">
            <v>4.7E-2</v>
          </cell>
          <cell r="I1081" t="str">
            <v>4          2   .</v>
          </cell>
          <cell r="J1081">
            <v>0</v>
          </cell>
          <cell r="K1081">
            <v>0</v>
          </cell>
          <cell r="L1081">
            <v>2003</v>
          </cell>
          <cell r="M1081" t="str">
            <v>No Trade</v>
          </cell>
          <cell r="N1081" t="str">
            <v/>
          </cell>
          <cell r="O1081" t="str">
            <v/>
          </cell>
          <cell r="P1081" t="str">
            <v/>
          </cell>
        </row>
        <row r="1082">
          <cell r="A1082" t="str">
            <v>OH</v>
          </cell>
          <cell r="B1082">
            <v>1</v>
          </cell>
          <cell r="C1082">
            <v>3</v>
          </cell>
          <cell r="D1082" t="str">
            <v>C</v>
          </cell>
          <cell r="E1082">
            <v>0.79</v>
          </cell>
          <cell r="F1082">
            <v>37616</v>
          </cell>
          <cell r="G1082">
            <v>1.23E-2</v>
          </cell>
          <cell r="H1082">
            <v>0.01</v>
          </cell>
          <cell r="I1082" t="str">
            <v>3         39   .</v>
          </cell>
          <cell r="J1082">
            <v>110</v>
          </cell>
          <cell r="K1082">
            <v>8.0000000000000002E-3</v>
          </cell>
          <cell r="L1082">
            <v>2003</v>
          </cell>
          <cell r="M1082" t="str">
            <v>No Trade</v>
          </cell>
          <cell r="N1082" t="str">
            <v/>
          </cell>
          <cell r="O1082" t="str">
            <v/>
          </cell>
          <cell r="P1082" t="str">
            <v/>
          </cell>
        </row>
        <row r="1083">
          <cell r="A1083" t="str">
            <v>OH</v>
          </cell>
          <cell r="B1083">
            <v>1</v>
          </cell>
          <cell r="C1083">
            <v>3</v>
          </cell>
          <cell r="D1083" t="str">
            <v>P</v>
          </cell>
          <cell r="E1083">
            <v>0.79</v>
          </cell>
          <cell r="F1083">
            <v>37616</v>
          </cell>
          <cell r="G1083">
            <v>4.5999999999999999E-2</v>
          </cell>
          <cell r="H1083">
            <v>5.3999999999999999E-2</v>
          </cell>
          <cell r="I1083" t="str">
            <v>8          0   .</v>
          </cell>
          <cell r="J1083">
            <v>0</v>
          </cell>
          <cell r="K1083">
            <v>0</v>
          </cell>
          <cell r="L1083">
            <v>2003</v>
          </cell>
          <cell r="M1083" t="str">
            <v>No Trade</v>
          </cell>
          <cell r="N1083" t="str">
            <v/>
          </cell>
          <cell r="O1083" t="str">
            <v/>
          </cell>
          <cell r="P1083" t="str">
            <v/>
          </cell>
        </row>
        <row r="1084">
          <cell r="A1084" t="str">
            <v>OH</v>
          </cell>
          <cell r="B1084">
            <v>1</v>
          </cell>
          <cell r="C1084">
            <v>3</v>
          </cell>
          <cell r="D1084" t="str">
            <v>C</v>
          </cell>
          <cell r="E1084">
            <v>0.8</v>
          </cell>
          <cell r="F1084">
            <v>37616</v>
          </cell>
          <cell r="G1084">
            <v>9.7000000000000003E-3</v>
          </cell>
          <cell r="H1084">
            <v>8.0000000000000002E-3</v>
          </cell>
          <cell r="I1084" t="str">
            <v>1         43   .</v>
          </cell>
          <cell r="J1084">
            <v>100</v>
          </cell>
          <cell r="K1084">
            <v>7.4999999999999997E-3</v>
          </cell>
          <cell r="L1084">
            <v>2003</v>
          </cell>
          <cell r="M1084" t="str">
            <v>No Trade</v>
          </cell>
          <cell r="N1084" t="str">
            <v/>
          </cell>
          <cell r="O1084" t="str">
            <v/>
          </cell>
          <cell r="P1084" t="str">
            <v/>
          </cell>
        </row>
        <row r="1085">
          <cell r="A1085" t="str">
            <v>OH</v>
          </cell>
          <cell r="B1085">
            <v>1</v>
          </cell>
          <cell r="C1085">
            <v>3</v>
          </cell>
          <cell r="D1085" t="str">
            <v>P</v>
          </cell>
          <cell r="E1085">
            <v>0.8</v>
          </cell>
          <cell r="F1085">
            <v>37616</v>
          </cell>
          <cell r="G1085">
            <v>5.3400000000000003E-2</v>
          </cell>
          <cell r="H1085">
            <v>6.2E-2</v>
          </cell>
          <cell r="I1085" t="str">
            <v>5          0   .</v>
          </cell>
          <cell r="J1085">
            <v>0</v>
          </cell>
          <cell r="K1085">
            <v>0</v>
          </cell>
          <cell r="L1085">
            <v>2003</v>
          </cell>
          <cell r="M1085" t="str">
            <v>No Trade</v>
          </cell>
          <cell r="N1085" t="str">
            <v/>
          </cell>
          <cell r="O1085" t="str">
            <v/>
          </cell>
          <cell r="P1085" t="str">
            <v/>
          </cell>
        </row>
        <row r="1086">
          <cell r="A1086" t="str">
            <v>OH</v>
          </cell>
          <cell r="B1086">
            <v>1</v>
          </cell>
          <cell r="C1086">
            <v>3</v>
          </cell>
          <cell r="D1086" t="str">
            <v>C</v>
          </cell>
          <cell r="E1086">
            <v>0.81</v>
          </cell>
          <cell r="F1086">
            <v>37616</v>
          </cell>
          <cell r="G1086">
            <v>7.4999999999999997E-3</v>
          </cell>
          <cell r="H1086">
            <v>6.0000000000000001E-3</v>
          </cell>
          <cell r="I1086" t="str">
            <v>3         22   .</v>
          </cell>
          <cell r="J1086">
            <v>60</v>
          </cell>
          <cell r="K1086">
            <v>5.4999999999999997E-3</v>
          </cell>
          <cell r="L1086">
            <v>2003</v>
          </cell>
          <cell r="M1086" t="str">
            <v>No Trade</v>
          </cell>
          <cell r="N1086" t="str">
            <v/>
          </cell>
          <cell r="O1086" t="str">
            <v/>
          </cell>
          <cell r="P1086" t="str">
            <v/>
          </cell>
        </row>
        <row r="1087">
          <cell r="A1087" t="str">
            <v>OH</v>
          </cell>
          <cell r="B1087">
            <v>1</v>
          </cell>
          <cell r="C1087">
            <v>3</v>
          </cell>
          <cell r="D1087" t="str">
            <v>P</v>
          </cell>
          <cell r="E1087">
            <v>0.81</v>
          </cell>
          <cell r="F1087">
            <v>37616</v>
          </cell>
          <cell r="G1087">
            <v>6.1199999999999997E-2</v>
          </cell>
          <cell r="H1087">
            <v>7.0000000000000007E-2</v>
          </cell>
          <cell r="I1087" t="str">
            <v>7          0   .</v>
          </cell>
          <cell r="J1087">
            <v>0</v>
          </cell>
          <cell r="K1087">
            <v>0</v>
          </cell>
          <cell r="L1087">
            <v>2003</v>
          </cell>
          <cell r="M1087" t="str">
            <v>No Trade</v>
          </cell>
          <cell r="N1087" t="str">
            <v/>
          </cell>
          <cell r="O1087" t="str">
            <v/>
          </cell>
          <cell r="P1087" t="str">
            <v/>
          </cell>
        </row>
        <row r="1088">
          <cell r="A1088" t="str">
            <v>OH</v>
          </cell>
          <cell r="B1088">
            <v>1</v>
          </cell>
          <cell r="C1088">
            <v>3</v>
          </cell>
          <cell r="D1088" t="str">
            <v>C</v>
          </cell>
          <cell r="E1088">
            <v>0.82</v>
          </cell>
          <cell r="F1088">
            <v>37616</v>
          </cell>
          <cell r="G1088">
            <v>5.7999999999999996E-3</v>
          </cell>
          <cell r="H1088">
            <v>4.0000000000000001E-3</v>
          </cell>
          <cell r="I1088" t="str">
            <v>5        134   .</v>
          </cell>
          <cell r="J1088">
            <v>50</v>
          </cell>
          <cell r="K1088">
            <v>4.4999999999999997E-3</v>
          </cell>
          <cell r="L1088">
            <v>2003</v>
          </cell>
          <cell r="M1088" t="str">
            <v>No Trade</v>
          </cell>
          <cell r="N1088" t="str">
            <v/>
          </cell>
          <cell r="O1088" t="str">
            <v/>
          </cell>
          <cell r="P1088" t="str">
            <v/>
          </cell>
        </row>
        <row r="1089">
          <cell r="A1089" t="str">
            <v>OH</v>
          </cell>
          <cell r="B1089">
            <v>1</v>
          </cell>
          <cell r="C1089">
            <v>3</v>
          </cell>
          <cell r="D1089" t="str">
            <v>P</v>
          </cell>
          <cell r="E1089">
            <v>0.82</v>
          </cell>
          <cell r="F1089">
            <v>37616</v>
          </cell>
          <cell r="G1089">
            <v>6.9400000000000003E-2</v>
          </cell>
          <cell r="H1089">
            <v>7.9000000000000001E-2</v>
          </cell>
          <cell r="I1089" t="str">
            <v>3          0   .</v>
          </cell>
          <cell r="J1089">
            <v>0</v>
          </cell>
          <cell r="K1089">
            <v>0</v>
          </cell>
          <cell r="L1089">
            <v>2003</v>
          </cell>
          <cell r="M1089" t="str">
            <v>No Trade</v>
          </cell>
          <cell r="N1089" t="str">
            <v/>
          </cell>
          <cell r="O1089" t="str">
            <v/>
          </cell>
          <cell r="P1089" t="str">
            <v/>
          </cell>
        </row>
        <row r="1090">
          <cell r="A1090" t="str">
            <v>OH</v>
          </cell>
          <cell r="B1090">
            <v>1</v>
          </cell>
          <cell r="C1090">
            <v>3</v>
          </cell>
          <cell r="D1090" t="str">
            <v>C</v>
          </cell>
          <cell r="E1090">
            <v>0.83</v>
          </cell>
          <cell r="F1090">
            <v>37616</v>
          </cell>
          <cell r="G1090">
            <v>4.4000000000000003E-3</v>
          </cell>
          <cell r="H1090">
            <v>3.0000000000000001E-3</v>
          </cell>
          <cell r="I1090" t="str">
            <v>7          0   .</v>
          </cell>
          <cell r="J1090">
            <v>0</v>
          </cell>
          <cell r="K1090">
            <v>0</v>
          </cell>
          <cell r="L1090">
            <v>2003</v>
          </cell>
          <cell r="M1090" t="str">
            <v>No Trade</v>
          </cell>
          <cell r="N1090" t="str">
            <v/>
          </cell>
          <cell r="O1090" t="str">
            <v/>
          </cell>
          <cell r="P1090" t="str">
            <v/>
          </cell>
        </row>
        <row r="1091">
          <cell r="A1091" t="str">
            <v>OH</v>
          </cell>
          <cell r="B1091">
            <v>1</v>
          </cell>
          <cell r="C1091">
            <v>3</v>
          </cell>
          <cell r="D1091" t="str">
            <v>C</v>
          </cell>
          <cell r="E1091">
            <v>0.84</v>
          </cell>
          <cell r="F1091">
            <v>37616</v>
          </cell>
          <cell r="G1091">
            <v>3.3E-3</v>
          </cell>
          <cell r="H1091">
            <v>2E-3</v>
          </cell>
          <cell r="I1091" t="str">
            <v>8          0   .</v>
          </cell>
          <cell r="J1091">
            <v>0</v>
          </cell>
          <cell r="K1091">
            <v>0</v>
          </cell>
          <cell r="L1091">
            <v>2003</v>
          </cell>
          <cell r="M1091" t="str">
            <v>No Trade</v>
          </cell>
          <cell r="N1091" t="str">
            <v/>
          </cell>
          <cell r="O1091" t="str">
            <v/>
          </cell>
          <cell r="P1091" t="str">
            <v/>
          </cell>
        </row>
        <row r="1092">
          <cell r="A1092" t="str">
            <v>OH</v>
          </cell>
          <cell r="B1092">
            <v>1</v>
          </cell>
          <cell r="C1092">
            <v>3</v>
          </cell>
          <cell r="D1092" t="str">
            <v>C</v>
          </cell>
          <cell r="E1092">
            <v>0.85</v>
          </cell>
          <cell r="F1092">
            <v>37616</v>
          </cell>
          <cell r="G1092">
            <v>2.3999999999999998E-3</v>
          </cell>
          <cell r="H1092">
            <v>2E-3</v>
          </cell>
          <cell r="I1092" t="str">
            <v>1         70   .</v>
          </cell>
          <cell r="J1092">
            <v>0</v>
          </cell>
          <cell r="K1092">
            <v>0</v>
          </cell>
          <cell r="L1092">
            <v>2003</v>
          </cell>
          <cell r="M1092" t="str">
            <v>No Trade</v>
          </cell>
          <cell r="N1092" t="str">
            <v/>
          </cell>
          <cell r="O1092" t="str">
            <v/>
          </cell>
          <cell r="P1092" t="str">
            <v/>
          </cell>
        </row>
        <row r="1093">
          <cell r="A1093" t="str">
            <v>OH</v>
          </cell>
          <cell r="B1093">
            <v>1</v>
          </cell>
          <cell r="C1093">
            <v>3</v>
          </cell>
          <cell r="D1093" t="str">
            <v>C</v>
          </cell>
          <cell r="E1093">
            <v>0.86</v>
          </cell>
          <cell r="F1093">
            <v>37616</v>
          </cell>
          <cell r="G1093">
            <v>1.8E-3</v>
          </cell>
          <cell r="H1093">
            <v>1E-3</v>
          </cell>
          <cell r="I1093" t="str">
            <v>5          6   .</v>
          </cell>
          <cell r="J1093">
            <v>0</v>
          </cell>
          <cell r="K1093">
            <v>0</v>
          </cell>
          <cell r="L1093">
            <v>2003</v>
          </cell>
          <cell r="M1093" t="str">
            <v>No Trade</v>
          </cell>
          <cell r="N1093" t="str">
            <v/>
          </cell>
          <cell r="O1093" t="str">
            <v/>
          </cell>
          <cell r="P1093" t="str">
            <v/>
          </cell>
        </row>
        <row r="1094">
          <cell r="A1094" t="str">
            <v>OH</v>
          </cell>
          <cell r="B1094">
            <v>1</v>
          </cell>
          <cell r="C1094">
            <v>3</v>
          </cell>
          <cell r="D1094" t="str">
            <v>C</v>
          </cell>
          <cell r="E1094">
            <v>0.87</v>
          </cell>
          <cell r="F1094">
            <v>37616</v>
          </cell>
          <cell r="G1094">
            <v>1.2999999999999999E-3</v>
          </cell>
          <cell r="H1094">
            <v>1E-3</v>
          </cell>
          <cell r="I1094" t="str">
            <v>1          0   .</v>
          </cell>
          <cell r="J1094">
            <v>0</v>
          </cell>
          <cell r="K1094">
            <v>0</v>
          </cell>
          <cell r="L1094">
            <v>2003</v>
          </cell>
          <cell r="M1094" t="str">
            <v>No Trade</v>
          </cell>
          <cell r="N1094" t="str">
            <v/>
          </cell>
          <cell r="O1094" t="str">
            <v/>
          </cell>
          <cell r="P1094" t="str">
            <v/>
          </cell>
        </row>
        <row r="1095">
          <cell r="A1095" t="str">
            <v>OH</v>
          </cell>
          <cell r="B1095">
            <v>1</v>
          </cell>
          <cell r="C1095">
            <v>3</v>
          </cell>
          <cell r="D1095" t="str">
            <v>P</v>
          </cell>
          <cell r="E1095">
            <v>0.87</v>
          </cell>
          <cell r="F1095">
            <v>37616</v>
          </cell>
          <cell r="G1095">
            <v>0.1149</v>
          </cell>
          <cell r="H1095">
            <v>0.125</v>
          </cell>
          <cell r="I1095" t="str">
            <v>4          0   .</v>
          </cell>
          <cell r="J1095">
            <v>0</v>
          </cell>
          <cell r="K1095">
            <v>0</v>
          </cell>
          <cell r="L1095">
            <v>2003</v>
          </cell>
          <cell r="M1095" t="str">
            <v>No Trade</v>
          </cell>
          <cell r="N1095" t="str">
            <v/>
          </cell>
          <cell r="O1095" t="str">
            <v/>
          </cell>
          <cell r="P1095" t="str">
            <v/>
          </cell>
        </row>
        <row r="1096">
          <cell r="A1096" t="str">
            <v>OH</v>
          </cell>
          <cell r="B1096">
            <v>1</v>
          </cell>
          <cell r="C1096">
            <v>3</v>
          </cell>
          <cell r="D1096" t="str">
            <v>C</v>
          </cell>
          <cell r="E1096">
            <v>0.88</v>
          </cell>
          <cell r="F1096">
            <v>37616</v>
          </cell>
          <cell r="G1096">
            <v>8.9999999999999998E-4</v>
          </cell>
          <cell r="H1096">
            <v>0</v>
          </cell>
          <cell r="I1096" t="str">
            <v>8          0   .</v>
          </cell>
          <cell r="J1096">
            <v>0</v>
          </cell>
          <cell r="K1096">
            <v>0</v>
          </cell>
          <cell r="L1096">
            <v>2003</v>
          </cell>
          <cell r="M1096" t="str">
            <v>No Trade</v>
          </cell>
          <cell r="N1096" t="str">
            <v/>
          </cell>
          <cell r="O1096" t="str">
            <v/>
          </cell>
          <cell r="P1096" t="str">
            <v/>
          </cell>
        </row>
        <row r="1097">
          <cell r="A1097" t="str">
            <v>OH</v>
          </cell>
          <cell r="B1097">
            <v>1</v>
          </cell>
          <cell r="C1097">
            <v>3</v>
          </cell>
          <cell r="D1097" t="str">
            <v>P</v>
          </cell>
          <cell r="E1097">
            <v>0.88</v>
          </cell>
          <cell r="F1097">
            <v>37616</v>
          </cell>
          <cell r="G1097">
            <v>0</v>
          </cell>
          <cell r="H1097">
            <v>0</v>
          </cell>
          <cell r="I1097" t="str">
            <v>0          0   .</v>
          </cell>
          <cell r="J1097">
            <v>0</v>
          </cell>
          <cell r="K1097">
            <v>0</v>
          </cell>
          <cell r="L1097">
            <v>2003</v>
          </cell>
          <cell r="M1097" t="str">
            <v>No Trade</v>
          </cell>
          <cell r="N1097" t="str">
            <v/>
          </cell>
          <cell r="O1097" t="str">
            <v/>
          </cell>
          <cell r="P1097" t="str">
            <v/>
          </cell>
        </row>
        <row r="1098">
          <cell r="A1098" t="str">
            <v>OH</v>
          </cell>
          <cell r="B1098">
            <v>1</v>
          </cell>
          <cell r="C1098">
            <v>3</v>
          </cell>
          <cell r="D1098" t="str">
            <v>C</v>
          </cell>
          <cell r="E1098">
            <v>0.89</v>
          </cell>
          <cell r="F1098">
            <v>37616</v>
          </cell>
          <cell r="G1098">
            <v>6.9999999999999999E-4</v>
          </cell>
          <cell r="H1098">
            <v>0</v>
          </cell>
          <cell r="I1098" t="str">
            <v>6          0   .</v>
          </cell>
          <cell r="J1098">
            <v>0</v>
          </cell>
          <cell r="K1098">
            <v>0</v>
          </cell>
          <cell r="L1098">
            <v>2003</v>
          </cell>
          <cell r="M1098" t="str">
            <v>No Trade</v>
          </cell>
          <cell r="N1098" t="str">
            <v/>
          </cell>
          <cell r="O1098" t="str">
            <v/>
          </cell>
          <cell r="P1098" t="str">
            <v/>
          </cell>
        </row>
        <row r="1099">
          <cell r="A1099" t="str">
            <v>OH</v>
          </cell>
          <cell r="B1099">
            <v>1</v>
          </cell>
          <cell r="C1099">
            <v>3</v>
          </cell>
          <cell r="D1099" t="str">
            <v>C</v>
          </cell>
          <cell r="E1099">
            <v>0.9</v>
          </cell>
          <cell r="F1099">
            <v>37616</v>
          </cell>
          <cell r="G1099">
            <v>5.0000000000000001E-4</v>
          </cell>
          <cell r="H1099">
            <v>0</v>
          </cell>
          <cell r="I1099" t="str">
            <v>5         18   .</v>
          </cell>
          <cell r="J1099">
            <v>8</v>
          </cell>
          <cell r="K1099">
            <v>8.0000000000000004E-4</v>
          </cell>
          <cell r="L1099">
            <v>2003</v>
          </cell>
          <cell r="M1099" t="str">
            <v>No Trade</v>
          </cell>
          <cell r="N1099" t="str">
            <v/>
          </cell>
          <cell r="O1099" t="str">
            <v/>
          </cell>
          <cell r="P1099" t="str">
            <v/>
          </cell>
        </row>
        <row r="1100">
          <cell r="A1100" t="str">
            <v>OH</v>
          </cell>
          <cell r="B1100">
            <v>1</v>
          </cell>
          <cell r="C1100">
            <v>3</v>
          </cell>
          <cell r="D1100" t="str">
            <v>C</v>
          </cell>
          <cell r="E1100">
            <v>0.91</v>
          </cell>
          <cell r="F1100">
            <v>37616</v>
          </cell>
          <cell r="G1100">
            <v>2.9999999999999997E-4</v>
          </cell>
          <cell r="H1100">
            <v>0</v>
          </cell>
          <cell r="I1100" t="str">
            <v>3          0   .</v>
          </cell>
          <cell r="J1100">
            <v>0</v>
          </cell>
          <cell r="K1100">
            <v>0</v>
          </cell>
          <cell r="L1100">
            <v>2003</v>
          </cell>
          <cell r="M1100" t="str">
            <v>No Trade</v>
          </cell>
          <cell r="N1100" t="str">
            <v/>
          </cell>
          <cell r="O1100" t="str">
            <v/>
          </cell>
          <cell r="P1100" t="str">
            <v/>
          </cell>
        </row>
        <row r="1101">
          <cell r="A1101" t="str">
            <v>OH</v>
          </cell>
          <cell r="B1101">
            <v>1</v>
          </cell>
          <cell r="C1101">
            <v>3</v>
          </cell>
          <cell r="D1101" t="str">
            <v>C</v>
          </cell>
          <cell r="E1101">
            <v>0.92</v>
          </cell>
          <cell r="F1101">
            <v>37616</v>
          </cell>
          <cell r="G1101">
            <v>2.0000000000000001E-4</v>
          </cell>
          <cell r="H1101">
            <v>0</v>
          </cell>
          <cell r="I1101" t="str">
            <v>2          0   .</v>
          </cell>
          <cell r="J1101">
            <v>0</v>
          </cell>
          <cell r="K1101">
            <v>0</v>
          </cell>
          <cell r="L1101">
            <v>2003</v>
          </cell>
          <cell r="M1101" t="str">
            <v>No Trade</v>
          </cell>
          <cell r="N1101" t="str">
            <v/>
          </cell>
          <cell r="O1101" t="str">
            <v/>
          </cell>
          <cell r="P1101" t="str">
            <v/>
          </cell>
        </row>
        <row r="1102">
          <cell r="A1102" t="str">
            <v>OH</v>
          </cell>
          <cell r="B1102">
            <v>1</v>
          </cell>
          <cell r="C1102">
            <v>3</v>
          </cell>
          <cell r="D1102" t="str">
            <v>C</v>
          </cell>
          <cell r="E1102">
            <v>0.93</v>
          </cell>
          <cell r="F1102">
            <v>37616</v>
          </cell>
          <cell r="G1102">
            <v>1E-4</v>
          </cell>
          <cell r="H1102">
            <v>0</v>
          </cell>
          <cell r="I1102" t="str">
            <v>1          0   .</v>
          </cell>
          <cell r="J1102">
            <v>0</v>
          </cell>
          <cell r="K1102">
            <v>0</v>
          </cell>
          <cell r="L1102">
            <v>2003</v>
          </cell>
          <cell r="M1102" t="str">
            <v>No Trade</v>
          </cell>
          <cell r="N1102" t="str">
            <v/>
          </cell>
          <cell r="O1102" t="str">
            <v/>
          </cell>
          <cell r="P1102" t="str">
            <v/>
          </cell>
        </row>
        <row r="1103">
          <cell r="A1103" t="str">
            <v>OH</v>
          </cell>
          <cell r="B1103">
            <v>1</v>
          </cell>
          <cell r="C1103">
            <v>3</v>
          </cell>
          <cell r="D1103" t="str">
            <v>C</v>
          </cell>
          <cell r="E1103">
            <v>0.94</v>
          </cell>
          <cell r="F1103">
            <v>37616</v>
          </cell>
          <cell r="G1103">
            <v>1E-4</v>
          </cell>
          <cell r="H1103">
            <v>0</v>
          </cell>
          <cell r="I1103" t="str">
            <v>1          0   .</v>
          </cell>
          <cell r="J1103">
            <v>0</v>
          </cell>
          <cell r="K1103">
            <v>0</v>
          </cell>
          <cell r="L1103">
            <v>2003</v>
          </cell>
          <cell r="M1103" t="str">
            <v>No Trade</v>
          </cell>
          <cell r="N1103" t="str">
            <v/>
          </cell>
          <cell r="O1103" t="str">
            <v/>
          </cell>
          <cell r="P1103" t="str">
            <v/>
          </cell>
        </row>
        <row r="1104">
          <cell r="A1104" t="str">
            <v>OH</v>
          </cell>
          <cell r="B1104">
            <v>1</v>
          </cell>
          <cell r="C1104">
            <v>3</v>
          </cell>
          <cell r="D1104" t="str">
            <v>C</v>
          </cell>
          <cell r="E1104">
            <v>0.95</v>
          </cell>
          <cell r="F1104">
            <v>37616</v>
          </cell>
          <cell r="G1104">
            <v>1E-4</v>
          </cell>
          <cell r="H1104">
            <v>0</v>
          </cell>
          <cell r="I1104" t="str">
            <v>1          0   .</v>
          </cell>
          <cell r="J1104">
            <v>0</v>
          </cell>
          <cell r="K1104">
            <v>0</v>
          </cell>
          <cell r="L1104">
            <v>2003</v>
          </cell>
          <cell r="M1104" t="str">
            <v>No Trade</v>
          </cell>
          <cell r="N1104" t="str">
            <v/>
          </cell>
          <cell r="O1104" t="str">
            <v/>
          </cell>
          <cell r="P1104" t="str">
            <v/>
          </cell>
        </row>
        <row r="1105">
          <cell r="A1105" t="str">
            <v>OH</v>
          </cell>
          <cell r="B1105">
            <v>1</v>
          </cell>
          <cell r="C1105">
            <v>3</v>
          </cell>
          <cell r="D1105" t="str">
            <v>C</v>
          </cell>
          <cell r="E1105">
            <v>0.96</v>
          </cell>
          <cell r="F1105">
            <v>37616</v>
          </cell>
          <cell r="G1105">
            <v>1E-4</v>
          </cell>
          <cell r="H1105">
            <v>0</v>
          </cell>
          <cell r="I1105" t="str">
            <v>1          0   .</v>
          </cell>
          <cell r="J1105">
            <v>0</v>
          </cell>
          <cell r="K1105">
            <v>0</v>
          </cell>
          <cell r="L1105">
            <v>2003</v>
          </cell>
          <cell r="M1105" t="str">
            <v>No Trade</v>
          </cell>
          <cell r="N1105" t="str">
            <v/>
          </cell>
          <cell r="O1105" t="str">
            <v/>
          </cell>
          <cell r="P1105" t="str">
            <v/>
          </cell>
        </row>
        <row r="1106">
          <cell r="A1106" t="str">
            <v>OH</v>
          </cell>
          <cell r="B1106">
            <v>1</v>
          </cell>
          <cell r="C1106">
            <v>3</v>
          </cell>
          <cell r="D1106" t="str">
            <v>C</v>
          </cell>
          <cell r="E1106">
            <v>0.97</v>
          </cell>
          <cell r="F1106">
            <v>37616</v>
          </cell>
          <cell r="G1106">
            <v>1E-4</v>
          </cell>
          <cell r="H1106">
            <v>0</v>
          </cell>
          <cell r="I1106" t="str">
            <v>1          0   .</v>
          </cell>
          <cell r="J1106">
            <v>0</v>
          </cell>
          <cell r="K1106">
            <v>0</v>
          </cell>
          <cell r="L1106">
            <v>2003</v>
          </cell>
          <cell r="M1106" t="str">
            <v>No Trade</v>
          </cell>
          <cell r="N1106" t="str">
            <v/>
          </cell>
          <cell r="O1106" t="str">
            <v/>
          </cell>
          <cell r="P1106" t="str">
            <v/>
          </cell>
        </row>
        <row r="1107">
          <cell r="A1107" t="str">
            <v>OH</v>
          </cell>
          <cell r="B1107">
            <v>1</v>
          </cell>
          <cell r="C1107">
            <v>3</v>
          </cell>
          <cell r="D1107" t="str">
            <v>C</v>
          </cell>
          <cell r="E1107">
            <v>0.98</v>
          </cell>
          <cell r="F1107">
            <v>37616</v>
          </cell>
          <cell r="G1107">
            <v>1E-4</v>
          </cell>
          <cell r="H1107">
            <v>0</v>
          </cell>
          <cell r="I1107" t="str">
            <v>1          0   .</v>
          </cell>
          <cell r="J1107">
            <v>0</v>
          </cell>
          <cell r="K1107">
            <v>0</v>
          </cell>
          <cell r="L1107">
            <v>2003</v>
          </cell>
          <cell r="M1107" t="str">
            <v>No Trade</v>
          </cell>
          <cell r="N1107" t="str">
            <v/>
          </cell>
          <cell r="O1107" t="str">
            <v/>
          </cell>
          <cell r="P1107" t="str">
            <v/>
          </cell>
        </row>
        <row r="1108">
          <cell r="A1108" t="str">
            <v>OH</v>
          </cell>
          <cell r="B1108">
            <v>1</v>
          </cell>
          <cell r="C1108">
            <v>3</v>
          </cell>
          <cell r="D1108" t="str">
            <v>C</v>
          </cell>
          <cell r="E1108">
            <v>0.99</v>
          </cell>
          <cell r="F1108">
            <v>37616</v>
          </cell>
          <cell r="G1108">
            <v>1E-4</v>
          </cell>
          <cell r="H1108">
            <v>0</v>
          </cell>
          <cell r="I1108" t="str">
            <v>1          0   .</v>
          </cell>
          <cell r="J1108">
            <v>0</v>
          </cell>
          <cell r="K1108">
            <v>0</v>
          </cell>
          <cell r="L1108">
            <v>2003</v>
          </cell>
          <cell r="M1108" t="str">
            <v>No Trade</v>
          </cell>
          <cell r="N1108" t="str">
            <v/>
          </cell>
          <cell r="O1108" t="str">
            <v/>
          </cell>
          <cell r="P1108" t="str">
            <v/>
          </cell>
        </row>
        <row r="1109">
          <cell r="A1109" t="str">
            <v>OH</v>
          </cell>
          <cell r="B1109">
            <v>1</v>
          </cell>
          <cell r="C1109">
            <v>3</v>
          </cell>
          <cell r="D1109" t="str">
            <v>C</v>
          </cell>
          <cell r="E1109">
            <v>1</v>
          </cell>
          <cell r="F1109">
            <v>37616</v>
          </cell>
          <cell r="G1109">
            <v>1E-4</v>
          </cell>
          <cell r="H1109">
            <v>0</v>
          </cell>
          <cell r="I1109" t="str">
            <v>1          0   .</v>
          </cell>
          <cell r="J1109">
            <v>0</v>
          </cell>
          <cell r="K1109">
            <v>0</v>
          </cell>
          <cell r="L1109">
            <v>2003</v>
          </cell>
          <cell r="M1109" t="str">
            <v>No Trade</v>
          </cell>
          <cell r="N1109" t="str">
            <v/>
          </cell>
          <cell r="O1109" t="str">
            <v/>
          </cell>
          <cell r="P1109" t="str">
            <v/>
          </cell>
        </row>
        <row r="1110">
          <cell r="A1110" t="str">
            <v>OH</v>
          </cell>
          <cell r="B1110">
            <v>1</v>
          </cell>
          <cell r="C1110">
            <v>3</v>
          </cell>
          <cell r="D1110" t="str">
            <v>C</v>
          </cell>
          <cell r="E1110">
            <v>1.1000000000000001</v>
          </cell>
          <cell r="F1110">
            <v>37616</v>
          </cell>
          <cell r="G1110">
            <v>1E-4</v>
          </cell>
          <cell r="H1110">
            <v>0</v>
          </cell>
          <cell r="I1110" t="str">
            <v>1          0   .</v>
          </cell>
          <cell r="J1110">
            <v>0</v>
          </cell>
          <cell r="K1110">
            <v>0</v>
          </cell>
          <cell r="L1110">
            <v>2003</v>
          </cell>
          <cell r="M1110" t="str">
            <v>No Trade</v>
          </cell>
          <cell r="N1110" t="str">
            <v/>
          </cell>
          <cell r="O1110" t="str">
            <v/>
          </cell>
          <cell r="P1110" t="str">
            <v/>
          </cell>
        </row>
        <row r="1111">
          <cell r="A1111" t="str">
            <v>OH</v>
          </cell>
          <cell r="B1111">
            <v>1</v>
          </cell>
          <cell r="C1111">
            <v>3</v>
          </cell>
          <cell r="D1111" t="str">
            <v>P</v>
          </cell>
          <cell r="E1111">
            <v>1.1000000000000001</v>
          </cell>
          <cell r="F1111">
            <v>37616</v>
          </cell>
          <cell r="G1111">
            <v>0.28410000000000002</v>
          </cell>
          <cell r="H1111">
            <v>0.28399999999999997</v>
          </cell>
          <cell r="I1111" t="str">
            <v>1          0   .</v>
          </cell>
          <cell r="J1111">
            <v>0</v>
          </cell>
          <cell r="K1111">
            <v>0</v>
          </cell>
          <cell r="L1111">
            <v>2003</v>
          </cell>
          <cell r="M1111" t="str">
            <v>No Trade</v>
          </cell>
          <cell r="N1111" t="str">
            <v/>
          </cell>
          <cell r="O1111" t="str">
            <v/>
          </cell>
          <cell r="P1111" t="str">
            <v/>
          </cell>
        </row>
        <row r="1112">
          <cell r="A1112" t="str">
            <v>OH</v>
          </cell>
          <cell r="B1112">
            <v>1</v>
          </cell>
          <cell r="C1112">
            <v>3</v>
          </cell>
          <cell r="D1112" t="str">
            <v>C</v>
          </cell>
          <cell r="E1112">
            <v>1.2</v>
          </cell>
          <cell r="F1112">
            <v>37616</v>
          </cell>
          <cell r="G1112">
            <v>1E-4</v>
          </cell>
          <cell r="H1112">
            <v>0</v>
          </cell>
          <cell r="I1112" t="str">
            <v>1          0   .</v>
          </cell>
          <cell r="J1112">
            <v>0</v>
          </cell>
          <cell r="K1112">
            <v>0</v>
          </cell>
          <cell r="L1112">
            <v>2003</v>
          </cell>
          <cell r="M1112" t="str">
            <v>No Trade</v>
          </cell>
          <cell r="N1112" t="str">
            <v/>
          </cell>
          <cell r="O1112" t="str">
            <v/>
          </cell>
          <cell r="P1112" t="str">
            <v/>
          </cell>
        </row>
        <row r="1113">
          <cell r="A1113" t="str">
            <v>OH</v>
          </cell>
          <cell r="B1113">
            <v>2</v>
          </cell>
          <cell r="C1113">
            <v>3</v>
          </cell>
          <cell r="D1113" t="str">
            <v>P</v>
          </cell>
          <cell r="E1113">
            <v>0.05</v>
          </cell>
          <cell r="F1113">
            <v>37649</v>
          </cell>
          <cell r="G1113">
            <v>0</v>
          </cell>
          <cell r="H1113">
            <v>0</v>
          </cell>
          <cell r="I1113" t="str">
            <v>0          0   .</v>
          </cell>
          <cell r="J1113">
            <v>0</v>
          </cell>
          <cell r="K1113">
            <v>0</v>
          </cell>
          <cell r="L1113">
            <v>2003</v>
          </cell>
          <cell r="M1113" t="str">
            <v>No Trade</v>
          </cell>
          <cell r="N1113" t="str">
            <v/>
          </cell>
          <cell r="O1113" t="str">
            <v/>
          </cell>
          <cell r="P1113" t="str">
            <v/>
          </cell>
        </row>
        <row r="1114">
          <cell r="A1114" t="str">
            <v>OH</v>
          </cell>
          <cell r="B1114">
            <v>2</v>
          </cell>
          <cell r="C1114">
            <v>3</v>
          </cell>
          <cell r="D1114" t="str">
            <v>P</v>
          </cell>
          <cell r="E1114">
            <v>0.49</v>
          </cell>
          <cell r="F1114">
            <v>37649</v>
          </cell>
          <cell r="G1114">
            <v>1E-4</v>
          </cell>
          <cell r="H1114">
            <v>0</v>
          </cell>
          <cell r="I1114" t="str">
            <v>1          0   .</v>
          </cell>
          <cell r="J1114">
            <v>0</v>
          </cell>
          <cell r="K1114">
            <v>0</v>
          </cell>
          <cell r="L1114">
            <v>2003</v>
          </cell>
          <cell r="M1114" t="str">
            <v>No Trade</v>
          </cell>
          <cell r="N1114" t="str">
            <v/>
          </cell>
          <cell r="O1114" t="str">
            <v/>
          </cell>
          <cell r="P1114" t="str">
            <v/>
          </cell>
        </row>
        <row r="1115">
          <cell r="A1115" t="str">
            <v>OH</v>
          </cell>
          <cell r="B1115">
            <v>2</v>
          </cell>
          <cell r="C1115">
            <v>3</v>
          </cell>
          <cell r="D1115" t="str">
            <v>P</v>
          </cell>
          <cell r="E1115">
            <v>0.5</v>
          </cell>
          <cell r="F1115">
            <v>37649</v>
          </cell>
          <cell r="G1115">
            <v>1E-4</v>
          </cell>
          <cell r="H1115">
            <v>0</v>
          </cell>
          <cell r="I1115" t="str">
            <v>1          0   .</v>
          </cell>
          <cell r="J1115">
            <v>0</v>
          </cell>
          <cell r="K1115">
            <v>0</v>
          </cell>
          <cell r="L1115">
            <v>2003</v>
          </cell>
          <cell r="M1115" t="str">
            <v>No Trade</v>
          </cell>
          <cell r="N1115" t="str">
            <v/>
          </cell>
          <cell r="O1115" t="str">
            <v/>
          </cell>
          <cell r="P1115" t="str">
            <v/>
          </cell>
        </row>
        <row r="1116">
          <cell r="A1116" t="str">
            <v>OH</v>
          </cell>
          <cell r="B1116">
            <v>2</v>
          </cell>
          <cell r="C1116">
            <v>3</v>
          </cell>
          <cell r="D1116" t="str">
            <v>C</v>
          </cell>
          <cell r="E1116">
            <v>0.52</v>
          </cell>
          <cell r="F1116">
            <v>37649</v>
          </cell>
          <cell r="G1116">
            <v>0.1235</v>
          </cell>
          <cell r="H1116">
            <v>0.123</v>
          </cell>
          <cell r="I1116" t="str">
            <v>5          0   .</v>
          </cell>
          <cell r="J1116">
            <v>0</v>
          </cell>
          <cell r="K1116">
            <v>0</v>
          </cell>
          <cell r="L1116">
            <v>2003</v>
          </cell>
          <cell r="M1116" t="str">
            <v>No Trade</v>
          </cell>
          <cell r="N1116" t="str">
            <v/>
          </cell>
          <cell r="O1116" t="str">
            <v/>
          </cell>
          <cell r="P1116" t="str">
            <v/>
          </cell>
        </row>
        <row r="1117">
          <cell r="A1117" t="str">
            <v>OH</v>
          </cell>
          <cell r="B1117">
            <v>2</v>
          </cell>
          <cell r="C1117">
            <v>3</v>
          </cell>
          <cell r="D1117" t="str">
            <v>P</v>
          </cell>
          <cell r="E1117">
            <v>0.52</v>
          </cell>
          <cell r="F1117">
            <v>37649</v>
          </cell>
          <cell r="G1117">
            <v>2.0000000000000001E-4</v>
          </cell>
          <cell r="H1117">
            <v>0</v>
          </cell>
          <cell r="I1117" t="str">
            <v>3          0   .</v>
          </cell>
          <cell r="J1117">
            <v>0</v>
          </cell>
          <cell r="K1117">
            <v>0</v>
          </cell>
          <cell r="L1117">
            <v>2003</v>
          </cell>
          <cell r="M1117" t="str">
            <v>No Trade</v>
          </cell>
          <cell r="N1117" t="str">
            <v/>
          </cell>
          <cell r="O1117" t="str">
            <v/>
          </cell>
          <cell r="P1117" t="str">
            <v/>
          </cell>
        </row>
        <row r="1118">
          <cell r="A1118" t="str">
            <v>OH</v>
          </cell>
          <cell r="B1118">
            <v>2</v>
          </cell>
          <cell r="C1118">
            <v>3</v>
          </cell>
          <cell r="D1118" t="str">
            <v>P</v>
          </cell>
          <cell r="E1118">
            <v>0.53</v>
          </cell>
          <cell r="F1118">
            <v>37649</v>
          </cell>
          <cell r="G1118">
            <v>2.0000000000000001E-4</v>
          </cell>
          <cell r="H1118">
            <v>0</v>
          </cell>
          <cell r="I1118" t="str">
            <v>4          0   .</v>
          </cell>
          <cell r="J1118">
            <v>0</v>
          </cell>
          <cell r="K1118">
            <v>0</v>
          </cell>
          <cell r="L1118">
            <v>2003</v>
          </cell>
          <cell r="M1118" t="str">
            <v>No Trade</v>
          </cell>
          <cell r="N1118" t="str">
            <v/>
          </cell>
          <cell r="O1118" t="str">
            <v/>
          </cell>
          <cell r="P1118" t="str">
            <v/>
          </cell>
        </row>
        <row r="1119">
          <cell r="A1119" t="str">
            <v>OH</v>
          </cell>
          <cell r="B1119">
            <v>2</v>
          </cell>
          <cell r="C1119">
            <v>3</v>
          </cell>
          <cell r="D1119" t="str">
            <v>P</v>
          </cell>
          <cell r="E1119">
            <v>0.54</v>
          </cell>
          <cell r="F1119">
            <v>37649</v>
          </cell>
          <cell r="G1119">
            <v>4.0000000000000002E-4</v>
          </cell>
          <cell r="H1119">
            <v>0</v>
          </cell>
          <cell r="I1119" t="str">
            <v>6          0   .</v>
          </cell>
          <cell r="J1119">
            <v>0</v>
          </cell>
          <cell r="K1119">
            <v>0</v>
          </cell>
          <cell r="L1119">
            <v>2003</v>
          </cell>
          <cell r="M1119" t="str">
            <v>No Trade</v>
          </cell>
          <cell r="N1119" t="str">
            <v/>
          </cell>
          <cell r="O1119" t="str">
            <v/>
          </cell>
          <cell r="P1119" t="str">
            <v/>
          </cell>
        </row>
        <row r="1120">
          <cell r="A1120" t="str">
            <v>OH</v>
          </cell>
          <cell r="B1120">
            <v>2</v>
          </cell>
          <cell r="C1120">
            <v>3</v>
          </cell>
          <cell r="D1120" t="str">
            <v>P</v>
          </cell>
          <cell r="E1120">
            <v>0.55000000000000004</v>
          </cell>
          <cell r="F1120">
            <v>37649</v>
          </cell>
          <cell r="G1120">
            <v>5.0000000000000001E-4</v>
          </cell>
          <cell r="H1120">
            <v>0</v>
          </cell>
          <cell r="I1120" t="str">
            <v>9          0   .</v>
          </cell>
          <cell r="J1120">
            <v>0</v>
          </cell>
          <cell r="K1120">
            <v>0</v>
          </cell>
          <cell r="L1120">
            <v>2003</v>
          </cell>
          <cell r="M1120" t="str">
            <v>No Trade</v>
          </cell>
          <cell r="N1120" t="str">
            <v/>
          </cell>
          <cell r="O1120" t="str">
            <v/>
          </cell>
          <cell r="P1120" t="str">
            <v/>
          </cell>
        </row>
        <row r="1121">
          <cell r="A1121" t="str">
            <v>OH</v>
          </cell>
          <cell r="B1121">
            <v>2</v>
          </cell>
          <cell r="C1121">
            <v>3</v>
          </cell>
          <cell r="D1121" t="str">
            <v>P</v>
          </cell>
          <cell r="E1121">
            <v>0.56000000000000005</v>
          </cell>
          <cell r="F1121">
            <v>37649</v>
          </cell>
          <cell r="G1121">
            <v>6.9999999999999999E-4</v>
          </cell>
          <cell r="H1121">
            <v>1E-3</v>
          </cell>
          <cell r="I1121" t="str">
            <v>2          0   .</v>
          </cell>
          <cell r="J1121">
            <v>0</v>
          </cell>
          <cell r="K1121">
            <v>0</v>
          </cell>
          <cell r="L1121">
            <v>2003</v>
          </cell>
          <cell r="M1121" t="str">
            <v>No Trade</v>
          </cell>
          <cell r="N1121" t="str">
            <v/>
          </cell>
          <cell r="O1121" t="str">
            <v/>
          </cell>
          <cell r="P1121" t="str">
            <v/>
          </cell>
        </row>
        <row r="1122">
          <cell r="A1122" t="str">
            <v>OH</v>
          </cell>
          <cell r="B1122">
            <v>2</v>
          </cell>
          <cell r="C1122">
            <v>3</v>
          </cell>
          <cell r="D1122" t="str">
            <v>P</v>
          </cell>
          <cell r="E1122">
            <v>0.56999999999999995</v>
          </cell>
          <cell r="F1122">
            <v>37649</v>
          </cell>
          <cell r="G1122">
            <v>1E-3</v>
          </cell>
          <cell r="H1122">
            <v>1E-3</v>
          </cell>
          <cell r="I1122" t="str">
            <v>7          0   .</v>
          </cell>
          <cell r="J1122">
            <v>0</v>
          </cell>
          <cell r="K1122">
            <v>0</v>
          </cell>
          <cell r="L1122">
            <v>2003</v>
          </cell>
          <cell r="M1122" t="str">
            <v>No Trade</v>
          </cell>
          <cell r="N1122" t="str">
            <v/>
          </cell>
          <cell r="O1122" t="str">
            <v/>
          </cell>
          <cell r="P1122" t="str">
            <v/>
          </cell>
        </row>
        <row r="1123">
          <cell r="A1123" t="str">
            <v>OH</v>
          </cell>
          <cell r="B1123">
            <v>2</v>
          </cell>
          <cell r="C1123">
            <v>3</v>
          </cell>
          <cell r="D1123" t="str">
            <v>C</v>
          </cell>
          <cell r="E1123">
            <v>0.57999999999999996</v>
          </cell>
          <cell r="F1123">
            <v>37649</v>
          </cell>
          <cell r="G1123">
            <v>0.1726</v>
          </cell>
          <cell r="H1123">
            <v>0.161</v>
          </cell>
          <cell r="I1123" t="str">
            <v>1          0   .</v>
          </cell>
          <cell r="J1123">
            <v>0</v>
          </cell>
          <cell r="K1123">
            <v>0</v>
          </cell>
          <cell r="L1123">
            <v>2003</v>
          </cell>
          <cell r="M1123" t="str">
            <v>No Trade</v>
          </cell>
          <cell r="N1123" t="str">
            <v/>
          </cell>
          <cell r="O1123" t="str">
            <v/>
          </cell>
          <cell r="P1123" t="str">
            <v/>
          </cell>
        </row>
        <row r="1124">
          <cell r="A1124" t="str">
            <v>OH</v>
          </cell>
          <cell r="B1124">
            <v>2</v>
          </cell>
          <cell r="C1124">
            <v>3</v>
          </cell>
          <cell r="D1124" t="str">
            <v>P</v>
          </cell>
          <cell r="E1124">
            <v>0.57999999999999996</v>
          </cell>
          <cell r="F1124">
            <v>37649</v>
          </cell>
          <cell r="G1124">
            <v>1.4E-3</v>
          </cell>
          <cell r="H1124">
            <v>2E-3</v>
          </cell>
          <cell r="I1124" t="str">
            <v>2          0   .</v>
          </cell>
          <cell r="J1124">
            <v>0</v>
          </cell>
          <cell r="K1124">
            <v>0</v>
          </cell>
          <cell r="L1124">
            <v>2003</v>
          </cell>
          <cell r="M1124" t="str">
            <v>No Trade</v>
          </cell>
          <cell r="N1124" t="str">
            <v/>
          </cell>
          <cell r="O1124" t="str">
            <v/>
          </cell>
          <cell r="P1124" t="str">
            <v/>
          </cell>
        </row>
        <row r="1125">
          <cell r="A1125" t="str">
            <v>OH</v>
          </cell>
          <cell r="B1125">
            <v>2</v>
          </cell>
          <cell r="C1125">
            <v>3</v>
          </cell>
          <cell r="D1125" t="str">
            <v>P</v>
          </cell>
          <cell r="E1125">
            <v>0.59</v>
          </cell>
          <cell r="F1125">
            <v>37649</v>
          </cell>
          <cell r="G1125">
            <v>1.9E-3</v>
          </cell>
          <cell r="H1125">
            <v>2E-3</v>
          </cell>
          <cell r="I1125" t="str">
            <v>9          0   .</v>
          </cell>
          <cell r="J1125">
            <v>0</v>
          </cell>
          <cell r="K1125">
            <v>0</v>
          </cell>
          <cell r="L1125">
            <v>2003</v>
          </cell>
          <cell r="M1125" t="str">
            <v>No Trade</v>
          </cell>
          <cell r="N1125" t="str">
            <v/>
          </cell>
          <cell r="O1125" t="str">
            <v/>
          </cell>
          <cell r="P1125" t="str">
            <v/>
          </cell>
        </row>
        <row r="1126">
          <cell r="A1126" t="str">
            <v>OH</v>
          </cell>
          <cell r="B1126">
            <v>2</v>
          </cell>
          <cell r="C1126">
            <v>3</v>
          </cell>
          <cell r="D1126" t="str">
            <v>C</v>
          </cell>
          <cell r="E1126">
            <v>0.6</v>
          </cell>
          <cell r="F1126">
            <v>37649</v>
          </cell>
          <cell r="G1126">
            <v>0.15359999999999999</v>
          </cell>
          <cell r="H1126">
            <v>0.14199999999999999</v>
          </cell>
          <cell r="I1126" t="str">
            <v>7          0   .</v>
          </cell>
          <cell r="J1126">
            <v>0</v>
          </cell>
          <cell r="K1126">
            <v>0</v>
          </cell>
          <cell r="L1126">
            <v>2003</v>
          </cell>
          <cell r="M1126" t="str">
            <v>No Trade</v>
          </cell>
          <cell r="N1126" t="str">
            <v/>
          </cell>
          <cell r="O1126" t="str">
            <v/>
          </cell>
          <cell r="P1126" t="str">
            <v/>
          </cell>
        </row>
        <row r="1127">
          <cell r="A1127" t="str">
            <v>OH</v>
          </cell>
          <cell r="B1127">
            <v>2</v>
          </cell>
          <cell r="C1127">
            <v>3</v>
          </cell>
          <cell r="D1127" t="str">
            <v>P</v>
          </cell>
          <cell r="E1127">
            <v>0.6</v>
          </cell>
          <cell r="F1127">
            <v>37649</v>
          </cell>
          <cell r="G1127">
            <v>2.5000000000000001E-3</v>
          </cell>
          <cell r="H1127">
            <v>3.0000000000000001E-3</v>
          </cell>
          <cell r="I1127" t="str">
            <v>8          0   .</v>
          </cell>
          <cell r="J1127">
            <v>0</v>
          </cell>
          <cell r="K1127">
            <v>0</v>
          </cell>
          <cell r="L1127">
            <v>2003</v>
          </cell>
          <cell r="M1127" t="str">
            <v>No Trade</v>
          </cell>
          <cell r="N1127" t="str">
            <v/>
          </cell>
          <cell r="O1127" t="str">
            <v/>
          </cell>
          <cell r="P1127" t="str">
            <v/>
          </cell>
        </row>
        <row r="1128">
          <cell r="A1128" t="str">
            <v>OH</v>
          </cell>
          <cell r="B1128">
            <v>2</v>
          </cell>
          <cell r="C1128">
            <v>3</v>
          </cell>
          <cell r="D1128" t="str">
            <v>C</v>
          </cell>
          <cell r="E1128">
            <v>0.61</v>
          </cell>
          <cell r="F1128">
            <v>37649</v>
          </cell>
          <cell r="G1128">
            <v>0.1444</v>
          </cell>
          <cell r="H1128">
            <v>0.13300000000000001</v>
          </cell>
          <cell r="I1128" t="str">
            <v>7          0   .</v>
          </cell>
          <cell r="J1128">
            <v>0</v>
          </cell>
          <cell r="K1128">
            <v>0</v>
          </cell>
          <cell r="L1128">
            <v>2003</v>
          </cell>
          <cell r="M1128" t="str">
            <v>No Trade</v>
          </cell>
          <cell r="N1128" t="str">
            <v/>
          </cell>
          <cell r="O1128" t="str">
            <v/>
          </cell>
          <cell r="P1128" t="str">
            <v/>
          </cell>
        </row>
        <row r="1129">
          <cell r="A1129" t="str">
            <v>OH</v>
          </cell>
          <cell r="B1129">
            <v>2</v>
          </cell>
          <cell r="C1129">
            <v>3</v>
          </cell>
          <cell r="D1129" t="str">
            <v>P</v>
          </cell>
          <cell r="E1129">
            <v>0.61</v>
          </cell>
          <cell r="F1129">
            <v>37649</v>
          </cell>
          <cell r="G1129">
            <v>3.3E-3</v>
          </cell>
          <cell r="H1129">
            <v>4.0000000000000001E-3</v>
          </cell>
          <cell r="I1129" t="str">
            <v>8          0   .</v>
          </cell>
          <cell r="J1129">
            <v>0</v>
          </cell>
          <cell r="K1129">
            <v>0</v>
          </cell>
          <cell r="L1129">
            <v>2003</v>
          </cell>
          <cell r="M1129" t="str">
            <v>No Trade</v>
          </cell>
          <cell r="N1129" t="str">
            <v/>
          </cell>
          <cell r="O1129" t="str">
            <v/>
          </cell>
          <cell r="P1129" t="str">
            <v/>
          </cell>
        </row>
        <row r="1130">
          <cell r="A1130" t="str">
            <v>OH</v>
          </cell>
          <cell r="B1130">
            <v>2</v>
          </cell>
          <cell r="C1130">
            <v>3</v>
          </cell>
          <cell r="D1130" t="str">
            <v>C</v>
          </cell>
          <cell r="E1130">
            <v>0.62</v>
          </cell>
          <cell r="F1130">
            <v>37649</v>
          </cell>
          <cell r="G1130">
            <v>0.1024</v>
          </cell>
          <cell r="H1130">
            <v>0.10199999999999999</v>
          </cell>
          <cell r="I1130" t="str">
            <v>4          0   .</v>
          </cell>
          <cell r="J1130">
            <v>0</v>
          </cell>
          <cell r="K1130">
            <v>0</v>
          </cell>
          <cell r="L1130">
            <v>2003</v>
          </cell>
          <cell r="M1130" t="str">
            <v>No Trade</v>
          </cell>
          <cell r="N1130" t="str">
            <v/>
          </cell>
          <cell r="O1130" t="str">
            <v/>
          </cell>
          <cell r="P1130" t="str">
            <v/>
          </cell>
        </row>
        <row r="1131">
          <cell r="A1131" t="str">
            <v>OH</v>
          </cell>
          <cell r="B1131">
            <v>2</v>
          </cell>
          <cell r="C1131">
            <v>3</v>
          </cell>
          <cell r="D1131" t="str">
            <v>P</v>
          </cell>
          <cell r="E1131">
            <v>0.62</v>
          </cell>
          <cell r="F1131">
            <v>37649</v>
          </cell>
          <cell r="G1131">
            <v>4.3E-3</v>
          </cell>
          <cell r="H1131">
            <v>6.0000000000000001E-3</v>
          </cell>
          <cell r="I1131" t="str">
            <v>0          5   .</v>
          </cell>
          <cell r="J1131">
            <v>50</v>
          </cell>
          <cell r="K1131">
            <v>5.0000000000000001E-3</v>
          </cell>
          <cell r="L1131">
            <v>2003</v>
          </cell>
          <cell r="M1131" t="str">
            <v>No Trade</v>
          </cell>
          <cell r="N1131" t="str">
            <v/>
          </cell>
          <cell r="O1131" t="str">
            <v/>
          </cell>
          <cell r="P1131" t="str">
            <v/>
          </cell>
        </row>
        <row r="1132">
          <cell r="A1132" t="str">
            <v>OH</v>
          </cell>
          <cell r="B1132">
            <v>2</v>
          </cell>
          <cell r="C1132">
            <v>3</v>
          </cell>
          <cell r="D1132" t="str">
            <v>C</v>
          </cell>
          <cell r="E1132">
            <v>0.63</v>
          </cell>
          <cell r="F1132">
            <v>37649</v>
          </cell>
          <cell r="G1132">
            <v>0.12659999999999999</v>
          </cell>
          <cell r="H1132">
            <v>0.11600000000000001</v>
          </cell>
          <cell r="I1132" t="str">
            <v>5          0   .</v>
          </cell>
          <cell r="J1132">
            <v>0</v>
          </cell>
          <cell r="K1132">
            <v>0</v>
          </cell>
          <cell r="L1132">
            <v>2003</v>
          </cell>
          <cell r="M1132" t="str">
            <v>No Trade</v>
          </cell>
          <cell r="N1132" t="str">
            <v/>
          </cell>
          <cell r="O1132" t="str">
            <v/>
          </cell>
          <cell r="P1132" t="str">
            <v/>
          </cell>
        </row>
        <row r="1133">
          <cell r="A1133" t="str">
            <v>OH</v>
          </cell>
          <cell r="B1133">
            <v>2</v>
          </cell>
          <cell r="C1133">
            <v>3</v>
          </cell>
          <cell r="D1133" t="str">
            <v>P</v>
          </cell>
          <cell r="E1133">
            <v>0.63</v>
          </cell>
          <cell r="F1133">
            <v>37649</v>
          </cell>
          <cell r="G1133">
            <v>5.4000000000000003E-3</v>
          </cell>
          <cell r="H1133">
            <v>7.0000000000000001E-3</v>
          </cell>
          <cell r="I1133" t="str">
            <v>5          0   .</v>
          </cell>
          <cell r="J1133">
            <v>0</v>
          </cell>
          <cell r="K1133">
            <v>0</v>
          </cell>
          <cell r="L1133">
            <v>2003</v>
          </cell>
          <cell r="M1133" t="str">
            <v>No Trade</v>
          </cell>
          <cell r="N1133" t="str">
            <v/>
          </cell>
          <cell r="O1133" t="str">
            <v/>
          </cell>
          <cell r="P1133" t="str">
            <v/>
          </cell>
        </row>
        <row r="1134">
          <cell r="A1134" t="str">
            <v>OH</v>
          </cell>
          <cell r="B1134">
            <v>2</v>
          </cell>
          <cell r="C1134">
            <v>3</v>
          </cell>
          <cell r="D1134" t="str">
            <v>P</v>
          </cell>
          <cell r="E1134">
            <v>0.64</v>
          </cell>
          <cell r="F1134">
            <v>37649</v>
          </cell>
          <cell r="G1134">
            <v>6.7999999999999996E-3</v>
          </cell>
          <cell r="H1134">
            <v>8.9999999999999993E-3</v>
          </cell>
          <cell r="I1134" t="str">
            <v>3          0   .</v>
          </cell>
          <cell r="J1134">
            <v>0</v>
          </cell>
          <cell r="K1134">
            <v>0</v>
          </cell>
          <cell r="L1134">
            <v>2003</v>
          </cell>
          <cell r="M1134" t="str">
            <v>No Trade</v>
          </cell>
          <cell r="N1134" t="str">
            <v/>
          </cell>
          <cell r="O1134" t="str">
            <v/>
          </cell>
          <cell r="P1134" t="str">
            <v/>
          </cell>
        </row>
        <row r="1135">
          <cell r="A1135" t="str">
            <v>OH</v>
          </cell>
          <cell r="B1135">
            <v>2</v>
          </cell>
          <cell r="C1135">
            <v>3</v>
          </cell>
          <cell r="D1135" t="str">
            <v>C</v>
          </cell>
          <cell r="E1135">
            <v>0.65</v>
          </cell>
          <cell r="F1135">
            <v>37649</v>
          </cell>
          <cell r="G1135">
            <v>0.10970000000000001</v>
          </cell>
          <cell r="H1135">
            <v>0.1</v>
          </cell>
          <cell r="I1135" t="str">
            <v>4          0   .</v>
          </cell>
          <cell r="J1135">
            <v>0</v>
          </cell>
          <cell r="K1135">
            <v>0</v>
          </cell>
          <cell r="L1135">
            <v>2003</v>
          </cell>
          <cell r="M1135" t="str">
            <v>No Trade</v>
          </cell>
          <cell r="N1135" t="str">
            <v/>
          </cell>
          <cell r="O1135" t="str">
            <v/>
          </cell>
          <cell r="P1135" t="str">
            <v/>
          </cell>
        </row>
        <row r="1136">
          <cell r="A1136" t="str">
            <v>OH</v>
          </cell>
          <cell r="B1136">
            <v>2</v>
          </cell>
          <cell r="C1136">
            <v>3</v>
          </cell>
          <cell r="D1136" t="str">
            <v>P</v>
          </cell>
          <cell r="E1136">
            <v>0.65</v>
          </cell>
          <cell r="F1136">
            <v>37649</v>
          </cell>
          <cell r="G1136">
            <v>8.3999999999999995E-3</v>
          </cell>
          <cell r="H1136">
            <v>1.0999999999999999E-2</v>
          </cell>
          <cell r="I1136" t="str">
            <v>3          0   .</v>
          </cell>
          <cell r="J1136">
            <v>0</v>
          </cell>
          <cell r="K1136">
            <v>0</v>
          </cell>
          <cell r="L1136">
            <v>2003</v>
          </cell>
          <cell r="M1136" t="str">
            <v>No Trade</v>
          </cell>
          <cell r="N1136" t="str">
            <v/>
          </cell>
          <cell r="O1136" t="str">
            <v/>
          </cell>
          <cell r="P1136" t="str">
            <v/>
          </cell>
        </row>
        <row r="1137">
          <cell r="A1137" t="str">
            <v>OH</v>
          </cell>
          <cell r="B1137">
            <v>2</v>
          </cell>
          <cell r="C1137">
            <v>3</v>
          </cell>
          <cell r="D1137" t="str">
            <v>C</v>
          </cell>
          <cell r="E1137">
            <v>0.66</v>
          </cell>
          <cell r="F1137">
            <v>37649</v>
          </cell>
          <cell r="G1137">
            <v>0.1016</v>
          </cell>
          <cell r="H1137">
            <v>9.1999999999999998E-2</v>
          </cell>
          <cell r="I1137" t="str">
            <v>8          0   .</v>
          </cell>
          <cell r="J1137">
            <v>0</v>
          </cell>
          <cell r="K1137">
            <v>0</v>
          </cell>
          <cell r="L1137">
            <v>2003</v>
          </cell>
          <cell r="M1137" t="str">
            <v>No Trade</v>
          </cell>
          <cell r="N1137" t="str">
            <v/>
          </cell>
          <cell r="O1137" t="str">
            <v/>
          </cell>
          <cell r="P1137" t="str">
            <v/>
          </cell>
        </row>
        <row r="1138">
          <cell r="A1138" t="str">
            <v>OH</v>
          </cell>
          <cell r="B1138">
            <v>2</v>
          </cell>
          <cell r="C1138">
            <v>3</v>
          </cell>
          <cell r="D1138" t="str">
            <v>P</v>
          </cell>
          <cell r="E1138">
            <v>0.66</v>
          </cell>
          <cell r="F1138">
            <v>37649</v>
          </cell>
          <cell r="G1138">
            <v>1.03E-2</v>
          </cell>
          <cell r="H1138">
            <v>1.2999999999999999E-2</v>
          </cell>
          <cell r="I1138" t="str">
            <v>6          0   .</v>
          </cell>
          <cell r="J1138">
            <v>0</v>
          </cell>
          <cell r="K1138">
            <v>0</v>
          </cell>
          <cell r="L1138">
            <v>2003</v>
          </cell>
          <cell r="M1138" t="str">
            <v>No Trade</v>
          </cell>
          <cell r="N1138" t="str">
            <v/>
          </cell>
          <cell r="O1138" t="str">
            <v/>
          </cell>
          <cell r="P1138" t="str">
            <v/>
          </cell>
        </row>
        <row r="1139">
          <cell r="A1139" t="str">
            <v>OH</v>
          </cell>
          <cell r="B1139">
            <v>2</v>
          </cell>
          <cell r="C1139">
            <v>3</v>
          </cell>
          <cell r="D1139" t="str">
            <v>C</v>
          </cell>
          <cell r="E1139">
            <v>0.67</v>
          </cell>
          <cell r="F1139">
            <v>37649</v>
          </cell>
          <cell r="G1139">
            <v>9.3899999999999997E-2</v>
          </cell>
          <cell r="H1139">
            <v>8.5000000000000006E-2</v>
          </cell>
          <cell r="I1139" t="str">
            <v>5          2   .</v>
          </cell>
          <cell r="J1139">
            <v>0</v>
          </cell>
          <cell r="K1139">
            <v>0</v>
          </cell>
          <cell r="L1139">
            <v>2003</v>
          </cell>
          <cell r="M1139" t="str">
            <v>No Trade</v>
          </cell>
          <cell r="N1139" t="str">
            <v/>
          </cell>
          <cell r="O1139" t="str">
            <v/>
          </cell>
          <cell r="P1139" t="str">
            <v/>
          </cell>
        </row>
        <row r="1140">
          <cell r="A1140" t="str">
            <v>OH</v>
          </cell>
          <cell r="B1140">
            <v>2</v>
          </cell>
          <cell r="C1140">
            <v>3</v>
          </cell>
          <cell r="D1140" t="str">
            <v>P</v>
          </cell>
          <cell r="E1140">
            <v>0.67</v>
          </cell>
          <cell r="F1140">
            <v>37649</v>
          </cell>
          <cell r="G1140">
            <v>1.2500000000000001E-2</v>
          </cell>
          <cell r="H1140">
            <v>1.6E-2</v>
          </cell>
          <cell r="I1140" t="str">
            <v>2          0   .</v>
          </cell>
          <cell r="J1140">
            <v>0</v>
          </cell>
          <cell r="K1140">
            <v>0</v>
          </cell>
          <cell r="L1140">
            <v>2003</v>
          </cell>
          <cell r="M1140" t="str">
            <v>No Trade</v>
          </cell>
          <cell r="N1140" t="str">
            <v/>
          </cell>
          <cell r="O1140" t="str">
            <v/>
          </cell>
          <cell r="P1140" t="str">
            <v/>
          </cell>
        </row>
        <row r="1141">
          <cell r="A1141" t="str">
            <v>OH</v>
          </cell>
          <cell r="B1141">
            <v>2</v>
          </cell>
          <cell r="C1141">
            <v>3</v>
          </cell>
          <cell r="D1141" t="str">
            <v>C</v>
          </cell>
          <cell r="E1141">
            <v>0.68</v>
          </cell>
          <cell r="F1141">
            <v>37649</v>
          </cell>
          <cell r="G1141">
            <v>8.6400000000000005E-2</v>
          </cell>
          <cell r="H1141">
            <v>7.8E-2</v>
          </cell>
          <cell r="I1141" t="str">
            <v>5          0   .</v>
          </cell>
          <cell r="J1141">
            <v>0</v>
          </cell>
          <cell r="K1141">
            <v>0</v>
          </cell>
          <cell r="L1141">
            <v>2003</v>
          </cell>
          <cell r="M1141" t="str">
            <v>No Trade</v>
          </cell>
          <cell r="N1141" t="str">
            <v/>
          </cell>
          <cell r="O1141" t="str">
            <v/>
          </cell>
          <cell r="P1141" t="str">
            <v/>
          </cell>
        </row>
        <row r="1142">
          <cell r="A1142" t="str">
            <v>OH</v>
          </cell>
          <cell r="B1142">
            <v>2</v>
          </cell>
          <cell r="C1142">
            <v>3</v>
          </cell>
          <cell r="D1142" t="str">
            <v>P</v>
          </cell>
          <cell r="E1142">
            <v>0.68</v>
          </cell>
          <cell r="F1142">
            <v>37649</v>
          </cell>
          <cell r="G1142">
            <v>1.4999999999999999E-2</v>
          </cell>
          <cell r="H1142">
            <v>1.9E-2</v>
          </cell>
          <cell r="I1142" t="str">
            <v>2          0   .</v>
          </cell>
          <cell r="J1142">
            <v>0</v>
          </cell>
          <cell r="K1142">
            <v>0</v>
          </cell>
          <cell r="L1142">
            <v>2003</v>
          </cell>
          <cell r="M1142" t="str">
            <v>No Trade</v>
          </cell>
          <cell r="N1142" t="str">
            <v/>
          </cell>
          <cell r="O1142" t="str">
            <v/>
          </cell>
          <cell r="P1142" t="str">
            <v/>
          </cell>
        </row>
        <row r="1143">
          <cell r="A1143" t="str">
            <v>OH</v>
          </cell>
          <cell r="B1143">
            <v>2</v>
          </cell>
          <cell r="C1143">
            <v>3</v>
          </cell>
          <cell r="D1143" t="str">
            <v>C</v>
          </cell>
          <cell r="E1143">
            <v>0.69</v>
          </cell>
          <cell r="F1143">
            <v>37649</v>
          </cell>
          <cell r="G1143">
            <v>7.9399999999999998E-2</v>
          </cell>
          <cell r="H1143">
            <v>7.0999999999999994E-2</v>
          </cell>
          <cell r="I1143" t="str">
            <v>9          0   .</v>
          </cell>
          <cell r="J1143">
            <v>0</v>
          </cell>
          <cell r="K1143">
            <v>0</v>
          </cell>
          <cell r="L1143">
            <v>2003</v>
          </cell>
          <cell r="M1143" t="str">
            <v>No Trade</v>
          </cell>
          <cell r="N1143" t="str">
            <v/>
          </cell>
          <cell r="O1143" t="str">
            <v/>
          </cell>
          <cell r="P1143" t="str">
            <v/>
          </cell>
        </row>
        <row r="1144">
          <cell r="A1144" t="str">
            <v>OH</v>
          </cell>
          <cell r="B1144">
            <v>2</v>
          </cell>
          <cell r="C1144">
            <v>3</v>
          </cell>
          <cell r="D1144" t="str">
            <v>P</v>
          </cell>
          <cell r="E1144">
            <v>0.69</v>
          </cell>
          <cell r="F1144">
            <v>37649</v>
          </cell>
          <cell r="G1144">
            <v>1.7899999999999999E-2</v>
          </cell>
          <cell r="H1144">
            <v>2.1999999999999999E-2</v>
          </cell>
          <cell r="I1144" t="str">
            <v>5        110   .</v>
          </cell>
          <cell r="J1144">
            <v>0</v>
          </cell>
          <cell r="K1144">
            <v>0</v>
          </cell>
          <cell r="L1144">
            <v>2003</v>
          </cell>
          <cell r="M1144" t="str">
            <v>No Trade</v>
          </cell>
          <cell r="N1144" t="str">
            <v/>
          </cell>
          <cell r="O1144" t="str">
            <v/>
          </cell>
          <cell r="P1144" t="str">
            <v/>
          </cell>
        </row>
        <row r="1145">
          <cell r="A1145" t="str">
            <v>OH</v>
          </cell>
          <cell r="B1145">
            <v>2</v>
          </cell>
          <cell r="C1145">
            <v>3</v>
          </cell>
          <cell r="D1145" t="str">
            <v>C</v>
          </cell>
          <cell r="E1145">
            <v>0.7</v>
          </cell>
          <cell r="F1145">
            <v>37649</v>
          </cell>
          <cell r="G1145">
            <v>7.2599999999999998E-2</v>
          </cell>
          <cell r="H1145">
            <v>6.5000000000000002E-2</v>
          </cell>
          <cell r="I1145" t="str">
            <v>6        127   .</v>
          </cell>
          <cell r="J1145">
            <v>750</v>
          </cell>
          <cell r="K1145">
            <v>7.3999999999999996E-2</v>
          </cell>
          <cell r="L1145">
            <v>2003</v>
          </cell>
          <cell r="M1145" t="str">
            <v>No Trade</v>
          </cell>
          <cell r="N1145" t="str">
            <v/>
          </cell>
          <cell r="O1145" t="str">
            <v/>
          </cell>
          <cell r="P1145" t="str">
            <v/>
          </cell>
        </row>
        <row r="1146">
          <cell r="A1146" t="str">
            <v>OH</v>
          </cell>
          <cell r="B1146">
            <v>2</v>
          </cell>
          <cell r="C1146">
            <v>3</v>
          </cell>
          <cell r="D1146" t="str">
            <v>P</v>
          </cell>
          <cell r="E1146">
            <v>0.7</v>
          </cell>
          <cell r="F1146">
            <v>37649</v>
          </cell>
          <cell r="G1146">
            <v>2.1000000000000001E-2</v>
          </cell>
          <cell r="H1146">
            <v>2.5999999999999999E-2</v>
          </cell>
          <cell r="I1146" t="str">
            <v>1        100   .</v>
          </cell>
          <cell r="J1146">
            <v>0</v>
          </cell>
          <cell r="K1146">
            <v>0</v>
          </cell>
          <cell r="L1146">
            <v>2003</v>
          </cell>
          <cell r="M1146" t="str">
            <v>No Trade</v>
          </cell>
          <cell r="N1146" t="str">
            <v/>
          </cell>
          <cell r="O1146" t="str">
            <v/>
          </cell>
          <cell r="P1146" t="str">
            <v/>
          </cell>
        </row>
        <row r="1147">
          <cell r="A1147" t="str">
            <v>OH</v>
          </cell>
          <cell r="B1147">
            <v>2</v>
          </cell>
          <cell r="C1147">
            <v>3</v>
          </cell>
          <cell r="D1147" t="str">
            <v>C</v>
          </cell>
          <cell r="E1147">
            <v>0.71</v>
          </cell>
          <cell r="F1147">
            <v>37649</v>
          </cell>
          <cell r="G1147">
            <v>6.6299999999999998E-2</v>
          </cell>
          <cell r="H1147">
            <v>5.8999999999999997E-2</v>
          </cell>
          <cell r="I1147" t="str">
            <v>7          0   .</v>
          </cell>
          <cell r="J1147">
            <v>0</v>
          </cell>
          <cell r="K1147">
            <v>0</v>
          </cell>
          <cell r="L1147">
            <v>2003</v>
          </cell>
          <cell r="M1147" t="str">
            <v>No Trade</v>
          </cell>
          <cell r="N1147" t="str">
            <v/>
          </cell>
          <cell r="O1147" t="str">
            <v/>
          </cell>
          <cell r="P1147" t="str">
            <v/>
          </cell>
        </row>
        <row r="1148">
          <cell r="A1148" t="str">
            <v>OH</v>
          </cell>
          <cell r="B1148">
            <v>2</v>
          </cell>
          <cell r="C1148">
            <v>3</v>
          </cell>
          <cell r="D1148" t="str">
            <v>P</v>
          </cell>
          <cell r="E1148">
            <v>0.71</v>
          </cell>
          <cell r="F1148">
            <v>37649</v>
          </cell>
          <cell r="G1148">
            <v>2.46E-2</v>
          </cell>
          <cell r="H1148">
            <v>0.03</v>
          </cell>
          <cell r="I1148" t="str">
            <v>2          0   .</v>
          </cell>
          <cell r="J1148">
            <v>0</v>
          </cell>
          <cell r="K1148">
            <v>0</v>
          </cell>
          <cell r="L1148">
            <v>2003</v>
          </cell>
          <cell r="M1148" t="str">
            <v>No Trade</v>
          </cell>
          <cell r="N1148" t="str">
            <v/>
          </cell>
          <cell r="O1148" t="str">
            <v/>
          </cell>
          <cell r="P1148" t="str">
            <v/>
          </cell>
        </row>
        <row r="1149">
          <cell r="A1149" t="str">
            <v>OH</v>
          </cell>
          <cell r="B1149">
            <v>2</v>
          </cell>
          <cell r="C1149">
            <v>3</v>
          </cell>
          <cell r="D1149" t="str">
            <v>C</v>
          </cell>
          <cell r="E1149">
            <v>0.72</v>
          </cell>
          <cell r="F1149">
            <v>37649</v>
          </cell>
          <cell r="G1149">
            <v>6.0199999999999997E-2</v>
          </cell>
          <cell r="H1149">
            <v>5.3999999999999999E-2</v>
          </cell>
          <cell r="I1149" t="str">
            <v>1          0   .</v>
          </cell>
          <cell r="J1149">
            <v>0</v>
          </cell>
          <cell r="K1149">
            <v>0</v>
          </cell>
          <cell r="L1149">
            <v>2003</v>
          </cell>
          <cell r="M1149" t="str">
            <v>No Trade</v>
          </cell>
          <cell r="N1149" t="str">
            <v/>
          </cell>
          <cell r="O1149" t="str">
            <v/>
          </cell>
          <cell r="P1149" t="str">
            <v/>
          </cell>
        </row>
        <row r="1150">
          <cell r="A1150" t="str">
            <v>OH</v>
          </cell>
          <cell r="B1150">
            <v>2</v>
          </cell>
          <cell r="C1150">
            <v>3</v>
          </cell>
          <cell r="D1150" t="str">
            <v>P</v>
          </cell>
          <cell r="E1150">
            <v>0.72</v>
          </cell>
          <cell r="F1150">
            <v>37649</v>
          </cell>
          <cell r="G1150">
            <v>2.8500000000000001E-2</v>
          </cell>
          <cell r="H1150">
            <v>3.4000000000000002E-2</v>
          </cell>
          <cell r="I1150" t="str">
            <v>5          0   .</v>
          </cell>
          <cell r="J1150">
            <v>0</v>
          </cell>
          <cell r="K1150">
            <v>0</v>
          </cell>
          <cell r="L1150">
            <v>2003</v>
          </cell>
          <cell r="M1150" t="str">
            <v>No Trade</v>
          </cell>
          <cell r="N1150" t="str">
            <v/>
          </cell>
          <cell r="O1150" t="str">
            <v/>
          </cell>
          <cell r="P1150" t="str">
            <v/>
          </cell>
        </row>
        <row r="1151">
          <cell r="A1151" t="str">
            <v>OH</v>
          </cell>
          <cell r="B1151">
            <v>2</v>
          </cell>
          <cell r="C1151">
            <v>3</v>
          </cell>
          <cell r="D1151" t="str">
            <v>C</v>
          </cell>
          <cell r="E1151">
            <v>0.73</v>
          </cell>
          <cell r="F1151">
            <v>37649</v>
          </cell>
          <cell r="G1151">
            <v>5.4600000000000003E-2</v>
          </cell>
          <cell r="H1151">
            <v>4.9000000000000002E-2</v>
          </cell>
          <cell r="I1151" t="str">
            <v>0          0   .</v>
          </cell>
          <cell r="J1151">
            <v>0</v>
          </cell>
          <cell r="K1151">
            <v>0</v>
          </cell>
          <cell r="L1151">
            <v>2003</v>
          </cell>
          <cell r="M1151" t="str">
            <v>No Trade</v>
          </cell>
          <cell r="N1151" t="str">
            <v/>
          </cell>
          <cell r="O1151" t="str">
            <v/>
          </cell>
          <cell r="P1151" t="str">
            <v/>
          </cell>
        </row>
        <row r="1152">
          <cell r="A1152" t="str">
            <v>OH</v>
          </cell>
          <cell r="B1152">
            <v>2</v>
          </cell>
          <cell r="C1152">
            <v>3</v>
          </cell>
          <cell r="D1152" t="str">
            <v>P</v>
          </cell>
          <cell r="E1152">
            <v>0.73</v>
          </cell>
          <cell r="F1152">
            <v>37649</v>
          </cell>
          <cell r="G1152">
            <v>3.2800000000000003E-2</v>
          </cell>
          <cell r="H1152">
            <v>3.9E-2</v>
          </cell>
          <cell r="I1152" t="str">
            <v>3          0   .</v>
          </cell>
          <cell r="J1152">
            <v>0</v>
          </cell>
          <cell r="K1152">
            <v>0</v>
          </cell>
          <cell r="L1152">
            <v>2003</v>
          </cell>
          <cell r="M1152" t="str">
            <v>No Trade</v>
          </cell>
          <cell r="N1152" t="str">
            <v/>
          </cell>
          <cell r="O1152" t="str">
            <v/>
          </cell>
          <cell r="P1152" t="str">
            <v/>
          </cell>
        </row>
        <row r="1153">
          <cell r="A1153" t="str">
            <v>OH</v>
          </cell>
          <cell r="B1153">
            <v>2</v>
          </cell>
          <cell r="C1153">
            <v>3</v>
          </cell>
          <cell r="D1153" t="str">
            <v>C</v>
          </cell>
          <cell r="E1153">
            <v>0.74</v>
          </cell>
          <cell r="F1153">
            <v>37649</v>
          </cell>
          <cell r="G1153">
            <v>4.9299999999999997E-2</v>
          </cell>
          <cell r="H1153">
            <v>4.3999999999999997E-2</v>
          </cell>
          <cell r="I1153" t="str">
            <v>1          5   .</v>
          </cell>
          <cell r="J1153">
            <v>0</v>
          </cell>
          <cell r="K1153">
            <v>0</v>
          </cell>
          <cell r="L1153">
            <v>2003</v>
          </cell>
          <cell r="M1153" t="str">
            <v>No Trade</v>
          </cell>
          <cell r="N1153" t="str">
            <v/>
          </cell>
          <cell r="O1153" t="str">
            <v/>
          </cell>
          <cell r="P1153" t="str">
            <v/>
          </cell>
        </row>
        <row r="1154">
          <cell r="A1154" t="str">
            <v>OH</v>
          </cell>
          <cell r="B1154">
            <v>2</v>
          </cell>
          <cell r="C1154">
            <v>3</v>
          </cell>
          <cell r="D1154" t="str">
            <v>P</v>
          </cell>
          <cell r="E1154">
            <v>0.74</v>
          </cell>
          <cell r="F1154">
            <v>37649</v>
          </cell>
          <cell r="G1154">
            <v>3.7400000000000003E-2</v>
          </cell>
          <cell r="H1154">
            <v>4.3999999999999997E-2</v>
          </cell>
          <cell r="I1154" t="str">
            <v>4          0   .</v>
          </cell>
          <cell r="J1154">
            <v>0</v>
          </cell>
          <cell r="K1154">
            <v>0</v>
          </cell>
          <cell r="L1154">
            <v>2003</v>
          </cell>
          <cell r="M1154" t="str">
            <v>No Trade</v>
          </cell>
          <cell r="N1154" t="str">
            <v/>
          </cell>
          <cell r="O1154" t="str">
            <v/>
          </cell>
          <cell r="P1154" t="str">
            <v/>
          </cell>
        </row>
        <row r="1155">
          <cell r="A1155" t="str">
            <v>OH</v>
          </cell>
          <cell r="B1155">
            <v>2</v>
          </cell>
          <cell r="C1155">
            <v>3</v>
          </cell>
          <cell r="D1155" t="str">
            <v>C</v>
          </cell>
          <cell r="E1155">
            <v>0.75</v>
          </cell>
          <cell r="F1155">
            <v>37649</v>
          </cell>
          <cell r="G1155">
            <v>4.4299999999999999E-2</v>
          </cell>
          <cell r="H1155">
            <v>3.9E-2</v>
          </cell>
          <cell r="I1155" t="str">
            <v>7         53   .</v>
          </cell>
          <cell r="J1155">
            <v>0</v>
          </cell>
          <cell r="K1155">
            <v>0</v>
          </cell>
          <cell r="L1155">
            <v>2003</v>
          </cell>
          <cell r="M1155" t="str">
            <v>No Trade</v>
          </cell>
          <cell r="N1155" t="str">
            <v/>
          </cell>
          <cell r="O1155" t="str">
            <v/>
          </cell>
          <cell r="P1155" t="str">
            <v/>
          </cell>
        </row>
        <row r="1156">
          <cell r="A1156" t="str">
            <v>OH</v>
          </cell>
          <cell r="B1156">
            <v>2</v>
          </cell>
          <cell r="C1156">
            <v>3</v>
          </cell>
          <cell r="D1156" t="str">
            <v>P</v>
          </cell>
          <cell r="E1156">
            <v>0.75</v>
          </cell>
          <cell r="F1156">
            <v>37649</v>
          </cell>
          <cell r="G1156">
            <v>4.24E-2</v>
          </cell>
          <cell r="H1156">
            <v>0.05</v>
          </cell>
          <cell r="I1156" t="str">
            <v>0        262   .</v>
          </cell>
          <cell r="J1156">
            <v>0</v>
          </cell>
          <cell r="K1156">
            <v>0</v>
          </cell>
          <cell r="L1156">
            <v>2003</v>
          </cell>
          <cell r="M1156" t="str">
            <v>No Trade</v>
          </cell>
          <cell r="N1156" t="str">
            <v/>
          </cell>
          <cell r="O1156" t="str">
            <v/>
          </cell>
          <cell r="P1156" t="str">
            <v/>
          </cell>
        </row>
        <row r="1157">
          <cell r="A1157" t="str">
            <v>OH</v>
          </cell>
          <cell r="B1157">
            <v>2</v>
          </cell>
          <cell r="C1157">
            <v>3</v>
          </cell>
          <cell r="D1157" t="str">
            <v>C</v>
          </cell>
          <cell r="E1157">
            <v>0.76</v>
          </cell>
          <cell r="F1157">
            <v>37649</v>
          </cell>
          <cell r="G1157">
            <v>3.9800000000000002E-2</v>
          </cell>
          <cell r="H1157">
            <v>3.5000000000000003E-2</v>
          </cell>
          <cell r="I1157" t="str">
            <v>7         10   .</v>
          </cell>
          <cell r="J1157">
            <v>380</v>
          </cell>
          <cell r="K1157">
            <v>3.7999999999999999E-2</v>
          </cell>
          <cell r="L1157">
            <v>2003</v>
          </cell>
          <cell r="M1157" t="str">
            <v>No Trade</v>
          </cell>
          <cell r="N1157" t="str">
            <v/>
          </cell>
          <cell r="O1157" t="str">
            <v/>
          </cell>
          <cell r="P1157" t="str">
            <v/>
          </cell>
        </row>
        <row r="1158">
          <cell r="A1158" t="str">
            <v>OH</v>
          </cell>
          <cell r="B1158">
            <v>2</v>
          </cell>
          <cell r="C1158">
            <v>3</v>
          </cell>
          <cell r="D1158" t="str">
            <v>P</v>
          </cell>
          <cell r="E1158">
            <v>0.76</v>
          </cell>
          <cell r="F1158">
            <v>37649</v>
          </cell>
          <cell r="G1158">
            <v>4.7899999999999998E-2</v>
          </cell>
          <cell r="H1158">
            <v>5.5E-2</v>
          </cell>
          <cell r="I1158" t="str">
            <v>9          0   .</v>
          </cell>
          <cell r="J1158">
            <v>0</v>
          </cell>
          <cell r="K1158">
            <v>0</v>
          </cell>
          <cell r="L1158">
            <v>2003</v>
          </cell>
          <cell r="M1158" t="str">
            <v>No Trade</v>
          </cell>
          <cell r="N1158" t="str">
            <v/>
          </cell>
          <cell r="O1158" t="str">
            <v/>
          </cell>
          <cell r="P1158" t="str">
            <v/>
          </cell>
        </row>
        <row r="1159">
          <cell r="A1159" t="str">
            <v>OH</v>
          </cell>
          <cell r="B1159">
            <v>2</v>
          </cell>
          <cell r="C1159">
            <v>3</v>
          </cell>
          <cell r="D1159" t="str">
            <v>C</v>
          </cell>
          <cell r="E1159">
            <v>0.77</v>
          </cell>
          <cell r="F1159">
            <v>37649</v>
          </cell>
          <cell r="G1159">
            <v>3.5700000000000003E-2</v>
          </cell>
          <cell r="H1159">
            <v>3.2000000000000001E-2</v>
          </cell>
          <cell r="I1159" t="str">
            <v>0          0   .</v>
          </cell>
          <cell r="J1159">
            <v>0</v>
          </cell>
          <cell r="K1159">
            <v>0</v>
          </cell>
          <cell r="L1159">
            <v>2003</v>
          </cell>
          <cell r="M1159" t="str">
            <v>No Trade</v>
          </cell>
          <cell r="N1159" t="str">
            <v/>
          </cell>
          <cell r="O1159" t="str">
            <v/>
          </cell>
          <cell r="P1159" t="str">
            <v/>
          </cell>
        </row>
        <row r="1160">
          <cell r="A1160" t="str">
            <v>OH</v>
          </cell>
          <cell r="B1160">
            <v>2</v>
          </cell>
          <cell r="C1160">
            <v>3</v>
          </cell>
          <cell r="D1160" t="str">
            <v>P</v>
          </cell>
          <cell r="E1160">
            <v>0.77</v>
          </cell>
          <cell r="F1160">
            <v>37649</v>
          </cell>
          <cell r="G1160">
            <v>5.3699999999999998E-2</v>
          </cell>
          <cell r="H1160">
            <v>6.2E-2</v>
          </cell>
          <cell r="I1160" t="str">
            <v>1          0   .</v>
          </cell>
          <cell r="J1160">
            <v>0</v>
          </cell>
          <cell r="K1160">
            <v>0</v>
          </cell>
          <cell r="L1160">
            <v>2003</v>
          </cell>
          <cell r="M1160" t="str">
            <v>No Trade</v>
          </cell>
          <cell r="N1160" t="str">
            <v/>
          </cell>
          <cell r="O1160" t="str">
            <v/>
          </cell>
          <cell r="P1160" t="str">
            <v/>
          </cell>
        </row>
        <row r="1161">
          <cell r="A1161" t="str">
            <v>OH</v>
          </cell>
          <cell r="B1161">
            <v>2</v>
          </cell>
          <cell r="C1161">
            <v>3</v>
          </cell>
          <cell r="D1161" t="str">
            <v>C</v>
          </cell>
          <cell r="E1161">
            <v>0.78</v>
          </cell>
          <cell r="F1161">
            <v>37649</v>
          </cell>
          <cell r="G1161">
            <v>3.1899999999999998E-2</v>
          </cell>
          <cell r="H1161">
            <v>2.9000000000000001E-2</v>
          </cell>
          <cell r="I1161" t="str">
            <v>5         20   .</v>
          </cell>
          <cell r="J1161">
            <v>310</v>
          </cell>
          <cell r="K1161">
            <v>3.1E-2</v>
          </cell>
          <cell r="L1161">
            <v>2003</v>
          </cell>
          <cell r="M1161" t="str">
            <v>No Trade</v>
          </cell>
          <cell r="N1161" t="str">
            <v/>
          </cell>
          <cell r="O1161" t="str">
            <v/>
          </cell>
          <cell r="P1161" t="str">
            <v/>
          </cell>
        </row>
        <row r="1162">
          <cell r="A1162" t="str">
            <v>OH</v>
          </cell>
          <cell r="B1162">
            <v>2</v>
          </cell>
          <cell r="C1162">
            <v>3</v>
          </cell>
          <cell r="D1162" t="str">
            <v>P</v>
          </cell>
          <cell r="E1162">
            <v>0.78</v>
          </cell>
          <cell r="F1162">
            <v>37649</v>
          </cell>
          <cell r="G1162">
            <v>5.9900000000000002E-2</v>
          </cell>
          <cell r="H1162">
            <v>6.9000000000000006E-2</v>
          </cell>
          <cell r="I1162" t="str">
            <v>6          0   .</v>
          </cell>
          <cell r="J1162">
            <v>0</v>
          </cell>
          <cell r="K1162">
            <v>0</v>
          </cell>
          <cell r="L1162">
            <v>2003</v>
          </cell>
          <cell r="M1162" t="str">
            <v>No Trade</v>
          </cell>
          <cell r="N1162" t="str">
            <v/>
          </cell>
          <cell r="O1162" t="str">
            <v/>
          </cell>
          <cell r="P1162" t="str">
            <v/>
          </cell>
        </row>
        <row r="1163">
          <cell r="A1163" t="str">
            <v>OH</v>
          </cell>
          <cell r="B1163">
            <v>2</v>
          </cell>
          <cell r="C1163">
            <v>3</v>
          </cell>
          <cell r="D1163" t="str">
            <v>C</v>
          </cell>
          <cell r="E1163">
            <v>0.79</v>
          </cell>
          <cell r="F1163">
            <v>37649</v>
          </cell>
          <cell r="G1163">
            <v>2.8500000000000001E-2</v>
          </cell>
          <cell r="H1163">
            <v>2.7E-2</v>
          </cell>
          <cell r="I1163" t="str">
            <v>0        295   .</v>
          </cell>
          <cell r="J1163">
            <v>270</v>
          </cell>
          <cell r="K1163">
            <v>2.5000000000000001E-2</v>
          </cell>
          <cell r="L1163">
            <v>2003</v>
          </cell>
          <cell r="M1163" t="str">
            <v>No Trade</v>
          </cell>
          <cell r="N1163" t="str">
            <v/>
          </cell>
          <cell r="O1163" t="str">
            <v/>
          </cell>
          <cell r="P1163" t="str">
            <v/>
          </cell>
        </row>
        <row r="1164">
          <cell r="A1164" t="str">
            <v>OH</v>
          </cell>
          <cell r="B1164">
            <v>2</v>
          </cell>
          <cell r="C1164">
            <v>3</v>
          </cell>
          <cell r="D1164" t="str">
            <v>P</v>
          </cell>
          <cell r="E1164">
            <v>0.79</v>
          </cell>
          <cell r="F1164">
            <v>37649</v>
          </cell>
          <cell r="G1164">
            <v>6.6400000000000001E-2</v>
          </cell>
          <cell r="H1164">
            <v>7.6999999999999999E-2</v>
          </cell>
          <cell r="I1164" t="str">
            <v>0          0   .</v>
          </cell>
          <cell r="J1164">
            <v>0</v>
          </cell>
          <cell r="K1164">
            <v>0</v>
          </cell>
          <cell r="L1164">
            <v>2003</v>
          </cell>
          <cell r="M1164" t="str">
            <v>No Trade</v>
          </cell>
          <cell r="N1164" t="str">
            <v/>
          </cell>
          <cell r="O1164" t="str">
            <v/>
          </cell>
          <cell r="P1164" t="str">
            <v/>
          </cell>
        </row>
        <row r="1165">
          <cell r="A1165" t="str">
            <v>OH</v>
          </cell>
          <cell r="B1165">
            <v>2</v>
          </cell>
          <cell r="C1165">
            <v>3</v>
          </cell>
          <cell r="D1165" t="str">
            <v>C</v>
          </cell>
          <cell r="E1165">
            <v>0.8</v>
          </cell>
          <cell r="F1165">
            <v>37649</v>
          </cell>
          <cell r="G1165">
            <v>2.5399999999999999E-2</v>
          </cell>
          <cell r="H1165">
            <v>2.1999999999999999E-2</v>
          </cell>
          <cell r="I1165" t="str">
            <v>7         33   .</v>
          </cell>
          <cell r="J1165">
            <v>270</v>
          </cell>
          <cell r="K1165">
            <v>2.1000000000000001E-2</v>
          </cell>
          <cell r="L1165">
            <v>2003</v>
          </cell>
          <cell r="M1165" t="str">
            <v>No Trade</v>
          </cell>
          <cell r="N1165" t="str">
            <v/>
          </cell>
          <cell r="O1165" t="str">
            <v/>
          </cell>
          <cell r="P1165" t="str">
            <v/>
          </cell>
        </row>
        <row r="1166">
          <cell r="A1166" t="str">
            <v>OH</v>
          </cell>
          <cell r="B1166">
            <v>2</v>
          </cell>
          <cell r="C1166">
            <v>3</v>
          </cell>
          <cell r="D1166" t="str">
            <v>P</v>
          </cell>
          <cell r="E1166">
            <v>0.8</v>
          </cell>
          <cell r="F1166">
            <v>37649</v>
          </cell>
          <cell r="G1166">
            <v>7.3200000000000001E-2</v>
          </cell>
          <cell r="H1166">
            <v>8.2000000000000003E-2</v>
          </cell>
          <cell r="I1166" t="str">
            <v>6          0   .</v>
          </cell>
          <cell r="J1166">
            <v>0</v>
          </cell>
          <cell r="K1166">
            <v>0</v>
          </cell>
          <cell r="L1166">
            <v>2003</v>
          </cell>
          <cell r="M1166" t="str">
            <v>No Trade</v>
          </cell>
          <cell r="N1166" t="str">
            <v/>
          </cell>
          <cell r="O1166" t="str">
            <v/>
          </cell>
          <cell r="P1166" t="str">
            <v/>
          </cell>
        </row>
        <row r="1167">
          <cell r="A1167" t="str">
            <v>OH</v>
          </cell>
          <cell r="B1167">
            <v>2</v>
          </cell>
          <cell r="C1167">
            <v>3</v>
          </cell>
          <cell r="D1167" t="str">
            <v>C</v>
          </cell>
          <cell r="E1167">
            <v>0.81</v>
          </cell>
          <cell r="F1167">
            <v>37649</v>
          </cell>
          <cell r="G1167">
            <v>2.2499999999999999E-2</v>
          </cell>
          <cell r="H1167">
            <v>0.02</v>
          </cell>
          <cell r="I1167" t="str">
            <v>1         11   .</v>
          </cell>
          <cell r="J1167">
            <v>210</v>
          </cell>
          <cell r="K1167">
            <v>0.02</v>
          </cell>
          <cell r="L1167">
            <v>2003</v>
          </cell>
          <cell r="M1167" t="str">
            <v>No Trade</v>
          </cell>
          <cell r="N1167" t="str">
            <v/>
          </cell>
          <cell r="O1167" t="str">
            <v/>
          </cell>
          <cell r="P1167" t="str">
            <v/>
          </cell>
        </row>
        <row r="1168">
          <cell r="A1168" t="str">
            <v>OH</v>
          </cell>
          <cell r="B1168">
            <v>2</v>
          </cell>
          <cell r="C1168">
            <v>3</v>
          </cell>
          <cell r="D1168" t="str">
            <v>P</v>
          </cell>
          <cell r="E1168">
            <v>0.81</v>
          </cell>
          <cell r="F1168">
            <v>37649</v>
          </cell>
          <cell r="G1168">
            <v>8.0199999999999994E-2</v>
          </cell>
          <cell r="H1168">
            <v>0.09</v>
          </cell>
          <cell r="I1168" t="str">
            <v>0          0   .</v>
          </cell>
          <cell r="J1168">
            <v>0</v>
          </cell>
          <cell r="K1168">
            <v>0</v>
          </cell>
          <cell r="L1168">
            <v>2003</v>
          </cell>
          <cell r="M1168" t="str">
            <v>No Trade</v>
          </cell>
          <cell r="N1168" t="str">
            <v/>
          </cell>
          <cell r="O1168" t="str">
            <v/>
          </cell>
          <cell r="P1168" t="str">
            <v/>
          </cell>
        </row>
        <row r="1169">
          <cell r="A1169" t="str">
            <v>OH</v>
          </cell>
          <cell r="B1169">
            <v>2</v>
          </cell>
          <cell r="C1169">
            <v>3</v>
          </cell>
          <cell r="D1169" t="str">
            <v>C</v>
          </cell>
          <cell r="E1169">
            <v>0.82</v>
          </cell>
          <cell r="F1169">
            <v>37649</v>
          </cell>
          <cell r="G1169">
            <v>1.9900000000000001E-2</v>
          </cell>
          <cell r="H1169">
            <v>1.7000000000000001E-2</v>
          </cell>
          <cell r="I1169" t="str">
            <v>8         10   .</v>
          </cell>
          <cell r="J1169">
            <v>180</v>
          </cell>
          <cell r="K1169">
            <v>1.7999999999999999E-2</v>
          </cell>
          <cell r="L1169">
            <v>2003</v>
          </cell>
          <cell r="M1169" t="str">
            <v>No Trade</v>
          </cell>
          <cell r="N1169" t="str">
            <v/>
          </cell>
          <cell r="O1169" t="str">
            <v/>
          </cell>
          <cell r="P1169" t="str">
            <v/>
          </cell>
        </row>
        <row r="1170">
          <cell r="A1170" t="str">
            <v>OH</v>
          </cell>
          <cell r="B1170">
            <v>2</v>
          </cell>
          <cell r="C1170">
            <v>3</v>
          </cell>
          <cell r="D1170" t="str">
            <v>C</v>
          </cell>
          <cell r="E1170">
            <v>0.83</v>
          </cell>
          <cell r="F1170">
            <v>37649</v>
          </cell>
          <cell r="G1170">
            <v>1.7600000000000001E-2</v>
          </cell>
          <cell r="H1170">
            <v>1.4999999999999999E-2</v>
          </cell>
          <cell r="I1170" t="str">
            <v>8         12   .</v>
          </cell>
          <cell r="J1170">
            <v>178</v>
          </cell>
          <cell r="K1170">
            <v>1.7500000000000002E-2</v>
          </cell>
          <cell r="L1170">
            <v>2003</v>
          </cell>
          <cell r="M1170" t="str">
            <v>No Trade</v>
          </cell>
          <cell r="N1170" t="str">
            <v/>
          </cell>
          <cell r="O1170" t="str">
            <v/>
          </cell>
          <cell r="P1170" t="str">
            <v/>
          </cell>
        </row>
        <row r="1171">
          <cell r="A1171" t="str">
            <v>OH</v>
          </cell>
          <cell r="B1171">
            <v>2</v>
          </cell>
          <cell r="C1171">
            <v>3</v>
          </cell>
          <cell r="D1171" t="str">
            <v>C</v>
          </cell>
          <cell r="E1171">
            <v>0.84</v>
          </cell>
          <cell r="F1171">
            <v>37649</v>
          </cell>
          <cell r="G1171">
            <v>1.55E-2</v>
          </cell>
          <cell r="H1171">
            <v>1.2999999999999999E-2</v>
          </cell>
          <cell r="I1171" t="str">
            <v>9         32   .</v>
          </cell>
          <cell r="J1171">
            <v>180</v>
          </cell>
          <cell r="K1171">
            <v>1.2E-2</v>
          </cell>
          <cell r="L1171">
            <v>2003</v>
          </cell>
          <cell r="M1171" t="str">
            <v>No Trade</v>
          </cell>
          <cell r="N1171" t="str">
            <v/>
          </cell>
          <cell r="O1171" t="str">
            <v/>
          </cell>
          <cell r="P1171" t="str">
            <v/>
          </cell>
        </row>
        <row r="1172">
          <cell r="A1172" t="str">
            <v>OH</v>
          </cell>
          <cell r="B1172">
            <v>2</v>
          </cell>
          <cell r="C1172">
            <v>3</v>
          </cell>
          <cell r="D1172" t="str">
            <v>C</v>
          </cell>
          <cell r="E1172">
            <v>0.85</v>
          </cell>
          <cell r="F1172">
            <v>37649</v>
          </cell>
          <cell r="G1172">
            <v>1.37E-2</v>
          </cell>
          <cell r="H1172">
            <v>1.2E-2</v>
          </cell>
          <cell r="I1172" t="str">
            <v>3         15   .</v>
          </cell>
          <cell r="J1172">
            <v>0</v>
          </cell>
          <cell r="K1172">
            <v>0</v>
          </cell>
          <cell r="L1172">
            <v>2003</v>
          </cell>
          <cell r="M1172" t="str">
            <v>No Trade</v>
          </cell>
          <cell r="N1172" t="str">
            <v/>
          </cell>
          <cell r="O1172" t="str">
            <v/>
          </cell>
          <cell r="P1172" t="str">
            <v/>
          </cell>
        </row>
        <row r="1173">
          <cell r="A1173" t="str">
            <v>OH</v>
          </cell>
          <cell r="B1173">
            <v>2</v>
          </cell>
          <cell r="C1173">
            <v>3</v>
          </cell>
          <cell r="D1173" t="str">
            <v>C</v>
          </cell>
          <cell r="E1173">
            <v>0.86</v>
          </cell>
          <cell r="F1173">
            <v>37649</v>
          </cell>
          <cell r="G1173">
            <v>1.2E-2</v>
          </cell>
          <cell r="H1173">
            <v>0.01</v>
          </cell>
          <cell r="I1173" t="str">
            <v>8          4   .</v>
          </cell>
          <cell r="J1173">
            <v>0</v>
          </cell>
          <cell r="K1173">
            <v>0</v>
          </cell>
          <cell r="L1173">
            <v>2003</v>
          </cell>
          <cell r="M1173" t="str">
            <v>No Trade</v>
          </cell>
          <cell r="N1173" t="str">
            <v/>
          </cell>
          <cell r="O1173" t="str">
            <v/>
          </cell>
          <cell r="P1173" t="str">
            <v/>
          </cell>
        </row>
        <row r="1174">
          <cell r="A1174" t="str">
            <v>OH</v>
          </cell>
          <cell r="B1174">
            <v>2</v>
          </cell>
          <cell r="C1174">
            <v>3</v>
          </cell>
          <cell r="D1174" t="str">
            <v>C</v>
          </cell>
          <cell r="E1174">
            <v>0.87</v>
          </cell>
          <cell r="F1174">
            <v>37649</v>
          </cell>
          <cell r="G1174">
            <v>1.0500000000000001E-2</v>
          </cell>
          <cell r="H1174">
            <v>8.9999999999999993E-3</v>
          </cell>
          <cell r="I1174" t="str">
            <v>5          0   .</v>
          </cell>
          <cell r="J1174">
            <v>0</v>
          </cell>
          <cell r="K1174">
            <v>0</v>
          </cell>
          <cell r="L1174">
            <v>2003</v>
          </cell>
          <cell r="M1174" t="str">
            <v>No Trade</v>
          </cell>
          <cell r="N1174" t="str">
            <v/>
          </cell>
          <cell r="O1174" t="str">
            <v/>
          </cell>
          <cell r="P1174" t="str">
            <v/>
          </cell>
        </row>
        <row r="1175">
          <cell r="A1175" t="str">
            <v>OH</v>
          </cell>
          <cell r="B1175">
            <v>2</v>
          </cell>
          <cell r="C1175">
            <v>3</v>
          </cell>
          <cell r="D1175" t="str">
            <v>P</v>
          </cell>
          <cell r="E1175">
            <v>0.87</v>
          </cell>
          <cell r="F1175">
            <v>37649</v>
          </cell>
          <cell r="G1175">
            <v>0.13189999999999999</v>
          </cell>
          <cell r="H1175">
            <v>0.13100000000000001</v>
          </cell>
          <cell r="I1175" t="str">
            <v>9          0   .</v>
          </cell>
          <cell r="J1175">
            <v>0</v>
          </cell>
          <cell r="K1175">
            <v>0</v>
          </cell>
          <cell r="L1175">
            <v>2003</v>
          </cell>
          <cell r="M1175" t="str">
            <v>No Trade</v>
          </cell>
          <cell r="N1175" t="str">
            <v/>
          </cell>
          <cell r="O1175" t="str">
            <v/>
          </cell>
          <cell r="P1175" t="str">
            <v/>
          </cell>
        </row>
        <row r="1176">
          <cell r="A1176" t="str">
            <v>OH</v>
          </cell>
          <cell r="B1176">
            <v>2</v>
          </cell>
          <cell r="C1176">
            <v>3</v>
          </cell>
          <cell r="D1176" t="str">
            <v>C</v>
          </cell>
          <cell r="E1176">
            <v>0.88</v>
          </cell>
          <cell r="F1176">
            <v>37649</v>
          </cell>
          <cell r="G1176">
            <v>9.1999999999999998E-3</v>
          </cell>
          <cell r="H1176">
            <v>8.0000000000000002E-3</v>
          </cell>
          <cell r="I1176" t="str">
            <v>3         15   .</v>
          </cell>
          <cell r="J1176">
            <v>70</v>
          </cell>
          <cell r="K1176">
            <v>7.0000000000000001E-3</v>
          </cell>
          <cell r="L1176">
            <v>2003</v>
          </cell>
          <cell r="M1176" t="str">
            <v>No Trade</v>
          </cell>
          <cell r="N1176" t="str">
            <v/>
          </cell>
          <cell r="O1176" t="str">
            <v/>
          </cell>
          <cell r="P1176" t="str">
            <v/>
          </cell>
        </row>
        <row r="1177">
          <cell r="A1177" t="str">
            <v>OH</v>
          </cell>
          <cell r="B1177">
            <v>2</v>
          </cell>
          <cell r="C1177">
            <v>3</v>
          </cell>
          <cell r="D1177" t="str">
            <v>P</v>
          </cell>
          <cell r="E1177">
            <v>0.88</v>
          </cell>
          <cell r="F1177">
            <v>37649</v>
          </cell>
          <cell r="G1177">
            <v>0.14130000000000001</v>
          </cell>
          <cell r="H1177">
            <v>0.14099999999999999</v>
          </cell>
          <cell r="I1177" t="str">
            <v>3          0   .</v>
          </cell>
          <cell r="J1177">
            <v>0</v>
          </cell>
          <cell r="K1177">
            <v>0</v>
          </cell>
          <cell r="L1177">
            <v>2003</v>
          </cell>
          <cell r="M1177" t="str">
            <v>No Trade</v>
          </cell>
          <cell r="N1177" t="str">
            <v/>
          </cell>
          <cell r="O1177" t="str">
            <v/>
          </cell>
          <cell r="P1177" t="str">
            <v/>
          </cell>
        </row>
        <row r="1178">
          <cell r="A1178" t="str">
            <v>OH</v>
          </cell>
          <cell r="B1178">
            <v>2</v>
          </cell>
          <cell r="C1178">
            <v>3</v>
          </cell>
          <cell r="D1178" t="str">
            <v>C</v>
          </cell>
          <cell r="E1178">
            <v>0.89</v>
          </cell>
          <cell r="F1178">
            <v>37649</v>
          </cell>
          <cell r="G1178">
            <v>8.0999999999999996E-3</v>
          </cell>
          <cell r="H1178">
            <v>7.0000000000000001E-3</v>
          </cell>
          <cell r="I1178" t="str">
            <v>3          0   .</v>
          </cell>
          <cell r="J1178">
            <v>0</v>
          </cell>
          <cell r="K1178">
            <v>0</v>
          </cell>
          <cell r="L1178">
            <v>2003</v>
          </cell>
          <cell r="M1178" t="str">
            <v>No Trade</v>
          </cell>
          <cell r="N1178" t="str">
            <v/>
          </cell>
          <cell r="O1178" t="str">
            <v/>
          </cell>
          <cell r="P1178" t="str">
            <v/>
          </cell>
        </row>
        <row r="1179">
          <cell r="A1179" t="str">
            <v>OH</v>
          </cell>
          <cell r="B1179">
            <v>2</v>
          </cell>
          <cell r="C1179">
            <v>3</v>
          </cell>
          <cell r="D1179" t="str">
            <v>C</v>
          </cell>
          <cell r="E1179">
            <v>0.9</v>
          </cell>
          <cell r="F1179">
            <v>37649</v>
          </cell>
          <cell r="G1179">
            <v>7.0000000000000001E-3</v>
          </cell>
          <cell r="H1179">
            <v>6.0000000000000001E-3</v>
          </cell>
          <cell r="I1179" t="str">
            <v>4          5   .</v>
          </cell>
          <cell r="J1179">
            <v>50</v>
          </cell>
          <cell r="K1179">
            <v>5.0000000000000001E-3</v>
          </cell>
          <cell r="L1179">
            <v>2003</v>
          </cell>
          <cell r="M1179" t="str">
            <v>No Trade</v>
          </cell>
          <cell r="N1179" t="str">
            <v/>
          </cell>
          <cell r="O1179" t="str">
            <v/>
          </cell>
          <cell r="P1179" t="str">
            <v/>
          </cell>
        </row>
        <row r="1180">
          <cell r="A1180" t="str">
            <v>OH</v>
          </cell>
          <cell r="B1180">
            <v>2</v>
          </cell>
          <cell r="C1180">
            <v>3</v>
          </cell>
          <cell r="D1180" t="str">
            <v>C</v>
          </cell>
          <cell r="E1180">
            <v>0.91</v>
          </cell>
          <cell r="F1180">
            <v>37649</v>
          </cell>
          <cell r="G1180">
            <v>6.1000000000000004E-3</v>
          </cell>
          <cell r="H1180">
            <v>5.0000000000000001E-3</v>
          </cell>
          <cell r="I1180" t="str">
            <v>6          0   .</v>
          </cell>
          <cell r="J1180">
            <v>0</v>
          </cell>
          <cell r="K1180">
            <v>0</v>
          </cell>
          <cell r="L1180">
            <v>2003</v>
          </cell>
          <cell r="M1180" t="str">
            <v>No Trade</v>
          </cell>
          <cell r="N1180" t="str">
            <v/>
          </cell>
          <cell r="O1180" t="str">
            <v/>
          </cell>
          <cell r="P1180" t="str">
            <v/>
          </cell>
        </row>
        <row r="1181">
          <cell r="A1181" t="str">
            <v>OH</v>
          </cell>
          <cell r="B1181">
            <v>2</v>
          </cell>
          <cell r="C1181">
            <v>3</v>
          </cell>
          <cell r="D1181" t="str">
            <v>C</v>
          </cell>
          <cell r="E1181">
            <v>0.92</v>
          </cell>
          <cell r="F1181">
            <v>37649</v>
          </cell>
          <cell r="G1181">
            <v>5.3E-3</v>
          </cell>
          <cell r="H1181">
            <v>4.0000000000000001E-3</v>
          </cell>
          <cell r="I1181" t="str">
            <v>8         15   .</v>
          </cell>
          <cell r="J1181">
            <v>0</v>
          </cell>
          <cell r="K1181">
            <v>0</v>
          </cell>
          <cell r="L1181">
            <v>2003</v>
          </cell>
          <cell r="M1181" t="str">
            <v>No Trade</v>
          </cell>
          <cell r="N1181" t="str">
            <v/>
          </cell>
          <cell r="O1181" t="str">
            <v/>
          </cell>
          <cell r="P1181" t="str">
            <v/>
          </cell>
        </row>
        <row r="1182">
          <cell r="A1182" t="str">
            <v>OH</v>
          </cell>
          <cell r="B1182">
            <v>2</v>
          </cell>
          <cell r="C1182">
            <v>3</v>
          </cell>
          <cell r="D1182" t="str">
            <v>C</v>
          </cell>
          <cell r="E1182">
            <v>0.93</v>
          </cell>
          <cell r="F1182">
            <v>37649</v>
          </cell>
          <cell r="G1182">
            <v>4.5999999999999999E-3</v>
          </cell>
          <cell r="H1182">
            <v>4.0000000000000001E-3</v>
          </cell>
          <cell r="I1182" t="str">
            <v>2          0   .</v>
          </cell>
          <cell r="J1182">
            <v>0</v>
          </cell>
          <cell r="K1182">
            <v>0</v>
          </cell>
          <cell r="L1182">
            <v>2003</v>
          </cell>
          <cell r="M1182" t="str">
            <v>No Trade</v>
          </cell>
          <cell r="N1182" t="str">
            <v/>
          </cell>
          <cell r="O1182" t="str">
            <v/>
          </cell>
          <cell r="P1182" t="str">
            <v/>
          </cell>
        </row>
        <row r="1183">
          <cell r="A1183" t="str">
            <v>OH</v>
          </cell>
          <cell r="B1183">
            <v>2</v>
          </cell>
          <cell r="C1183">
            <v>3</v>
          </cell>
          <cell r="D1183" t="str">
            <v>C</v>
          </cell>
          <cell r="E1183">
            <v>0.94</v>
          </cell>
          <cell r="F1183">
            <v>37649</v>
          </cell>
          <cell r="G1183">
            <v>4.0000000000000001E-3</v>
          </cell>
          <cell r="H1183">
            <v>3.0000000000000001E-3</v>
          </cell>
          <cell r="I1183" t="str">
            <v>7          0   .</v>
          </cell>
          <cell r="J1183">
            <v>0</v>
          </cell>
          <cell r="K1183">
            <v>0</v>
          </cell>
          <cell r="L1183">
            <v>2003</v>
          </cell>
          <cell r="M1183" t="str">
            <v>No Trade</v>
          </cell>
          <cell r="N1183" t="str">
            <v/>
          </cell>
          <cell r="O1183" t="str">
            <v/>
          </cell>
          <cell r="P1183" t="str">
            <v/>
          </cell>
        </row>
        <row r="1184">
          <cell r="A1184" t="str">
            <v>OH</v>
          </cell>
          <cell r="B1184">
            <v>2</v>
          </cell>
          <cell r="C1184">
            <v>3</v>
          </cell>
          <cell r="D1184" t="str">
            <v>C</v>
          </cell>
          <cell r="E1184">
            <v>0.95</v>
          </cell>
          <cell r="F1184">
            <v>37649</v>
          </cell>
          <cell r="G1184">
            <v>3.5000000000000001E-3</v>
          </cell>
          <cell r="H1184">
            <v>3.0000000000000001E-3</v>
          </cell>
          <cell r="I1184" t="str">
            <v>2          0   .</v>
          </cell>
          <cell r="J1184">
            <v>0</v>
          </cell>
          <cell r="K1184">
            <v>0</v>
          </cell>
          <cell r="L1184">
            <v>2003</v>
          </cell>
          <cell r="M1184" t="str">
            <v>No Trade</v>
          </cell>
          <cell r="N1184" t="str">
            <v/>
          </cell>
          <cell r="O1184" t="str">
            <v/>
          </cell>
          <cell r="P1184" t="str">
            <v/>
          </cell>
        </row>
        <row r="1185">
          <cell r="A1185" t="str">
            <v>OH</v>
          </cell>
          <cell r="B1185">
            <v>2</v>
          </cell>
          <cell r="C1185">
            <v>3</v>
          </cell>
          <cell r="D1185" t="str">
            <v>C</v>
          </cell>
          <cell r="E1185">
            <v>0.96</v>
          </cell>
          <cell r="F1185">
            <v>37649</v>
          </cell>
          <cell r="G1185">
            <v>3.0000000000000001E-3</v>
          </cell>
          <cell r="H1185">
            <v>2E-3</v>
          </cell>
          <cell r="I1185" t="str">
            <v>8          0   .</v>
          </cell>
          <cell r="J1185">
            <v>0</v>
          </cell>
          <cell r="K1185">
            <v>0</v>
          </cell>
          <cell r="L1185">
            <v>2003</v>
          </cell>
          <cell r="M1185" t="str">
            <v>No Trade</v>
          </cell>
          <cell r="N1185" t="str">
            <v/>
          </cell>
          <cell r="O1185" t="str">
            <v/>
          </cell>
          <cell r="P1185" t="str">
            <v/>
          </cell>
        </row>
        <row r="1186">
          <cell r="A1186" t="str">
            <v>OH</v>
          </cell>
          <cell r="B1186">
            <v>2</v>
          </cell>
          <cell r="C1186">
            <v>3</v>
          </cell>
          <cell r="D1186" t="str">
            <v>C</v>
          </cell>
          <cell r="E1186">
            <v>0.97</v>
          </cell>
          <cell r="F1186">
            <v>37649</v>
          </cell>
          <cell r="G1186">
            <v>2.5999999999999999E-3</v>
          </cell>
          <cell r="H1186">
            <v>2E-3</v>
          </cell>
          <cell r="I1186" t="str">
            <v>4          0   .</v>
          </cell>
          <cell r="J1186">
            <v>0</v>
          </cell>
          <cell r="K1186">
            <v>0</v>
          </cell>
          <cell r="L1186">
            <v>2003</v>
          </cell>
          <cell r="M1186" t="str">
            <v>No Trade</v>
          </cell>
          <cell r="N1186" t="str">
            <v/>
          </cell>
          <cell r="O1186" t="str">
            <v/>
          </cell>
          <cell r="P1186" t="str">
            <v/>
          </cell>
        </row>
        <row r="1187">
          <cell r="A1187" t="str">
            <v>OH</v>
          </cell>
          <cell r="B1187">
            <v>2</v>
          </cell>
          <cell r="C1187">
            <v>3</v>
          </cell>
          <cell r="D1187" t="str">
            <v>P</v>
          </cell>
          <cell r="E1187">
            <v>0.97</v>
          </cell>
          <cell r="F1187">
            <v>37649</v>
          </cell>
          <cell r="G1187">
            <v>0.21970000000000001</v>
          </cell>
          <cell r="H1187">
            <v>0.23100000000000001</v>
          </cell>
          <cell r="I1187" t="str">
            <v>6          0   .</v>
          </cell>
          <cell r="J1187">
            <v>0</v>
          </cell>
          <cell r="K1187">
            <v>0</v>
          </cell>
          <cell r="L1187">
            <v>2003</v>
          </cell>
          <cell r="M1187" t="str">
            <v>No Trade</v>
          </cell>
          <cell r="N1187" t="str">
            <v/>
          </cell>
          <cell r="O1187" t="str">
            <v/>
          </cell>
          <cell r="P1187" t="str">
            <v/>
          </cell>
        </row>
        <row r="1188">
          <cell r="A1188" t="str">
            <v>OH</v>
          </cell>
          <cell r="B1188">
            <v>2</v>
          </cell>
          <cell r="C1188">
            <v>3</v>
          </cell>
          <cell r="D1188" t="str">
            <v>C</v>
          </cell>
          <cell r="E1188">
            <v>0.98</v>
          </cell>
          <cell r="F1188">
            <v>37649</v>
          </cell>
          <cell r="G1188">
            <v>2.3E-3</v>
          </cell>
          <cell r="H1188">
            <v>2E-3</v>
          </cell>
          <cell r="I1188" t="str">
            <v>1          0   .</v>
          </cell>
          <cell r="J1188">
            <v>0</v>
          </cell>
          <cell r="K1188">
            <v>0</v>
          </cell>
          <cell r="L1188">
            <v>2003</v>
          </cell>
          <cell r="M1188" t="str">
            <v>No Trade</v>
          </cell>
          <cell r="N1188" t="str">
            <v/>
          </cell>
          <cell r="O1188" t="str">
            <v/>
          </cell>
          <cell r="P1188" t="str">
            <v/>
          </cell>
        </row>
        <row r="1189">
          <cell r="A1189" t="str">
            <v>OH</v>
          </cell>
          <cell r="B1189">
            <v>2</v>
          </cell>
          <cell r="C1189">
            <v>3</v>
          </cell>
          <cell r="D1189" t="str">
            <v>C</v>
          </cell>
          <cell r="E1189">
            <v>0.99</v>
          </cell>
          <cell r="F1189">
            <v>37649</v>
          </cell>
          <cell r="G1189">
            <v>1.9E-3</v>
          </cell>
          <cell r="H1189">
            <v>1E-3</v>
          </cell>
          <cell r="I1189" t="str">
            <v>8          0   .</v>
          </cell>
          <cell r="J1189">
            <v>0</v>
          </cell>
          <cell r="K1189">
            <v>0</v>
          </cell>
          <cell r="L1189">
            <v>2003</v>
          </cell>
          <cell r="M1189" t="str">
            <v>No Trade</v>
          </cell>
          <cell r="N1189" t="str">
            <v/>
          </cell>
          <cell r="O1189" t="str">
            <v/>
          </cell>
          <cell r="P1189" t="str">
            <v/>
          </cell>
        </row>
        <row r="1190">
          <cell r="A1190" t="str">
            <v>OH</v>
          </cell>
          <cell r="B1190">
            <v>2</v>
          </cell>
          <cell r="C1190">
            <v>3</v>
          </cell>
          <cell r="D1190" t="str">
            <v>C</v>
          </cell>
          <cell r="E1190">
            <v>1</v>
          </cell>
          <cell r="F1190">
            <v>37649</v>
          </cell>
          <cell r="G1190">
            <v>1.6999999999999999E-3</v>
          </cell>
          <cell r="H1190">
            <v>1E-3</v>
          </cell>
          <cell r="I1190" t="str">
            <v>6          0   .</v>
          </cell>
          <cell r="J1190">
            <v>0</v>
          </cell>
          <cell r="K1190">
            <v>0</v>
          </cell>
          <cell r="L1190">
            <v>2003</v>
          </cell>
          <cell r="M1190" t="str">
            <v>No Trade</v>
          </cell>
          <cell r="N1190" t="str">
            <v/>
          </cell>
          <cell r="O1190" t="str">
            <v/>
          </cell>
          <cell r="P1190" t="str">
            <v/>
          </cell>
        </row>
        <row r="1191">
          <cell r="A1191" t="str">
            <v>OH</v>
          </cell>
          <cell r="B1191">
            <v>2</v>
          </cell>
          <cell r="C1191">
            <v>3</v>
          </cell>
          <cell r="D1191" t="str">
            <v>C</v>
          </cell>
          <cell r="E1191">
            <v>1.1000000000000001</v>
          </cell>
          <cell r="F1191">
            <v>37649</v>
          </cell>
          <cell r="G1191">
            <v>4.0000000000000002E-4</v>
          </cell>
          <cell r="H1191">
            <v>0</v>
          </cell>
          <cell r="I1191" t="str">
            <v>4          0   .</v>
          </cell>
          <cell r="J1191">
            <v>0</v>
          </cell>
          <cell r="K1191">
            <v>0</v>
          </cell>
          <cell r="L1191">
            <v>2003</v>
          </cell>
          <cell r="M1191" t="str">
            <v>No Trade</v>
          </cell>
          <cell r="N1191" t="str">
            <v/>
          </cell>
          <cell r="O1191" t="str">
            <v/>
          </cell>
          <cell r="P1191" t="str">
            <v/>
          </cell>
        </row>
        <row r="1192">
          <cell r="A1192" t="str">
            <v>OH</v>
          </cell>
          <cell r="B1192">
            <v>3</v>
          </cell>
          <cell r="C1192">
            <v>3</v>
          </cell>
          <cell r="D1192" t="str">
            <v>C</v>
          </cell>
          <cell r="E1192">
            <v>0.1</v>
          </cell>
          <cell r="F1192">
            <v>37677</v>
          </cell>
          <cell r="G1192">
            <v>0.62839999999999996</v>
          </cell>
          <cell r="H1192">
            <v>0.61599999999999999</v>
          </cell>
          <cell r="I1192" t="str">
            <v>2          0   .</v>
          </cell>
          <cell r="J1192">
            <v>0</v>
          </cell>
          <cell r="K1192">
            <v>0</v>
          </cell>
          <cell r="L1192">
            <v>2003</v>
          </cell>
          <cell r="M1192" t="str">
            <v>No Trade</v>
          </cell>
          <cell r="N1192" t="str">
            <v/>
          </cell>
          <cell r="O1192" t="str">
            <v/>
          </cell>
          <cell r="P1192" t="str">
            <v/>
          </cell>
        </row>
        <row r="1193">
          <cell r="A1193" t="str">
            <v>OH</v>
          </cell>
          <cell r="B1193">
            <v>3</v>
          </cell>
          <cell r="C1193">
            <v>3</v>
          </cell>
          <cell r="D1193" t="str">
            <v>P</v>
          </cell>
          <cell r="E1193">
            <v>0.1</v>
          </cell>
          <cell r="F1193">
            <v>37677</v>
          </cell>
          <cell r="G1193">
            <v>1E-4</v>
          </cell>
          <cell r="H1193">
            <v>0</v>
          </cell>
          <cell r="I1193" t="str">
            <v>1          0   .</v>
          </cell>
          <cell r="J1193">
            <v>0</v>
          </cell>
          <cell r="K1193">
            <v>0</v>
          </cell>
          <cell r="L1193">
            <v>2003</v>
          </cell>
          <cell r="M1193" t="str">
            <v>No Trade</v>
          </cell>
          <cell r="N1193" t="str">
            <v/>
          </cell>
          <cell r="O1193" t="str">
            <v/>
          </cell>
          <cell r="P1193" t="str">
            <v/>
          </cell>
        </row>
        <row r="1194">
          <cell r="A1194" t="str">
            <v>OH</v>
          </cell>
          <cell r="B1194">
            <v>3</v>
          </cell>
          <cell r="C1194">
            <v>3</v>
          </cell>
          <cell r="D1194" t="str">
            <v>C</v>
          </cell>
          <cell r="E1194">
            <v>0.25</v>
          </cell>
          <cell r="F1194">
            <v>37677</v>
          </cell>
          <cell r="G1194">
            <v>0.42359999999999998</v>
          </cell>
          <cell r="H1194">
            <v>0.42299999999999999</v>
          </cell>
          <cell r="I1194" t="str">
            <v>6          0   .</v>
          </cell>
          <cell r="J1194">
            <v>0</v>
          </cell>
          <cell r="K1194">
            <v>0</v>
          </cell>
          <cell r="L1194">
            <v>2003</v>
          </cell>
          <cell r="M1194" t="str">
            <v>No Trade</v>
          </cell>
          <cell r="N1194" t="str">
            <v/>
          </cell>
          <cell r="O1194" t="str">
            <v/>
          </cell>
          <cell r="P1194" t="str">
            <v/>
          </cell>
        </row>
        <row r="1195">
          <cell r="A1195" t="str">
            <v>OH</v>
          </cell>
          <cell r="B1195">
            <v>3</v>
          </cell>
          <cell r="C1195">
            <v>3</v>
          </cell>
          <cell r="D1195" t="str">
            <v>P</v>
          </cell>
          <cell r="E1195">
            <v>0.25</v>
          </cell>
          <cell r="F1195">
            <v>37677</v>
          </cell>
          <cell r="G1195">
            <v>1E-4</v>
          </cell>
          <cell r="H1195">
            <v>0</v>
          </cell>
          <cell r="I1195" t="str">
            <v>1          0   .</v>
          </cell>
          <cell r="J1195">
            <v>0</v>
          </cell>
          <cell r="K1195">
            <v>0</v>
          </cell>
          <cell r="L1195">
            <v>2003</v>
          </cell>
          <cell r="M1195" t="str">
            <v>No Trade</v>
          </cell>
          <cell r="N1195" t="str">
            <v/>
          </cell>
          <cell r="O1195" t="str">
            <v/>
          </cell>
          <cell r="P1195" t="str">
            <v/>
          </cell>
        </row>
        <row r="1196">
          <cell r="A1196" t="str">
            <v>OH</v>
          </cell>
          <cell r="B1196">
            <v>3</v>
          </cell>
          <cell r="C1196">
            <v>3</v>
          </cell>
          <cell r="D1196" t="str">
            <v>C</v>
          </cell>
          <cell r="E1196">
            <v>0.3</v>
          </cell>
          <cell r="F1196">
            <v>37677</v>
          </cell>
          <cell r="G1196">
            <v>0.43730000000000002</v>
          </cell>
          <cell r="H1196">
            <v>0.437</v>
          </cell>
          <cell r="I1196" t="str">
            <v>3          0   .</v>
          </cell>
          <cell r="J1196">
            <v>0</v>
          </cell>
          <cell r="K1196">
            <v>0</v>
          </cell>
          <cell r="L1196">
            <v>2003</v>
          </cell>
          <cell r="M1196" t="str">
            <v>No Trade</v>
          </cell>
          <cell r="N1196" t="str">
            <v/>
          </cell>
          <cell r="O1196" t="str">
            <v/>
          </cell>
          <cell r="P1196" t="str">
            <v/>
          </cell>
        </row>
        <row r="1197">
          <cell r="A1197" t="str">
            <v>OH</v>
          </cell>
          <cell r="B1197">
            <v>3</v>
          </cell>
          <cell r="C1197">
            <v>3</v>
          </cell>
          <cell r="D1197" t="str">
            <v>P</v>
          </cell>
          <cell r="E1197">
            <v>0.3</v>
          </cell>
          <cell r="F1197">
            <v>37677</v>
          </cell>
          <cell r="G1197">
            <v>1E-4</v>
          </cell>
          <cell r="H1197">
            <v>0</v>
          </cell>
          <cell r="I1197" t="str">
            <v>1          0   .</v>
          </cell>
          <cell r="J1197">
            <v>0</v>
          </cell>
          <cell r="K1197">
            <v>0</v>
          </cell>
          <cell r="L1197">
            <v>2003</v>
          </cell>
          <cell r="M1197" t="str">
            <v>No Trade</v>
          </cell>
          <cell r="N1197" t="str">
            <v/>
          </cell>
          <cell r="O1197" t="str">
            <v/>
          </cell>
          <cell r="P1197" t="str">
            <v/>
          </cell>
        </row>
        <row r="1198">
          <cell r="A1198" t="str">
            <v>OH</v>
          </cell>
          <cell r="B1198">
            <v>3</v>
          </cell>
          <cell r="C1198">
            <v>3</v>
          </cell>
          <cell r="D1198" t="str">
            <v>P</v>
          </cell>
          <cell r="E1198">
            <v>0.48</v>
          </cell>
          <cell r="F1198">
            <v>37677</v>
          </cell>
          <cell r="G1198">
            <v>2.0000000000000001E-4</v>
          </cell>
          <cell r="H1198">
            <v>0</v>
          </cell>
          <cell r="I1198" t="str">
            <v>4          0   .</v>
          </cell>
          <cell r="J1198">
            <v>0</v>
          </cell>
          <cell r="K1198">
            <v>0</v>
          </cell>
          <cell r="L1198">
            <v>2003</v>
          </cell>
          <cell r="M1198" t="str">
            <v>No Trade</v>
          </cell>
          <cell r="N1198" t="str">
            <v/>
          </cell>
          <cell r="O1198" t="str">
            <v/>
          </cell>
          <cell r="P1198" t="str">
            <v/>
          </cell>
        </row>
        <row r="1199">
          <cell r="A1199" t="str">
            <v>OH</v>
          </cell>
          <cell r="B1199">
            <v>3</v>
          </cell>
          <cell r="C1199">
            <v>3</v>
          </cell>
          <cell r="D1199" t="str">
            <v>C</v>
          </cell>
          <cell r="E1199">
            <v>0.51</v>
          </cell>
          <cell r="F1199">
            <v>37677</v>
          </cell>
          <cell r="G1199">
            <v>0</v>
          </cell>
          <cell r="H1199">
            <v>0</v>
          </cell>
          <cell r="I1199" t="str">
            <v>0          0   .</v>
          </cell>
          <cell r="J1199">
            <v>0</v>
          </cell>
          <cell r="K1199">
            <v>0</v>
          </cell>
          <cell r="L1199">
            <v>2003</v>
          </cell>
          <cell r="M1199" t="str">
            <v>No Trade</v>
          </cell>
          <cell r="N1199" t="str">
            <v/>
          </cell>
          <cell r="O1199" t="str">
            <v/>
          </cell>
          <cell r="P1199" t="str">
            <v/>
          </cell>
        </row>
        <row r="1200">
          <cell r="A1200" t="str">
            <v>OH</v>
          </cell>
          <cell r="B1200">
            <v>3</v>
          </cell>
          <cell r="C1200">
            <v>3</v>
          </cell>
          <cell r="D1200" t="str">
            <v>P</v>
          </cell>
          <cell r="E1200">
            <v>0.51</v>
          </cell>
          <cell r="F1200">
            <v>37677</v>
          </cell>
          <cell r="G1200">
            <v>5.9999999999999995E-4</v>
          </cell>
          <cell r="H1200">
            <v>1E-3</v>
          </cell>
          <cell r="I1200" t="str">
            <v>0          0   .</v>
          </cell>
          <cell r="J1200">
            <v>0</v>
          </cell>
          <cell r="K1200">
            <v>0</v>
          </cell>
          <cell r="L1200">
            <v>2003</v>
          </cell>
          <cell r="M1200" t="str">
            <v>No Trade</v>
          </cell>
          <cell r="N1200" t="str">
            <v/>
          </cell>
          <cell r="O1200" t="str">
            <v/>
          </cell>
          <cell r="P1200" t="str">
            <v/>
          </cell>
        </row>
        <row r="1201">
          <cell r="A1201" t="str">
            <v>OH</v>
          </cell>
          <cell r="B1201">
            <v>3</v>
          </cell>
          <cell r="C1201">
            <v>3</v>
          </cell>
          <cell r="D1201" t="str">
            <v>P</v>
          </cell>
          <cell r="E1201">
            <v>0.52</v>
          </cell>
          <cell r="F1201">
            <v>37677</v>
          </cell>
          <cell r="G1201">
            <v>8.0000000000000004E-4</v>
          </cell>
          <cell r="H1201">
            <v>1E-3</v>
          </cell>
          <cell r="I1201" t="str">
            <v>3          0   .</v>
          </cell>
          <cell r="J1201">
            <v>0</v>
          </cell>
          <cell r="K1201">
            <v>0</v>
          </cell>
          <cell r="L1201">
            <v>2003</v>
          </cell>
          <cell r="M1201" t="str">
            <v>No Trade</v>
          </cell>
          <cell r="N1201" t="str">
            <v/>
          </cell>
          <cell r="O1201" t="str">
            <v/>
          </cell>
          <cell r="P1201" t="str">
            <v/>
          </cell>
        </row>
        <row r="1202">
          <cell r="A1202" t="str">
            <v>OH</v>
          </cell>
          <cell r="B1202">
            <v>3</v>
          </cell>
          <cell r="C1202">
            <v>3</v>
          </cell>
          <cell r="D1202" t="str">
            <v>P</v>
          </cell>
          <cell r="E1202">
            <v>0.53</v>
          </cell>
          <cell r="F1202">
            <v>37677</v>
          </cell>
          <cell r="G1202">
            <v>1.1000000000000001E-3</v>
          </cell>
          <cell r="H1202">
            <v>1E-3</v>
          </cell>
          <cell r="I1202" t="str">
            <v>7          0   .</v>
          </cell>
          <cell r="J1202">
            <v>0</v>
          </cell>
          <cell r="K1202">
            <v>0</v>
          </cell>
          <cell r="L1202">
            <v>2003</v>
          </cell>
          <cell r="M1202" t="str">
            <v>No Trade</v>
          </cell>
          <cell r="N1202" t="str">
            <v/>
          </cell>
          <cell r="O1202" t="str">
            <v/>
          </cell>
          <cell r="P1202" t="str">
            <v/>
          </cell>
        </row>
        <row r="1203">
          <cell r="A1203" t="str">
            <v>OH</v>
          </cell>
          <cell r="B1203">
            <v>3</v>
          </cell>
          <cell r="C1203">
            <v>3</v>
          </cell>
          <cell r="D1203" t="str">
            <v>P</v>
          </cell>
          <cell r="E1203">
            <v>0.54</v>
          </cell>
          <cell r="F1203">
            <v>37677</v>
          </cell>
          <cell r="G1203">
            <v>1.5E-3</v>
          </cell>
          <cell r="H1203">
            <v>2E-3</v>
          </cell>
          <cell r="I1203" t="str">
            <v>3          0   .</v>
          </cell>
          <cell r="J1203">
            <v>0</v>
          </cell>
          <cell r="K1203">
            <v>0</v>
          </cell>
          <cell r="L1203">
            <v>2003</v>
          </cell>
          <cell r="M1203" t="str">
            <v>No Trade</v>
          </cell>
          <cell r="N1203" t="str">
            <v/>
          </cell>
          <cell r="O1203" t="str">
            <v/>
          </cell>
          <cell r="P1203" t="str">
            <v/>
          </cell>
        </row>
        <row r="1204">
          <cell r="A1204" t="str">
            <v>OH</v>
          </cell>
          <cell r="B1204">
            <v>3</v>
          </cell>
          <cell r="C1204">
            <v>3</v>
          </cell>
          <cell r="D1204" t="str">
            <v>P</v>
          </cell>
          <cell r="E1204">
            <v>0.55000000000000004</v>
          </cell>
          <cell r="F1204">
            <v>37677</v>
          </cell>
          <cell r="G1204">
            <v>2E-3</v>
          </cell>
          <cell r="H1204">
            <v>2E-3</v>
          </cell>
          <cell r="I1204" t="str">
            <v>9          0   .</v>
          </cell>
          <cell r="J1204">
            <v>0</v>
          </cell>
          <cell r="K1204">
            <v>0</v>
          </cell>
          <cell r="L1204">
            <v>2003</v>
          </cell>
          <cell r="M1204" t="str">
            <v>No Trade</v>
          </cell>
          <cell r="N1204" t="str">
            <v/>
          </cell>
          <cell r="O1204" t="str">
            <v/>
          </cell>
          <cell r="P1204" t="str">
            <v/>
          </cell>
        </row>
        <row r="1205">
          <cell r="A1205" t="str">
            <v>OH</v>
          </cell>
          <cell r="B1205">
            <v>3</v>
          </cell>
          <cell r="C1205">
            <v>3</v>
          </cell>
          <cell r="D1205" t="str">
            <v>P</v>
          </cell>
          <cell r="E1205">
            <v>0.56000000000000005</v>
          </cell>
          <cell r="F1205">
            <v>37677</v>
          </cell>
          <cell r="G1205">
            <v>2.5999999999999999E-3</v>
          </cell>
          <cell r="H1205">
            <v>3.0000000000000001E-3</v>
          </cell>
          <cell r="I1205" t="str">
            <v>8          0   .</v>
          </cell>
          <cell r="J1205">
            <v>0</v>
          </cell>
          <cell r="K1205">
            <v>0</v>
          </cell>
          <cell r="L1205">
            <v>2003</v>
          </cell>
          <cell r="M1205" t="str">
            <v>No Trade</v>
          </cell>
          <cell r="N1205" t="str">
            <v/>
          </cell>
          <cell r="O1205" t="str">
            <v/>
          </cell>
          <cell r="P1205" t="str">
            <v/>
          </cell>
        </row>
        <row r="1206">
          <cell r="A1206" t="str">
            <v>OH</v>
          </cell>
          <cell r="B1206">
            <v>3</v>
          </cell>
          <cell r="C1206">
            <v>3</v>
          </cell>
          <cell r="D1206" t="str">
            <v>P</v>
          </cell>
          <cell r="E1206">
            <v>0.56999999999999995</v>
          </cell>
          <cell r="F1206">
            <v>37677</v>
          </cell>
          <cell r="G1206">
            <v>3.3E-3</v>
          </cell>
          <cell r="H1206">
            <v>4.0000000000000001E-3</v>
          </cell>
          <cell r="I1206" t="str">
            <v>7          0   .</v>
          </cell>
          <cell r="J1206">
            <v>0</v>
          </cell>
          <cell r="K1206">
            <v>0</v>
          </cell>
          <cell r="L1206">
            <v>2003</v>
          </cell>
          <cell r="M1206" t="str">
            <v>No Trade</v>
          </cell>
          <cell r="N1206" t="str">
            <v/>
          </cell>
          <cell r="O1206" t="str">
            <v/>
          </cell>
          <cell r="P1206" t="str">
            <v/>
          </cell>
        </row>
        <row r="1207">
          <cell r="A1207" t="str">
            <v>OH</v>
          </cell>
          <cell r="B1207">
            <v>3</v>
          </cell>
          <cell r="C1207">
            <v>3</v>
          </cell>
          <cell r="D1207" t="str">
            <v>C</v>
          </cell>
          <cell r="E1207">
            <v>0.57999999999999996</v>
          </cell>
          <cell r="F1207">
            <v>37677</v>
          </cell>
          <cell r="G1207">
            <v>0.13519999999999999</v>
          </cell>
          <cell r="H1207">
            <v>0.13500000000000001</v>
          </cell>
          <cell r="I1207" t="str">
            <v>2          0   .</v>
          </cell>
          <cell r="J1207">
            <v>0</v>
          </cell>
          <cell r="K1207">
            <v>0</v>
          </cell>
          <cell r="L1207">
            <v>2003</v>
          </cell>
          <cell r="M1207" t="str">
            <v>No Trade</v>
          </cell>
          <cell r="N1207" t="str">
            <v/>
          </cell>
          <cell r="O1207" t="str">
            <v/>
          </cell>
          <cell r="P1207" t="str">
            <v/>
          </cell>
        </row>
        <row r="1208">
          <cell r="A1208" t="str">
            <v>OH</v>
          </cell>
          <cell r="B1208">
            <v>3</v>
          </cell>
          <cell r="C1208">
            <v>3</v>
          </cell>
          <cell r="D1208" t="str">
            <v>P</v>
          </cell>
          <cell r="E1208">
            <v>0.57999999999999996</v>
          </cell>
          <cell r="F1208">
            <v>37677</v>
          </cell>
          <cell r="G1208">
            <v>4.3E-3</v>
          </cell>
          <cell r="H1208">
            <v>5.0000000000000001E-3</v>
          </cell>
          <cell r="I1208" t="str">
            <v>9          0   .</v>
          </cell>
          <cell r="J1208">
            <v>0</v>
          </cell>
          <cell r="K1208">
            <v>0</v>
          </cell>
          <cell r="L1208">
            <v>2003</v>
          </cell>
          <cell r="M1208" t="str">
            <v>No Trade</v>
          </cell>
          <cell r="N1208" t="str">
            <v/>
          </cell>
          <cell r="O1208" t="str">
            <v/>
          </cell>
          <cell r="P1208" t="str">
            <v/>
          </cell>
        </row>
        <row r="1209">
          <cell r="A1209" t="str">
            <v>OH</v>
          </cell>
          <cell r="B1209">
            <v>3</v>
          </cell>
          <cell r="C1209">
            <v>3</v>
          </cell>
          <cell r="D1209" t="str">
            <v>P</v>
          </cell>
          <cell r="E1209">
            <v>0.59</v>
          </cell>
          <cell r="F1209">
            <v>37677</v>
          </cell>
          <cell r="G1209">
            <v>5.3E-3</v>
          </cell>
          <cell r="H1209">
            <v>7.0000000000000001E-3</v>
          </cell>
          <cell r="I1209" t="str">
            <v>3          0   .</v>
          </cell>
          <cell r="J1209">
            <v>0</v>
          </cell>
          <cell r="K1209">
            <v>0</v>
          </cell>
          <cell r="L1209">
            <v>2003</v>
          </cell>
          <cell r="M1209" t="str">
            <v>No Trade</v>
          </cell>
          <cell r="N1209" t="str">
            <v/>
          </cell>
          <cell r="O1209" t="str">
            <v/>
          </cell>
          <cell r="P1209" t="str">
            <v/>
          </cell>
        </row>
        <row r="1210">
          <cell r="A1210" t="str">
            <v>OH</v>
          </cell>
          <cell r="B1210">
            <v>3</v>
          </cell>
          <cell r="C1210">
            <v>3</v>
          </cell>
          <cell r="D1210" t="str">
            <v>C</v>
          </cell>
          <cell r="E1210">
            <v>0.6</v>
          </cell>
          <cell r="F1210">
            <v>37677</v>
          </cell>
          <cell r="G1210">
            <v>0.1328</v>
          </cell>
          <cell r="H1210">
            <v>0.13200000000000001</v>
          </cell>
          <cell r="I1210" t="str">
            <v>8          0   .</v>
          </cell>
          <cell r="J1210">
            <v>0</v>
          </cell>
          <cell r="K1210">
            <v>0</v>
          </cell>
          <cell r="L1210">
            <v>2003</v>
          </cell>
          <cell r="M1210" t="str">
            <v>No Trade</v>
          </cell>
          <cell r="N1210" t="str">
            <v/>
          </cell>
          <cell r="O1210" t="str">
            <v/>
          </cell>
          <cell r="P1210" t="str">
            <v/>
          </cell>
        </row>
        <row r="1211">
          <cell r="A1211" t="str">
            <v>OH</v>
          </cell>
          <cell r="B1211">
            <v>3</v>
          </cell>
          <cell r="C1211">
            <v>3</v>
          </cell>
          <cell r="D1211" t="str">
            <v>P</v>
          </cell>
          <cell r="E1211">
            <v>0.6</v>
          </cell>
          <cell r="F1211">
            <v>37677</v>
          </cell>
          <cell r="G1211">
            <v>6.6E-3</v>
          </cell>
          <cell r="H1211">
            <v>8.0000000000000002E-3</v>
          </cell>
          <cell r="I1211" t="str">
            <v>9          0   .</v>
          </cell>
          <cell r="J1211">
            <v>0</v>
          </cell>
          <cell r="K1211">
            <v>0</v>
          </cell>
          <cell r="L1211">
            <v>2003</v>
          </cell>
          <cell r="M1211" t="str">
            <v>No Trade</v>
          </cell>
          <cell r="N1211" t="str">
            <v/>
          </cell>
          <cell r="O1211" t="str">
            <v/>
          </cell>
          <cell r="P1211" t="str">
            <v/>
          </cell>
        </row>
        <row r="1212">
          <cell r="A1212" t="str">
            <v>OH</v>
          </cell>
          <cell r="B1212">
            <v>3</v>
          </cell>
          <cell r="C1212">
            <v>3</v>
          </cell>
          <cell r="D1212" t="str">
            <v>P</v>
          </cell>
          <cell r="E1212">
            <v>0.61</v>
          </cell>
          <cell r="F1212">
            <v>37677</v>
          </cell>
          <cell r="G1212">
            <v>8.0999999999999996E-3</v>
          </cell>
          <cell r="H1212">
            <v>0.01</v>
          </cell>
          <cell r="I1212" t="str">
            <v>8          0   .</v>
          </cell>
          <cell r="J1212">
            <v>0</v>
          </cell>
          <cell r="K1212">
            <v>0</v>
          </cell>
          <cell r="L1212">
            <v>2003</v>
          </cell>
          <cell r="M1212" t="str">
            <v>No Trade</v>
          </cell>
          <cell r="N1212" t="str">
            <v/>
          </cell>
          <cell r="O1212" t="str">
            <v/>
          </cell>
          <cell r="P1212" t="str">
            <v/>
          </cell>
        </row>
        <row r="1213">
          <cell r="A1213" t="str">
            <v>OH</v>
          </cell>
          <cell r="B1213">
            <v>3</v>
          </cell>
          <cell r="C1213">
            <v>3</v>
          </cell>
          <cell r="D1213" t="str">
            <v>C</v>
          </cell>
          <cell r="E1213">
            <v>0.62</v>
          </cell>
          <cell r="F1213">
            <v>37677</v>
          </cell>
          <cell r="G1213">
            <v>0.1041</v>
          </cell>
          <cell r="H1213">
            <v>0.104</v>
          </cell>
          <cell r="I1213" t="str">
            <v>1          0   .</v>
          </cell>
          <cell r="J1213">
            <v>0</v>
          </cell>
          <cell r="K1213">
            <v>0</v>
          </cell>
          <cell r="L1213">
            <v>2003</v>
          </cell>
          <cell r="M1213" t="str">
            <v>No Trade</v>
          </cell>
          <cell r="N1213" t="str">
            <v/>
          </cell>
          <cell r="O1213" t="str">
            <v/>
          </cell>
          <cell r="P1213" t="str">
            <v/>
          </cell>
        </row>
        <row r="1214">
          <cell r="A1214" t="str">
            <v>OH</v>
          </cell>
          <cell r="B1214">
            <v>3</v>
          </cell>
          <cell r="C1214">
            <v>3</v>
          </cell>
          <cell r="D1214" t="str">
            <v>P</v>
          </cell>
          <cell r="E1214">
            <v>0.62</v>
          </cell>
          <cell r="F1214">
            <v>37677</v>
          </cell>
          <cell r="G1214">
            <v>9.9000000000000008E-3</v>
          </cell>
          <cell r="H1214">
            <v>1.2E-2</v>
          </cell>
          <cell r="I1214" t="str">
            <v>9          0   .</v>
          </cell>
          <cell r="J1214">
            <v>0</v>
          </cell>
          <cell r="K1214">
            <v>0</v>
          </cell>
          <cell r="L1214">
            <v>2003</v>
          </cell>
          <cell r="M1214" t="str">
            <v>No Trade</v>
          </cell>
          <cell r="N1214" t="str">
            <v/>
          </cell>
          <cell r="O1214" t="str">
            <v/>
          </cell>
          <cell r="P1214" t="str">
            <v/>
          </cell>
        </row>
        <row r="1215">
          <cell r="A1215" t="str">
            <v>OH</v>
          </cell>
          <cell r="B1215">
            <v>3</v>
          </cell>
          <cell r="C1215">
            <v>3</v>
          </cell>
          <cell r="D1215" t="str">
            <v>P</v>
          </cell>
          <cell r="E1215">
            <v>0.63</v>
          </cell>
          <cell r="F1215">
            <v>37677</v>
          </cell>
          <cell r="G1215">
            <v>1.1900000000000001E-2</v>
          </cell>
          <cell r="H1215">
            <v>1.4999999999999999E-2</v>
          </cell>
          <cell r="I1215" t="str">
            <v>3          0   .</v>
          </cell>
          <cell r="J1215">
            <v>0</v>
          </cell>
          <cell r="K1215">
            <v>0</v>
          </cell>
          <cell r="L1215">
            <v>2003</v>
          </cell>
          <cell r="M1215" t="str">
            <v>No Trade</v>
          </cell>
          <cell r="N1215" t="str">
            <v/>
          </cell>
          <cell r="O1215" t="str">
            <v/>
          </cell>
          <cell r="P1215" t="str">
            <v/>
          </cell>
        </row>
        <row r="1216">
          <cell r="A1216" t="str">
            <v>OH</v>
          </cell>
          <cell r="B1216">
            <v>3</v>
          </cell>
          <cell r="C1216">
            <v>3</v>
          </cell>
          <cell r="D1216" t="str">
            <v>P</v>
          </cell>
          <cell r="E1216">
            <v>0.64</v>
          </cell>
          <cell r="F1216">
            <v>37677</v>
          </cell>
          <cell r="G1216">
            <v>1.4200000000000001E-2</v>
          </cell>
          <cell r="H1216">
            <v>1.7999999999999999E-2</v>
          </cell>
          <cell r="I1216" t="str">
            <v>0         10   .</v>
          </cell>
          <cell r="J1216">
            <v>170</v>
          </cell>
          <cell r="K1216">
            <v>1.7000000000000001E-2</v>
          </cell>
          <cell r="L1216">
            <v>2003</v>
          </cell>
          <cell r="M1216" t="str">
            <v>No Trade</v>
          </cell>
          <cell r="N1216" t="str">
            <v/>
          </cell>
          <cell r="O1216" t="str">
            <v/>
          </cell>
          <cell r="P1216" t="str">
            <v/>
          </cell>
        </row>
        <row r="1217">
          <cell r="A1217" t="str">
            <v>OH</v>
          </cell>
          <cell r="B1217">
            <v>3</v>
          </cell>
          <cell r="C1217">
            <v>3</v>
          </cell>
          <cell r="D1217" t="str">
            <v>C</v>
          </cell>
          <cell r="E1217">
            <v>0.65</v>
          </cell>
          <cell r="F1217">
            <v>37677</v>
          </cell>
          <cell r="G1217">
            <v>9.4399999999999998E-2</v>
          </cell>
          <cell r="H1217">
            <v>8.5999999999999993E-2</v>
          </cell>
          <cell r="I1217" t="str">
            <v>5          0   .</v>
          </cell>
          <cell r="J1217">
            <v>0</v>
          </cell>
          <cell r="K1217">
            <v>0</v>
          </cell>
          <cell r="L1217">
            <v>2003</v>
          </cell>
          <cell r="M1217" t="str">
            <v>No Trade</v>
          </cell>
          <cell r="N1217" t="str">
            <v/>
          </cell>
          <cell r="O1217" t="str">
            <v/>
          </cell>
          <cell r="P1217" t="str">
            <v/>
          </cell>
        </row>
        <row r="1218">
          <cell r="A1218" t="str">
            <v>OH</v>
          </cell>
          <cell r="B1218">
            <v>3</v>
          </cell>
          <cell r="C1218">
            <v>3</v>
          </cell>
          <cell r="D1218" t="str">
            <v>P</v>
          </cell>
          <cell r="E1218">
            <v>0.65</v>
          </cell>
          <cell r="F1218">
            <v>37677</v>
          </cell>
          <cell r="G1218">
            <v>1.67E-2</v>
          </cell>
          <cell r="H1218">
            <v>0.02</v>
          </cell>
          <cell r="I1218" t="str">
            <v>9          0   .</v>
          </cell>
          <cell r="J1218">
            <v>0</v>
          </cell>
          <cell r="K1218">
            <v>0</v>
          </cell>
          <cell r="L1218">
            <v>2003</v>
          </cell>
          <cell r="M1218" t="str">
            <v>No Trade</v>
          </cell>
          <cell r="N1218" t="str">
            <v/>
          </cell>
          <cell r="O1218" t="str">
            <v/>
          </cell>
          <cell r="P1218" t="str">
            <v/>
          </cell>
        </row>
        <row r="1219">
          <cell r="A1219" t="str">
            <v>OH</v>
          </cell>
          <cell r="B1219">
            <v>3</v>
          </cell>
          <cell r="C1219">
            <v>3</v>
          </cell>
          <cell r="D1219" t="str">
            <v>C</v>
          </cell>
          <cell r="E1219">
            <v>0.66</v>
          </cell>
          <cell r="F1219">
            <v>37677</v>
          </cell>
          <cell r="G1219">
            <v>8.7400000000000005E-2</v>
          </cell>
          <cell r="H1219">
            <v>0.08</v>
          </cell>
          <cell r="I1219" t="str">
            <v>0          0   .</v>
          </cell>
          <cell r="J1219">
            <v>0</v>
          </cell>
          <cell r="K1219">
            <v>0</v>
          </cell>
          <cell r="L1219">
            <v>2003</v>
          </cell>
          <cell r="M1219" t="str">
            <v>No Trade</v>
          </cell>
          <cell r="N1219" t="str">
            <v/>
          </cell>
          <cell r="O1219" t="str">
            <v/>
          </cell>
          <cell r="P1219" t="str">
            <v/>
          </cell>
        </row>
        <row r="1220">
          <cell r="A1220" t="str">
            <v>OH</v>
          </cell>
          <cell r="B1220">
            <v>3</v>
          </cell>
          <cell r="C1220">
            <v>3</v>
          </cell>
          <cell r="D1220" t="str">
            <v>P</v>
          </cell>
          <cell r="E1220">
            <v>0.66</v>
          </cell>
          <cell r="F1220">
            <v>37677</v>
          </cell>
          <cell r="G1220">
            <v>1.9599999999999999E-2</v>
          </cell>
          <cell r="H1220">
            <v>2.4E-2</v>
          </cell>
          <cell r="I1220" t="str">
            <v>3          0   .</v>
          </cell>
          <cell r="J1220">
            <v>0</v>
          </cell>
          <cell r="K1220">
            <v>0</v>
          </cell>
          <cell r="L1220">
            <v>2003</v>
          </cell>
          <cell r="M1220" t="str">
            <v>No Trade</v>
          </cell>
          <cell r="N1220" t="str">
            <v/>
          </cell>
          <cell r="O1220" t="str">
            <v/>
          </cell>
          <cell r="P1220" t="str">
            <v/>
          </cell>
        </row>
        <row r="1221">
          <cell r="A1221" t="str">
            <v>OH</v>
          </cell>
          <cell r="B1221">
            <v>3</v>
          </cell>
          <cell r="C1221">
            <v>3</v>
          </cell>
          <cell r="D1221" t="str">
            <v>C</v>
          </cell>
          <cell r="E1221">
            <v>0.67</v>
          </cell>
          <cell r="F1221">
            <v>37677</v>
          </cell>
          <cell r="G1221">
            <v>8.0699999999999994E-2</v>
          </cell>
          <cell r="H1221">
            <v>7.2999999999999995E-2</v>
          </cell>
          <cell r="I1221" t="str">
            <v>7          0   .</v>
          </cell>
          <cell r="J1221">
            <v>0</v>
          </cell>
          <cell r="K1221">
            <v>0</v>
          </cell>
          <cell r="L1221">
            <v>2003</v>
          </cell>
          <cell r="M1221" t="str">
            <v>No Trade</v>
          </cell>
          <cell r="N1221" t="str">
            <v/>
          </cell>
          <cell r="O1221" t="str">
            <v/>
          </cell>
          <cell r="P1221" t="str">
            <v/>
          </cell>
        </row>
        <row r="1222">
          <cell r="A1222" t="str">
            <v>OH</v>
          </cell>
          <cell r="B1222">
            <v>3</v>
          </cell>
          <cell r="C1222">
            <v>3</v>
          </cell>
          <cell r="D1222" t="str">
            <v>P</v>
          </cell>
          <cell r="E1222">
            <v>0.67</v>
          </cell>
          <cell r="F1222">
            <v>37677</v>
          </cell>
          <cell r="G1222">
            <v>2.2800000000000001E-2</v>
          </cell>
          <cell r="H1222">
            <v>2.7E-2</v>
          </cell>
          <cell r="I1222" t="str">
            <v>9          0   .</v>
          </cell>
          <cell r="J1222">
            <v>0</v>
          </cell>
          <cell r="K1222">
            <v>0</v>
          </cell>
          <cell r="L1222">
            <v>2003</v>
          </cell>
          <cell r="M1222" t="str">
            <v>No Trade</v>
          </cell>
          <cell r="N1222" t="str">
            <v/>
          </cell>
          <cell r="O1222" t="str">
            <v/>
          </cell>
          <cell r="P1222" t="str">
            <v/>
          </cell>
        </row>
        <row r="1223">
          <cell r="A1223" t="str">
            <v>OH</v>
          </cell>
          <cell r="B1223">
            <v>3</v>
          </cell>
          <cell r="C1223">
            <v>3</v>
          </cell>
          <cell r="D1223" t="str">
            <v>C</v>
          </cell>
          <cell r="E1223">
            <v>0.68</v>
          </cell>
          <cell r="F1223">
            <v>37677</v>
          </cell>
          <cell r="G1223">
            <v>7.4300000000000005E-2</v>
          </cell>
          <cell r="H1223">
            <v>6.7000000000000004E-2</v>
          </cell>
          <cell r="I1223" t="str">
            <v>7          0   .</v>
          </cell>
          <cell r="J1223">
            <v>0</v>
          </cell>
          <cell r="K1223">
            <v>0</v>
          </cell>
          <cell r="L1223">
            <v>2003</v>
          </cell>
          <cell r="M1223" t="str">
            <v>No Trade</v>
          </cell>
          <cell r="N1223" t="str">
            <v/>
          </cell>
          <cell r="O1223" t="str">
            <v/>
          </cell>
          <cell r="P1223" t="str">
            <v/>
          </cell>
        </row>
        <row r="1224">
          <cell r="A1224" t="str">
            <v>OH</v>
          </cell>
          <cell r="B1224">
            <v>3</v>
          </cell>
          <cell r="C1224">
            <v>3</v>
          </cell>
          <cell r="D1224" t="str">
            <v>P</v>
          </cell>
          <cell r="E1224">
            <v>0.68</v>
          </cell>
          <cell r="F1224">
            <v>37677</v>
          </cell>
          <cell r="G1224">
            <v>2.63E-2</v>
          </cell>
          <cell r="H1224">
            <v>3.1E-2</v>
          </cell>
          <cell r="I1224" t="str">
            <v>8          0   .</v>
          </cell>
          <cell r="J1224">
            <v>0</v>
          </cell>
          <cell r="K1224">
            <v>0</v>
          </cell>
          <cell r="L1224">
            <v>2003</v>
          </cell>
          <cell r="M1224" t="str">
            <v>No Trade</v>
          </cell>
          <cell r="N1224" t="str">
            <v/>
          </cell>
          <cell r="O1224" t="str">
            <v/>
          </cell>
          <cell r="P1224" t="str">
            <v/>
          </cell>
        </row>
        <row r="1225">
          <cell r="A1225" t="str">
            <v>OH</v>
          </cell>
          <cell r="B1225">
            <v>3</v>
          </cell>
          <cell r="C1225">
            <v>3</v>
          </cell>
          <cell r="D1225" t="str">
            <v>C</v>
          </cell>
          <cell r="E1225">
            <v>0.69</v>
          </cell>
          <cell r="F1225">
            <v>37677</v>
          </cell>
          <cell r="G1225">
            <v>6.83E-2</v>
          </cell>
          <cell r="H1225">
            <v>6.2E-2</v>
          </cell>
          <cell r="I1225" t="str">
            <v>1          0   .</v>
          </cell>
          <cell r="J1225">
            <v>0</v>
          </cell>
          <cell r="K1225">
            <v>0</v>
          </cell>
          <cell r="L1225">
            <v>2003</v>
          </cell>
          <cell r="M1225" t="str">
            <v>No Trade</v>
          </cell>
          <cell r="N1225" t="str">
            <v/>
          </cell>
          <cell r="O1225" t="str">
            <v/>
          </cell>
          <cell r="P1225" t="str">
            <v/>
          </cell>
        </row>
        <row r="1226">
          <cell r="A1226" t="str">
            <v>OH</v>
          </cell>
          <cell r="B1226">
            <v>3</v>
          </cell>
          <cell r="C1226">
            <v>3</v>
          </cell>
          <cell r="D1226" t="str">
            <v>P</v>
          </cell>
          <cell r="E1226">
            <v>0.69</v>
          </cell>
          <cell r="F1226">
            <v>37677</v>
          </cell>
          <cell r="G1226">
            <v>3.0200000000000001E-2</v>
          </cell>
          <cell r="H1226">
            <v>3.5999999999999997E-2</v>
          </cell>
          <cell r="I1226" t="str">
            <v>1          0   .</v>
          </cell>
          <cell r="J1226">
            <v>0</v>
          </cell>
          <cell r="K1226">
            <v>0</v>
          </cell>
          <cell r="L1226">
            <v>2003</v>
          </cell>
          <cell r="M1226" t="str">
            <v>No Trade</v>
          </cell>
          <cell r="N1226" t="str">
            <v/>
          </cell>
          <cell r="O1226" t="str">
            <v/>
          </cell>
          <cell r="P1226" t="str">
            <v/>
          </cell>
        </row>
        <row r="1227">
          <cell r="A1227" t="str">
            <v>OH</v>
          </cell>
          <cell r="B1227">
            <v>3</v>
          </cell>
          <cell r="C1227">
            <v>3</v>
          </cell>
          <cell r="D1227" t="str">
            <v>C</v>
          </cell>
          <cell r="E1227">
            <v>0.7</v>
          </cell>
          <cell r="F1227">
            <v>37677</v>
          </cell>
          <cell r="G1227">
            <v>6.2600000000000003E-2</v>
          </cell>
          <cell r="H1227">
            <v>5.6000000000000001E-2</v>
          </cell>
          <cell r="I1227" t="str">
            <v>8          3   .</v>
          </cell>
          <cell r="J1227">
            <v>675</v>
          </cell>
          <cell r="K1227">
            <v>6.7500000000000004E-2</v>
          </cell>
          <cell r="L1227">
            <v>2003</v>
          </cell>
          <cell r="M1227" t="str">
            <v>No Trade</v>
          </cell>
          <cell r="N1227" t="str">
            <v/>
          </cell>
          <cell r="O1227" t="str">
            <v/>
          </cell>
          <cell r="P1227" t="str">
            <v/>
          </cell>
        </row>
        <row r="1228">
          <cell r="A1228" t="str">
            <v>OH</v>
          </cell>
          <cell r="B1228">
            <v>3</v>
          </cell>
          <cell r="C1228">
            <v>3</v>
          </cell>
          <cell r="D1228" t="str">
            <v>P</v>
          </cell>
          <cell r="E1228">
            <v>0.7</v>
          </cell>
          <cell r="F1228">
            <v>37677</v>
          </cell>
          <cell r="G1228">
            <v>3.44E-2</v>
          </cell>
          <cell r="H1228">
            <v>0.04</v>
          </cell>
          <cell r="I1228" t="str">
            <v>7          0   .</v>
          </cell>
          <cell r="J1228">
            <v>0</v>
          </cell>
          <cell r="K1228">
            <v>0</v>
          </cell>
          <cell r="L1228">
            <v>2003</v>
          </cell>
          <cell r="M1228" t="str">
            <v>No Trade</v>
          </cell>
          <cell r="N1228" t="str">
            <v/>
          </cell>
          <cell r="O1228" t="str">
            <v/>
          </cell>
          <cell r="P1228" t="str">
            <v/>
          </cell>
        </row>
        <row r="1229">
          <cell r="A1229" t="str">
            <v>OH</v>
          </cell>
          <cell r="B1229">
            <v>3</v>
          </cell>
          <cell r="C1229">
            <v>3</v>
          </cell>
          <cell r="D1229" t="str">
            <v>C</v>
          </cell>
          <cell r="E1229">
            <v>0.71</v>
          </cell>
          <cell r="F1229">
            <v>37677</v>
          </cell>
          <cell r="G1229">
            <v>5.7200000000000001E-2</v>
          </cell>
          <cell r="H1229">
            <v>5.0999999999999997E-2</v>
          </cell>
          <cell r="I1229" t="str">
            <v>9          0   .</v>
          </cell>
          <cell r="J1229">
            <v>0</v>
          </cell>
          <cell r="K1229">
            <v>0</v>
          </cell>
          <cell r="L1229">
            <v>2003</v>
          </cell>
          <cell r="M1229" t="str">
            <v>No Trade</v>
          </cell>
          <cell r="N1229" t="str">
            <v/>
          </cell>
          <cell r="O1229" t="str">
            <v/>
          </cell>
          <cell r="P1229" t="str">
            <v/>
          </cell>
        </row>
        <row r="1230">
          <cell r="A1230" t="str">
            <v>OH</v>
          </cell>
          <cell r="B1230">
            <v>3</v>
          </cell>
          <cell r="C1230">
            <v>3</v>
          </cell>
          <cell r="D1230" t="str">
            <v>P</v>
          </cell>
          <cell r="E1230">
            <v>0.71</v>
          </cell>
          <cell r="F1230">
            <v>37677</v>
          </cell>
          <cell r="G1230">
            <v>3.8899999999999997E-2</v>
          </cell>
          <cell r="H1230">
            <v>4.4999999999999998E-2</v>
          </cell>
          <cell r="I1230" t="str">
            <v>7          0   .</v>
          </cell>
          <cell r="J1230">
            <v>0</v>
          </cell>
          <cell r="K1230">
            <v>0</v>
          </cell>
          <cell r="L1230">
            <v>2003</v>
          </cell>
          <cell r="M1230" t="str">
            <v>No Trade</v>
          </cell>
          <cell r="N1230" t="str">
            <v/>
          </cell>
          <cell r="O1230" t="str">
            <v/>
          </cell>
          <cell r="P1230" t="str">
            <v/>
          </cell>
        </row>
        <row r="1231">
          <cell r="A1231" t="str">
            <v>OH</v>
          </cell>
          <cell r="B1231">
            <v>3</v>
          </cell>
          <cell r="C1231">
            <v>3</v>
          </cell>
          <cell r="D1231" t="str">
            <v>C</v>
          </cell>
          <cell r="E1231">
            <v>0.72</v>
          </cell>
          <cell r="F1231">
            <v>37677</v>
          </cell>
          <cell r="G1231">
            <v>5.2200000000000003E-2</v>
          </cell>
          <cell r="H1231">
            <v>4.7E-2</v>
          </cell>
          <cell r="I1231" t="str">
            <v>2          0   .</v>
          </cell>
          <cell r="J1231">
            <v>0</v>
          </cell>
          <cell r="K1231">
            <v>0</v>
          </cell>
          <cell r="L1231">
            <v>2003</v>
          </cell>
          <cell r="M1231" t="str">
            <v>No Trade</v>
          </cell>
          <cell r="N1231" t="str">
            <v/>
          </cell>
          <cell r="O1231" t="str">
            <v/>
          </cell>
          <cell r="P1231" t="str">
            <v/>
          </cell>
        </row>
        <row r="1232">
          <cell r="A1232" t="str">
            <v>OH</v>
          </cell>
          <cell r="B1232">
            <v>3</v>
          </cell>
          <cell r="C1232">
            <v>3</v>
          </cell>
          <cell r="D1232" t="str">
            <v>P</v>
          </cell>
          <cell r="E1232">
            <v>0.72</v>
          </cell>
          <cell r="F1232">
            <v>37677</v>
          </cell>
          <cell r="G1232">
            <v>4.3799999999999999E-2</v>
          </cell>
          <cell r="H1232">
            <v>5.0999999999999997E-2</v>
          </cell>
          <cell r="I1232" t="str">
            <v>0          0   .</v>
          </cell>
          <cell r="J1232">
            <v>0</v>
          </cell>
          <cell r="K1232">
            <v>0</v>
          </cell>
          <cell r="L1232">
            <v>2003</v>
          </cell>
          <cell r="M1232" t="str">
            <v>No Trade</v>
          </cell>
          <cell r="N1232" t="str">
            <v/>
          </cell>
          <cell r="O1232" t="str">
            <v/>
          </cell>
          <cell r="P1232" t="str">
            <v/>
          </cell>
        </row>
        <row r="1233">
          <cell r="A1233" t="str">
            <v>OH</v>
          </cell>
          <cell r="B1233">
            <v>3</v>
          </cell>
          <cell r="C1233">
            <v>3</v>
          </cell>
          <cell r="D1233" t="str">
            <v>C</v>
          </cell>
          <cell r="E1233">
            <v>0.73</v>
          </cell>
          <cell r="F1233">
            <v>37677</v>
          </cell>
          <cell r="G1233">
            <v>4.7300000000000002E-2</v>
          </cell>
          <cell r="H1233">
            <v>4.2999999999999997E-2</v>
          </cell>
          <cell r="I1233" t="str">
            <v>0          0   .</v>
          </cell>
          <cell r="J1233">
            <v>0</v>
          </cell>
          <cell r="K1233">
            <v>0</v>
          </cell>
          <cell r="L1233">
            <v>2003</v>
          </cell>
          <cell r="M1233" t="str">
            <v>No Trade</v>
          </cell>
          <cell r="N1233" t="str">
            <v/>
          </cell>
          <cell r="O1233" t="str">
            <v/>
          </cell>
          <cell r="P1233" t="str">
            <v/>
          </cell>
        </row>
        <row r="1234">
          <cell r="A1234" t="str">
            <v>OH</v>
          </cell>
          <cell r="B1234">
            <v>3</v>
          </cell>
          <cell r="C1234">
            <v>3</v>
          </cell>
          <cell r="D1234" t="str">
            <v>P</v>
          </cell>
          <cell r="E1234">
            <v>0.73</v>
          </cell>
          <cell r="F1234">
            <v>37677</v>
          </cell>
          <cell r="G1234">
            <v>4.8899999999999999E-2</v>
          </cell>
          <cell r="H1234">
            <v>5.6000000000000001E-2</v>
          </cell>
          <cell r="I1234" t="str">
            <v>8          0   .</v>
          </cell>
          <cell r="J1234">
            <v>0</v>
          </cell>
          <cell r="K1234">
            <v>0</v>
          </cell>
          <cell r="L1234">
            <v>2003</v>
          </cell>
          <cell r="M1234" t="str">
            <v>No Trade</v>
          </cell>
          <cell r="N1234" t="str">
            <v/>
          </cell>
          <cell r="O1234" t="str">
            <v/>
          </cell>
          <cell r="P1234" t="str">
            <v/>
          </cell>
        </row>
        <row r="1235">
          <cell r="A1235" t="str">
            <v>OH</v>
          </cell>
          <cell r="B1235">
            <v>3</v>
          </cell>
          <cell r="C1235">
            <v>3</v>
          </cell>
          <cell r="D1235" t="str">
            <v>C</v>
          </cell>
          <cell r="E1235">
            <v>0.74</v>
          </cell>
          <cell r="F1235">
            <v>37677</v>
          </cell>
          <cell r="G1235">
            <v>4.3099999999999999E-2</v>
          </cell>
          <cell r="H1235">
            <v>3.9E-2</v>
          </cell>
          <cell r="I1235" t="str">
            <v>0          2   .</v>
          </cell>
          <cell r="J1235">
            <v>465</v>
          </cell>
          <cell r="K1235">
            <v>4.65E-2</v>
          </cell>
          <cell r="L1235">
            <v>2003</v>
          </cell>
          <cell r="M1235" t="str">
            <v>No Trade</v>
          </cell>
          <cell r="N1235" t="str">
            <v/>
          </cell>
          <cell r="O1235" t="str">
            <v/>
          </cell>
          <cell r="P1235" t="str">
            <v/>
          </cell>
        </row>
        <row r="1236">
          <cell r="A1236" t="str">
            <v>OH</v>
          </cell>
          <cell r="B1236">
            <v>3</v>
          </cell>
          <cell r="C1236">
            <v>3</v>
          </cell>
          <cell r="D1236" t="str">
            <v>P</v>
          </cell>
          <cell r="E1236">
            <v>0.74</v>
          </cell>
          <cell r="F1236">
            <v>37677</v>
          </cell>
          <cell r="G1236">
            <v>5.4699999999999999E-2</v>
          </cell>
          <cell r="H1236">
            <v>6.2E-2</v>
          </cell>
          <cell r="I1236" t="str">
            <v>7          0   .</v>
          </cell>
          <cell r="J1236">
            <v>0</v>
          </cell>
          <cell r="K1236">
            <v>0</v>
          </cell>
          <cell r="L1236">
            <v>2003</v>
          </cell>
          <cell r="M1236" t="str">
            <v>No Trade</v>
          </cell>
          <cell r="N1236" t="str">
            <v/>
          </cell>
          <cell r="O1236" t="str">
            <v/>
          </cell>
          <cell r="P1236" t="str">
            <v/>
          </cell>
        </row>
        <row r="1237">
          <cell r="A1237" t="str">
            <v>OH</v>
          </cell>
          <cell r="B1237">
            <v>3</v>
          </cell>
          <cell r="C1237">
            <v>3</v>
          </cell>
          <cell r="D1237" t="str">
            <v>C</v>
          </cell>
          <cell r="E1237">
            <v>0.75</v>
          </cell>
          <cell r="F1237">
            <v>37677</v>
          </cell>
          <cell r="G1237">
            <v>3.9100000000000003E-2</v>
          </cell>
          <cell r="H1237">
            <v>3.5000000000000003E-2</v>
          </cell>
          <cell r="I1237" t="str">
            <v>4          1   .</v>
          </cell>
          <cell r="J1237">
            <v>420</v>
          </cell>
          <cell r="K1237">
            <v>4.2000000000000003E-2</v>
          </cell>
          <cell r="L1237">
            <v>2003</v>
          </cell>
          <cell r="M1237" t="str">
            <v>No Trade</v>
          </cell>
          <cell r="N1237" t="str">
            <v/>
          </cell>
          <cell r="O1237" t="str">
            <v/>
          </cell>
          <cell r="P1237" t="str">
            <v/>
          </cell>
        </row>
        <row r="1238">
          <cell r="A1238" t="str">
            <v>OH</v>
          </cell>
          <cell r="B1238">
            <v>3</v>
          </cell>
          <cell r="C1238">
            <v>3</v>
          </cell>
          <cell r="D1238" t="str">
            <v>P</v>
          </cell>
          <cell r="E1238">
            <v>0.75</v>
          </cell>
          <cell r="F1238">
            <v>37677</v>
          </cell>
          <cell r="G1238">
            <v>6.0600000000000001E-2</v>
          </cell>
          <cell r="H1238">
            <v>6.9000000000000006E-2</v>
          </cell>
          <cell r="I1238" t="str">
            <v>0          0   .</v>
          </cell>
          <cell r="J1238">
            <v>0</v>
          </cell>
          <cell r="K1238">
            <v>0</v>
          </cell>
          <cell r="L1238">
            <v>2003</v>
          </cell>
          <cell r="M1238" t="str">
            <v>No Trade</v>
          </cell>
          <cell r="N1238" t="str">
            <v/>
          </cell>
          <cell r="O1238" t="str">
            <v/>
          </cell>
          <cell r="P1238" t="str">
            <v/>
          </cell>
        </row>
        <row r="1239">
          <cell r="A1239" t="str">
            <v>OH</v>
          </cell>
          <cell r="B1239">
            <v>3</v>
          </cell>
          <cell r="C1239">
            <v>3</v>
          </cell>
          <cell r="D1239" t="str">
            <v>C</v>
          </cell>
          <cell r="E1239">
            <v>0.76</v>
          </cell>
          <cell r="F1239">
            <v>37677</v>
          </cell>
          <cell r="G1239">
            <v>3.5400000000000001E-2</v>
          </cell>
          <cell r="H1239">
            <v>3.2000000000000001E-2</v>
          </cell>
          <cell r="I1239" t="str">
            <v>1          0   .</v>
          </cell>
          <cell r="J1239">
            <v>0</v>
          </cell>
          <cell r="K1239">
            <v>0</v>
          </cell>
          <cell r="L1239">
            <v>2003</v>
          </cell>
          <cell r="M1239" t="str">
            <v>No Trade</v>
          </cell>
          <cell r="N1239" t="str">
            <v/>
          </cell>
          <cell r="O1239" t="str">
            <v/>
          </cell>
          <cell r="P1239" t="str">
            <v/>
          </cell>
        </row>
        <row r="1240">
          <cell r="A1240" t="str">
            <v>OH</v>
          </cell>
          <cell r="B1240">
            <v>3</v>
          </cell>
          <cell r="C1240">
            <v>3</v>
          </cell>
          <cell r="D1240" t="str">
            <v>P</v>
          </cell>
          <cell r="E1240">
            <v>0.76</v>
          </cell>
          <cell r="F1240">
            <v>37677</v>
          </cell>
          <cell r="G1240">
            <v>6.6799999999999998E-2</v>
          </cell>
          <cell r="H1240">
            <v>7.4999999999999997E-2</v>
          </cell>
          <cell r="I1240" t="str">
            <v>5          0   .</v>
          </cell>
          <cell r="J1240">
            <v>0</v>
          </cell>
          <cell r="K1240">
            <v>0</v>
          </cell>
          <cell r="L1240">
            <v>2003</v>
          </cell>
          <cell r="M1240" t="str">
            <v>No Trade</v>
          </cell>
          <cell r="N1240" t="str">
            <v/>
          </cell>
          <cell r="O1240" t="str">
            <v/>
          </cell>
          <cell r="P1240" t="str">
            <v/>
          </cell>
        </row>
        <row r="1241">
          <cell r="A1241" t="str">
            <v>OH</v>
          </cell>
          <cell r="B1241">
            <v>3</v>
          </cell>
          <cell r="C1241">
            <v>3</v>
          </cell>
          <cell r="D1241" t="str">
            <v>C</v>
          </cell>
          <cell r="E1241">
            <v>0.77</v>
          </cell>
          <cell r="F1241">
            <v>37677</v>
          </cell>
          <cell r="G1241">
            <v>3.2000000000000001E-2</v>
          </cell>
          <cell r="H1241">
            <v>2.9000000000000001E-2</v>
          </cell>
          <cell r="I1241" t="str">
            <v>0         28   .</v>
          </cell>
          <cell r="J1241">
            <v>0</v>
          </cell>
          <cell r="K1241">
            <v>0</v>
          </cell>
          <cell r="L1241">
            <v>2003</v>
          </cell>
          <cell r="M1241" t="str">
            <v>No Trade</v>
          </cell>
          <cell r="N1241" t="str">
            <v/>
          </cell>
          <cell r="O1241" t="str">
            <v/>
          </cell>
          <cell r="P1241" t="str">
            <v/>
          </cell>
        </row>
        <row r="1242">
          <cell r="A1242" t="str">
            <v>OH</v>
          </cell>
          <cell r="B1242">
            <v>3</v>
          </cell>
          <cell r="C1242">
            <v>3</v>
          </cell>
          <cell r="D1242" t="str">
            <v>P</v>
          </cell>
          <cell r="E1242">
            <v>0.77</v>
          </cell>
          <cell r="F1242">
            <v>37677</v>
          </cell>
          <cell r="G1242">
            <v>7.3300000000000004E-2</v>
          </cell>
          <cell r="H1242">
            <v>8.2000000000000003E-2</v>
          </cell>
          <cell r="I1242" t="str">
            <v>3          0   .</v>
          </cell>
          <cell r="J1242">
            <v>0</v>
          </cell>
          <cell r="K1242">
            <v>0</v>
          </cell>
          <cell r="L1242">
            <v>2003</v>
          </cell>
          <cell r="M1242" t="str">
            <v>No Trade</v>
          </cell>
          <cell r="N1242" t="str">
            <v/>
          </cell>
          <cell r="O1242" t="str">
            <v/>
          </cell>
          <cell r="P1242" t="str">
            <v/>
          </cell>
        </row>
        <row r="1243">
          <cell r="A1243" t="str">
            <v>OH</v>
          </cell>
          <cell r="B1243">
            <v>3</v>
          </cell>
          <cell r="C1243">
            <v>3</v>
          </cell>
          <cell r="D1243" t="str">
            <v>C</v>
          </cell>
          <cell r="E1243">
            <v>0.78</v>
          </cell>
          <cell r="F1243">
            <v>37677</v>
          </cell>
          <cell r="G1243">
            <v>2.8899999999999999E-2</v>
          </cell>
          <cell r="H1243">
            <v>2.5999999999999999E-2</v>
          </cell>
          <cell r="I1243" t="str">
            <v>2          0   .</v>
          </cell>
          <cell r="J1243">
            <v>0</v>
          </cell>
          <cell r="K1243">
            <v>0</v>
          </cell>
          <cell r="L1243">
            <v>2003</v>
          </cell>
          <cell r="M1243" t="str">
            <v>No Trade</v>
          </cell>
          <cell r="N1243" t="str">
            <v/>
          </cell>
          <cell r="O1243" t="str">
            <v/>
          </cell>
          <cell r="P1243" t="str">
            <v/>
          </cell>
        </row>
        <row r="1244">
          <cell r="A1244" t="str">
            <v>OH</v>
          </cell>
          <cell r="B1244">
            <v>3</v>
          </cell>
          <cell r="C1244">
            <v>3</v>
          </cell>
          <cell r="D1244" t="str">
            <v>P</v>
          </cell>
          <cell r="E1244">
            <v>0.78</v>
          </cell>
          <cell r="F1244">
            <v>37677</v>
          </cell>
          <cell r="G1244">
            <v>8.0100000000000005E-2</v>
          </cell>
          <cell r="H1244">
            <v>8.8999999999999996E-2</v>
          </cell>
          <cell r="I1244" t="str">
            <v>4          0   .</v>
          </cell>
          <cell r="J1244">
            <v>0</v>
          </cell>
          <cell r="K1244">
            <v>0</v>
          </cell>
          <cell r="L1244">
            <v>2003</v>
          </cell>
          <cell r="M1244" t="str">
            <v>No Trade</v>
          </cell>
          <cell r="N1244" t="str">
            <v/>
          </cell>
          <cell r="O1244" t="str">
            <v/>
          </cell>
          <cell r="P1244" t="str">
            <v/>
          </cell>
        </row>
        <row r="1245">
          <cell r="A1245" t="str">
            <v>OH</v>
          </cell>
          <cell r="B1245">
            <v>3</v>
          </cell>
          <cell r="C1245">
            <v>3</v>
          </cell>
          <cell r="D1245" t="str">
            <v>C</v>
          </cell>
          <cell r="E1245">
            <v>0.79</v>
          </cell>
          <cell r="F1245">
            <v>37677</v>
          </cell>
          <cell r="G1245">
            <v>2.5999999999999999E-2</v>
          </cell>
          <cell r="H1245">
            <v>2.3E-2</v>
          </cell>
          <cell r="I1245" t="str">
            <v>6          0   .</v>
          </cell>
          <cell r="J1245">
            <v>0</v>
          </cell>
          <cell r="K1245">
            <v>0</v>
          </cell>
          <cell r="L1245">
            <v>2003</v>
          </cell>
          <cell r="M1245" t="str">
            <v>No Trade</v>
          </cell>
          <cell r="N1245" t="str">
            <v/>
          </cell>
          <cell r="O1245" t="str">
            <v/>
          </cell>
          <cell r="P1245" t="str">
            <v/>
          </cell>
        </row>
        <row r="1246">
          <cell r="A1246" t="str">
            <v>OH</v>
          </cell>
          <cell r="B1246">
            <v>3</v>
          </cell>
          <cell r="C1246">
            <v>3</v>
          </cell>
          <cell r="D1246" t="str">
            <v>C</v>
          </cell>
          <cell r="E1246">
            <v>0.8</v>
          </cell>
          <cell r="F1246">
            <v>37677</v>
          </cell>
          <cell r="G1246">
            <v>2.3400000000000001E-2</v>
          </cell>
          <cell r="H1246">
            <v>2.1000000000000001E-2</v>
          </cell>
          <cell r="I1246" t="str">
            <v>3          6   .</v>
          </cell>
          <cell r="J1246">
            <v>280</v>
          </cell>
          <cell r="K1246">
            <v>2.8000000000000001E-2</v>
          </cell>
          <cell r="L1246">
            <v>2003</v>
          </cell>
          <cell r="M1246" t="str">
            <v>No Trade</v>
          </cell>
          <cell r="N1246" t="str">
            <v/>
          </cell>
          <cell r="O1246" t="str">
            <v/>
          </cell>
          <cell r="P1246" t="str">
            <v/>
          </cell>
        </row>
        <row r="1247">
          <cell r="A1247" t="str">
            <v>OH</v>
          </cell>
          <cell r="B1247">
            <v>3</v>
          </cell>
          <cell r="C1247">
            <v>3</v>
          </cell>
          <cell r="D1247" t="str">
            <v>P</v>
          </cell>
          <cell r="E1247">
            <v>0.8</v>
          </cell>
          <cell r="F1247">
            <v>37677</v>
          </cell>
          <cell r="G1247">
            <v>0</v>
          </cell>
          <cell r="H1247">
            <v>0</v>
          </cell>
          <cell r="I1247" t="str">
            <v>0          0   .</v>
          </cell>
          <cell r="J1247">
            <v>0</v>
          </cell>
          <cell r="K1247">
            <v>0</v>
          </cell>
          <cell r="L1247">
            <v>2003</v>
          </cell>
          <cell r="M1247" t="str">
            <v>No Trade</v>
          </cell>
          <cell r="N1247" t="str">
            <v/>
          </cell>
          <cell r="O1247" t="str">
            <v/>
          </cell>
          <cell r="P1247" t="str">
            <v/>
          </cell>
        </row>
        <row r="1248">
          <cell r="A1248" t="str">
            <v>OH</v>
          </cell>
          <cell r="B1248">
            <v>3</v>
          </cell>
          <cell r="C1248">
            <v>3</v>
          </cell>
          <cell r="D1248" t="str">
            <v>C</v>
          </cell>
          <cell r="E1248">
            <v>0.81</v>
          </cell>
          <cell r="F1248">
            <v>37677</v>
          </cell>
          <cell r="G1248">
            <v>2.1000000000000001E-2</v>
          </cell>
          <cell r="H1248">
            <v>1.9E-2</v>
          </cell>
          <cell r="I1248" t="str">
            <v>1          0   .</v>
          </cell>
          <cell r="J1248">
            <v>0</v>
          </cell>
          <cell r="K1248">
            <v>0</v>
          </cell>
          <cell r="L1248">
            <v>2003</v>
          </cell>
          <cell r="M1248" t="str">
            <v>No Trade</v>
          </cell>
          <cell r="N1248" t="str">
            <v/>
          </cell>
          <cell r="O1248" t="str">
            <v/>
          </cell>
          <cell r="P1248" t="str">
            <v/>
          </cell>
        </row>
        <row r="1249">
          <cell r="A1249" t="str">
            <v>OH</v>
          </cell>
          <cell r="B1249">
            <v>3</v>
          </cell>
          <cell r="C1249">
            <v>3</v>
          </cell>
          <cell r="D1249" t="str">
            <v>C</v>
          </cell>
          <cell r="E1249">
            <v>0.82</v>
          </cell>
          <cell r="F1249">
            <v>37677</v>
          </cell>
          <cell r="G1249">
            <v>1.89E-2</v>
          </cell>
          <cell r="H1249">
            <v>1.7000000000000001E-2</v>
          </cell>
          <cell r="I1249" t="str">
            <v>2         26   .</v>
          </cell>
          <cell r="J1249">
            <v>210</v>
          </cell>
          <cell r="K1249">
            <v>2.1000000000000001E-2</v>
          </cell>
          <cell r="L1249">
            <v>2003</v>
          </cell>
          <cell r="M1249" t="str">
            <v>No Trade</v>
          </cell>
          <cell r="N1249" t="str">
            <v/>
          </cell>
          <cell r="O1249" t="str">
            <v/>
          </cell>
          <cell r="P1249" t="str">
            <v/>
          </cell>
        </row>
        <row r="1250">
          <cell r="A1250" t="str">
            <v>OH</v>
          </cell>
          <cell r="B1250">
            <v>3</v>
          </cell>
          <cell r="C1250">
            <v>3</v>
          </cell>
          <cell r="D1250" t="str">
            <v>C</v>
          </cell>
          <cell r="E1250">
            <v>0.83</v>
          </cell>
          <cell r="F1250">
            <v>37677</v>
          </cell>
          <cell r="G1250">
            <v>1.6899999999999998E-2</v>
          </cell>
          <cell r="H1250">
            <v>1.4999999999999999E-2</v>
          </cell>
          <cell r="I1250" t="str">
            <v>4         10   .</v>
          </cell>
          <cell r="J1250">
            <v>0</v>
          </cell>
          <cell r="K1250">
            <v>0</v>
          </cell>
          <cell r="L1250">
            <v>2003</v>
          </cell>
          <cell r="M1250" t="str">
            <v>No Trade</v>
          </cell>
          <cell r="N1250" t="str">
            <v/>
          </cell>
          <cell r="O1250" t="str">
            <v/>
          </cell>
          <cell r="P1250" t="str">
            <v/>
          </cell>
        </row>
        <row r="1251">
          <cell r="A1251" t="str">
            <v>OH</v>
          </cell>
          <cell r="B1251">
            <v>3</v>
          </cell>
          <cell r="C1251">
            <v>3</v>
          </cell>
          <cell r="D1251" t="str">
            <v>C</v>
          </cell>
          <cell r="E1251">
            <v>0.84</v>
          </cell>
          <cell r="F1251">
            <v>37677</v>
          </cell>
          <cell r="G1251">
            <v>1.5100000000000001E-2</v>
          </cell>
          <cell r="H1251">
            <v>1.2999999999999999E-2</v>
          </cell>
          <cell r="I1251" t="str">
            <v>8         21   .</v>
          </cell>
          <cell r="J1251">
            <v>185</v>
          </cell>
          <cell r="K1251">
            <v>1.7000000000000001E-2</v>
          </cell>
          <cell r="L1251">
            <v>2003</v>
          </cell>
          <cell r="M1251" t="str">
            <v>No Trade</v>
          </cell>
          <cell r="N1251" t="str">
            <v/>
          </cell>
          <cell r="O1251" t="str">
            <v/>
          </cell>
          <cell r="P1251" t="str">
            <v/>
          </cell>
        </row>
        <row r="1252">
          <cell r="A1252" t="str">
            <v>OH</v>
          </cell>
          <cell r="B1252">
            <v>3</v>
          </cell>
          <cell r="C1252">
            <v>3</v>
          </cell>
          <cell r="D1252" t="str">
            <v>C</v>
          </cell>
          <cell r="E1252">
            <v>0.85</v>
          </cell>
          <cell r="F1252">
            <v>37677</v>
          </cell>
          <cell r="G1252">
            <v>1.35E-2</v>
          </cell>
          <cell r="H1252">
            <v>1.2E-2</v>
          </cell>
          <cell r="I1252" t="str">
            <v>4          0   .</v>
          </cell>
          <cell r="J1252">
            <v>0</v>
          </cell>
          <cell r="K1252">
            <v>0</v>
          </cell>
          <cell r="L1252">
            <v>2003</v>
          </cell>
          <cell r="M1252" t="str">
            <v>No Trade</v>
          </cell>
          <cell r="N1252" t="str">
            <v/>
          </cell>
          <cell r="O1252" t="str">
            <v/>
          </cell>
          <cell r="P1252" t="str">
            <v/>
          </cell>
        </row>
        <row r="1253">
          <cell r="A1253" t="str">
            <v>OH</v>
          </cell>
          <cell r="B1253">
            <v>3</v>
          </cell>
          <cell r="C1253">
            <v>3</v>
          </cell>
          <cell r="D1253" t="str">
            <v>C</v>
          </cell>
          <cell r="E1253">
            <v>0.86</v>
          </cell>
          <cell r="F1253">
            <v>37677</v>
          </cell>
          <cell r="G1253">
            <v>1.21E-2</v>
          </cell>
          <cell r="H1253">
            <v>1.0999999999999999E-2</v>
          </cell>
          <cell r="I1253" t="str">
            <v>1         10   .</v>
          </cell>
          <cell r="J1253">
            <v>100</v>
          </cell>
          <cell r="K1253">
            <v>0.01</v>
          </cell>
          <cell r="L1253">
            <v>2003</v>
          </cell>
          <cell r="M1253" t="str">
            <v>No Trade</v>
          </cell>
          <cell r="N1253" t="str">
            <v/>
          </cell>
          <cell r="O1253" t="str">
            <v/>
          </cell>
          <cell r="P1253" t="str">
            <v/>
          </cell>
        </row>
        <row r="1254">
          <cell r="A1254" t="str">
            <v>OH</v>
          </cell>
          <cell r="B1254">
            <v>3</v>
          </cell>
          <cell r="C1254">
            <v>3</v>
          </cell>
          <cell r="D1254" t="str">
            <v>C</v>
          </cell>
          <cell r="E1254">
            <v>0.87</v>
          </cell>
          <cell r="F1254">
            <v>37677</v>
          </cell>
          <cell r="G1254">
            <v>1.0800000000000001E-2</v>
          </cell>
          <cell r="H1254">
            <v>8.9999999999999993E-3</v>
          </cell>
          <cell r="I1254" t="str">
            <v>9          0   .</v>
          </cell>
          <cell r="J1254">
            <v>0</v>
          </cell>
          <cell r="K1254">
            <v>0</v>
          </cell>
          <cell r="L1254">
            <v>2003</v>
          </cell>
          <cell r="M1254" t="str">
            <v>No Trade</v>
          </cell>
          <cell r="N1254" t="str">
            <v/>
          </cell>
          <cell r="O1254" t="str">
            <v/>
          </cell>
          <cell r="P1254" t="str">
            <v/>
          </cell>
        </row>
        <row r="1255">
          <cell r="A1255" t="str">
            <v>OH</v>
          </cell>
          <cell r="B1255">
            <v>3</v>
          </cell>
          <cell r="C1255">
            <v>3</v>
          </cell>
          <cell r="D1255" t="str">
            <v>C</v>
          </cell>
          <cell r="E1255">
            <v>0.88</v>
          </cell>
          <cell r="F1255">
            <v>37677</v>
          </cell>
          <cell r="G1255">
            <v>9.5999999999999992E-3</v>
          </cell>
          <cell r="H1255">
            <v>8.0000000000000002E-3</v>
          </cell>
          <cell r="I1255" t="str">
            <v>8          4   .</v>
          </cell>
          <cell r="J1255">
            <v>130</v>
          </cell>
          <cell r="K1255">
            <v>1.2999999999999999E-2</v>
          </cell>
          <cell r="L1255">
            <v>2003</v>
          </cell>
          <cell r="M1255" t="str">
            <v>No Trade</v>
          </cell>
          <cell r="N1255" t="str">
            <v/>
          </cell>
          <cell r="O1255" t="str">
            <v/>
          </cell>
          <cell r="P1255" t="str">
            <v/>
          </cell>
        </row>
        <row r="1256">
          <cell r="A1256" t="str">
            <v>OH</v>
          </cell>
          <cell r="B1256">
            <v>3</v>
          </cell>
          <cell r="C1256">
            <v>3</v>
          </cell>
          <cell r="D1256" t="str">
            <v>C</v>
          </cell>
          <cell r="E1256">
            <v>0.89</v>
          </cell>
          <cell r="F1256">
            <v>37677</v>
          </cell>
          <cell r="G1256">
            <v>8.6E-3</v>
          </cell>
          <cell r="H1256">
            <v>7.0000000000000001E-3</v>
          </cell>
          <cell r="I1256" t="str">
            <v>9          0   .</v>
          </cell>
          <cell r="J1256">
            <v>0</v>
          </cell>
          <cell r="K1256">
            <v>0</v>
          </cell>
          <cell r="L1256">
            <v>2003</v>
          </cell>
          <cell r="M1256" t="str">
            <v>No Trade</v>
          </cell>
          <cell r="N1256" t="str">
            <v/>
          </cell>
          <cell r="O1256" t="str">
            <v/>
          </cell>
          <cell r="P1256" t="str">
            <v/>
          </cell>
        </row>
        <row r="1257">
          <cell r="A1257" t="str">
            <v>OH</v>
          </cell>
          <cell r="B1257">
            <v>3</v>
          </cell>
          <cell r="C1257">
            <v>3</v>
          </cell>
          <cell r="D1257" t="str">
            <v>C</v>
          </cell>
          <cell r="E1257">
            <v>0.9</v>
          </cell>
          <cell r="F1257">
            <v>37677</v>
          </cell>
          <cell r="G1257">
            <v>7.6E-3</v>
          </cell>
          <cell r="H1257">
            <v>7.0000000000000001E-3</v>
          </cell>
          <cell r="I1257" t="str">
            <v>0         15   .</v>
          </cell>
          <cell r="J1257">
            <v>90</v>
          </cell>
          <cell r="K1257">
            <v>8.5000000000000006E-3</v>
          </cell>
          <cell r="L1257">
            <v>2003</v>
          </cell>
          <cell r="M1257" t="str">
            <v>No Trade</v>
          </cell>
          <cell r="N1257" t="str">
            <v/>
          </cell>
          <cell r="O1257" t="str">
            <v/>
          </cell>
          <cell r="P1257" t="str">
            <v/>
          </cell>
        </row>
        <row r="1258">
          <cell r="A1258" t="str">
            <v>OH</v>
          </cell>
          <cell r="B1258">
            <v>3</v>
          </cell>
          <cell r="C1258">
            <v>3</v>
          </cell>
          <cell r="D1258" t="str">
            <v>P</v>
          </cell>
          <cell r="E1258">
            <v>0.9</v>
          </cell>
          <cell r="F1258">
            <v>37677</v>
          </cell>
          <cell r="G1258">
            <v>0</v>
          </cell>
          <cell r="H1258">
            <v>0</v>
          </cell>
          <cell r="I1258" t="str">
            <v>0          0   .</v>
          </cell>
          <cell r="J1258">
            <v>0</v>
          </cell>
          <cell r="K1258">
            <v>0</v>
          </cell>
          <cell r="L1258">
            <v>2003</v>
          </cell>
          <cell r="M1258" t="str">
            <v>No Trade</v>
          </cell>
          <cell r="N1258" t="str">
            <v/>
          </cell>
          <cell r="O1258" t="str">
            <v/>
          </cell>
          <cell r="P1258" t="str">
            <v/>
          </cell>
        </row>
        <row r="1259">
          <cell r="A1259" t="str">
            <v>OH</v>
          </cell>
          <cell r="B1259">
            <v>3</v>
          </cell>
          <cell r="C1259">
            <v>3</v>
          </cell>
          <cell r="D1259" t="str">
            <v>C</v>
          </cell>
          <cell r="E1259">
            <v>0.91</v>
          </cell>
          <cell r="F1259">
            <v>37677</v>
          </cell>
          <cell r="G1259">
            <v>6.7999999999999996E-3</v>
          </cell>
          <cell r="H1259">
            <v>6.0000000000000001E-3</v>
          </cell>
          <cell r="I1259" t="str">
            <v>3          0   .</v>
          </cell>
          <cell r="J1259">
            <v>0</v>
          </cell>
          <cell r="K1259">
            <v>0</v>
          </cell>
          <cell r="L1259">
            <v>2003</v>
          </cell>
          <cell r="M1259" t="str">
            <v>No Trade</v>
          </cell>
          <cell r="N1259" t="str">
            <v/>
          </cell>
          <cell r="O1259" t="str">
            <v/>
          </cell>
          <cell r="P1259" t="str">
            <v/>
          </cell>
        </row>
        <row r="1260">
          <cell r="A1260" t="str">
            <v>OH</v>
          </cell>
          <cell r="B1260">
            <v>3</v>
          </cell>
          <cell r="C1260">
            <v>3</v>
          </cell>
          <cell r="D1260" t="str">
            <v>C</v>
          </cell>
          <cell r="E1260">
            <v>0.92</v>
          </cell>
          <cell r="F1260">
            <v>37677</v>
          </cell>
          <cell r="G1260">
            <v>6.0000000000000001E-3</v>
          </cell>
          <cell r="H1260">
            <v>5.0000000000000001E-3</v>
          </cell>
          <cell r="I1260" t="str">
            <v>6          2   .</v>
          </cell>
          <cell r="J1260">
            <v>0</v>
          </cell>
          <cell r="K1260">
            <v>0</v>
          </cell>
          <cell r="L1260">
            <v>2003</v>
          </cell>
          <cell r="M1260" t="str">
            <v>No Trade</v>
          </cell>
          <cell r="N1260" t="str">
            <v/>
          </cell>
          <cell r="O1260" t="str">
            <v/>
          </cell>
          <cell r="P1260" t="str">
            <v/>
          </cell>
        </row>
        <row r="1261">
          <cell r="A1261" t="str">
            <v>OH</v>
          </cell>
          <cell r="B1261">
            <v>3</v>
          </cell>
          <cell r="C1261">
            <v>3</v>
          </cell>
          <cell r="D1261" t="str">
            <v>C</v>
          </cell>
          <cell r="E1261">
            <v>0.94</v>
          </cell>
          <cell r="F1261">
            <v>37677</v>
          </cell>
          <cell r="G1261">
            <v>4.7000000000000002E-3</v>
          </cell>
          <cell r="H1261">
            <v>4.0000000000000001E-3</v>
          </cell>
          <cell r="I1261" t="str">
            <v>4          0   .</v>
          </cell>
          <cell r="J1261">
            <v>0</v>
          </cell>
          <cell r="K1261">
            <v>0</v>
          </cell>
          <cell r="L1261">
            <v>2003</v>
          </cell>
          <cell r="M1261" t="str">
            <v>No Trade</v>
          </cell>
          <cell r="N1261" t="str">
            <v/>
          </cell>
          <cell r="O1261" t="str">
            <v/>
          </cell>
          <cell r="P1261" t="str">
            <v/>
          </cell>
        </row>
        <row r="1262">
          <cell r="A1262" t="str">
            <v>OH</v>
          </cell>
          <cell r="B1262">
            <v>3</v>
          </cell>
          <cell r="C1262">
            <v>3</v>
          </cell>
          <cell r="D1262" t="str">
            <v>C</v>
          </cell>
          <cell r="E1262">
            <v>0.95</v>
          </cell>
          <cell r="F1262">
            <v>37677</v>
          </cell>
          <cell r="G1262">
            <v>4.1999999999999997E-3</v>
          </cell>
          <cell r="H1262">
            <v>3.0000000000000001E-3</v>
          </cell>
          <cell r="I1262" t="str">
            <v>9          0   .</v>
          </cell>
          <cell r="J1262">
            <v>0</v>
          </cell>
          <cell r="K1262">
            <v>0</v>
          </cell>
          <cell r="L1262">
            <v>2003</v>
          </cell>
          <cell r="M1262" t="str">
            <v>No Trade</v>
          </cell>
          <cell r="N1262" t="str">
            <v/>
          </cell>
          <cell r="O1262" t="str">
            <v/>
          </cell>
          <cell r="P1262" t="str">
            <v/>
          </cell>
        </row>
        <row r="1263">
          <cell r="A1263" t="str">
            <v>OH</v>
          </cell>
          <cell r="B1263">
            <v>3</v>
          </cell>
          <cell r="C1263">
            <v>3</v>
          </cell>
          <cell r="D1263" t="str">
            <v>C</v>
          </cell>
          <cell r="E1263">
            <v>0.96</v>
          </cell>
          <cell r="F1263">
            <v>37677</v>
          </cell>
          <cell r="G1263">
            <v>3.7000000000000002E-3</v>
          </cell>
          <cell r="H1263">
            <v>3.0000000000000001E-3</v>
          </cell>
          <cell r="I1263" t="str">
            <v>5          0   .</v>
          </cell>
          <cell r="J1263">
            <v>0</v>
          </cell>
          <cell r="K1263">
            <v>0</v>
          </cell>
          <cell r="L1263">
            <v>2003</v>
          </cell>
          <cell r="M1263" t="str">
            <v>No Trade</v>
          </cell>
          <cell r="N1263" t="str">
            <v/>
          </cell>
          <cell r="O1263" t="str">
            <v/>
          </cell>
          <cell r="P1263" t="str">
            <v/>
          </cell>
        </row>
        <row r="1264">
          <cell r="A1264" t="str">
            <v>OH</v>
          </cell>
          <cell r="B1264">
            <v>3</v>
          </cell>
          <cell r="C1264">
            <v>3</v>
          </cell>
          <cell r="D1264" t="str">
            <v>C</v>
          </cell>
          <cell r="E1264">
            <v>0.98</v>
          </cell>
          <cell r="F1264">
            <v>37677</v>
          </cell>
          <cell r="G1264">
            <v>2.8999999999999998E-3</v>
          </cell>
          <cell r="H1264">
            <v>2E-3</v>
          </cell>
          <cell r="I1264" t="str">
            <v>8          0   .</v>
          </cell>
          <cell r="J1264">
            <v>0</v>
          </cell>
          <cell r="K1264">
            <v>0</v>
          </cell>
          <cell r="L1264">
            <v>2003</v>
          </cell>
          <cell r="M1264" t="str">
            <v>No Trade</v>
          </cell>
          <cell r="N1264" t="str">
            <v/>
          </cell>
          <cell r="O1264" t="str">
            <v/>
          </cell>
          <cell r="P1264" t="str">
            <v/>
          </cell>
        </row>
        <row r="1265">
          <cell r="A1265" t="str">
            <v>OH</v>
          </cell>
          <cell r="B1265">
            <v>3</v>
          </cell>
          <cell r="C1265">
            <v>3</v>
          </cell>
          <cell r="D1265" t="str">
            <v>C</v>
          </cell>
          <cell r="E1265">
            <v>1</v>
          </cell>
          <cell r="F1265">
            <v>37677</v>
          </cell>
          <cell r="G1265">
            <v>2.3E-3</v>
          </cell>
          <cell r="H1265">
            <v>2E-3</v>
          </cell>
          <cell r="I1265" t="str">
            <v>2          0   .</v>
          </cell>
          <cell r="J1265">
            <v>0</v>
          </cell>
          <cell r="K1265">
            <v>0</v>
          </cell>
          <cell r="L1265">
            <v>2003</v>
          </cell>
          <cell r="M1265" t="str">
            <v>No Trade</v>
          </cell>
          <cell r="N1265" t="str">
            <v/>
          </cell>
          <cell r="O1265" t="str">
            <v/>
          </cell>
          <cell r="P1265" t="str">
            <v/>
          </cell>
        </row>
        <row r="1266">
          <cell r="A1266" t="str">
            <v>OH</v>
          </cell>
          <cell r="B1266">
            <v>3</v>
          </cell>
          <cell r="C1266">
            <v>3</v>
          </cell>
          <cell r="D1266" t="str">
            <v>C</v>
          </cell>
          <cell r="E1266">
            <v>1.01</v>
          </cell>
          <cell r="F1266">
            <v>37677</v>
          </cell>
          <cell r="G1266">
            <v>2E-3</v>
          </cell>
          <cell r="H1266">
            <v>1E-3</v>
          </cell>
          <cell r="I1266" t="str">
            <v>9          0   .</v>
          </cell>
          <cell r="J1266">
            <v>0</v>
          </cell>
          <cell r="K1266">
            <v>0</v>
          </cell>
          <cell r="L1266">
            <v>2003</v>
          </cell>
          <cell r="M1266" t="str">
            <v>No Trade</v>
          </cell>
          <cell r="N1266" t="str">
            <v/>
          </cell>
          <cell r="O1266" t="str">
            <v/>
          </cell>
          <cell r="P1266" t="str">
            <v/>
          </cell>
        </row>
        <row r="1267">
          <cell r="A1267" t="str">
            <v>OH</v>
          </cell>
          <cell r="B1267">
            <v>3</v>
          </cell>
          <cell r="C1267">
            <v>3</v>
          </cell>
          <cell r="D1267" t="str">
            <v>C</v>
          </cell>
          <cell r="E1267">
            <v>1.02</v>
          </cell>
          <cell r="F1267">
            <v>37677</v>
          </cell>
          <cell r="G1267">
            <v>1.8E-3</v>
          </cell>
          <cell r="H1267">
            <v>1E-3</v>
          </cell>
          <cell r="I1267" t="str">
            <v>7          0   .</v>
          </cell>
          <cell r="J1267">
            <v>0</v>
          </cell>
          <cell r="K1267">
            <v>0</v>
          </cell>
          <cell r="L1267">
            <v>2003</v>
          </cell>
          <cell r="M1267" t="str">
            <v>No Trade</v>
          </cell>
          <cell r="N1267" t="str">
            <v/>
          </cell>
          <cell r="O1267" t="str">
            <v/>
          </cell>
          <cell r="P1267" t="str">
            <v/>
          </cell>
        </row>
        <row r="1268">
          <cell r="A1268" t="str">
            <v>OH</v>
          </cell>
          <cell r="B1268">
            <v>3</v>
          </cell>
          <cell r="C1268">
            <v>3</v>
          </cell>
          <cell r="D1268" t="str">
            <v>C</v>
          </cell>
          <cell r="E1268">
            <v>1.2</v>
          </cell>
          <cell r="F1268">
            <v>37677</v>
          </cell>
          <cell r="G1268">
            <v>2.0000000000000001E-4</v>
          </cell>
          <cell r="H1268">
            <v>0</v>
          </cell>
          <cell r="I1268" t="str">
            <v>2          0   .</v>
          </cell>
          <cell r="J1268">
            <v>0</v>
          </cell>
          <cell r="K1268">
            <v>0</v>
          </cell>
          <cell r="L1268">
            <v>2003</v>
          </cell>
          <cell r="M1268" t="str">
            <v>No Trade</v>
          </cell>
          <cell r="N1268" t="str">
            <v/>
          </cell>
          <cell r="O1268" t="str">
            <v/>
          </cell>
          <cell r="P1268" t="str">
            <v/>
          </cell>
        </row>
        <row r="1269">
          <cell r="A1269" t="str">
            <v>OH</v>
          </cell>
          <cell r="B1269">
            <v>4</v>
          </cell>
          <cell r="C1269">
            <v>3</v>
          </cell>
          <cell r="D1269" t="str">
            <v>C</v>
          </cell>
          <cell r="E1269">
            <v>0.05</v>
          </cell>
          <cell r="F1269">
            <v>37706</v>
          </cell>
          <cell r="G1269">
            <v>0.68769999999999998</v>
          </cell>
          <cell r="H1269">
            <v>0.68700000000000006</v>
          </cell>
          <cell r="I1269" t="str">
            <v>7          0   .</v>
          </cell>
          <cell r="J1269">
            <v>0</v>
          </cell>
          <cell r="K1269">
            <v>0</v>
          </cell>
          <cell r="L1269">
            <v>2003</v>
          </cell>
          <cell r="M1269" t="str">
            <v>No Trade</v>
          </cell>
          <cell r="N1269" t="str">
            <v/>
          </cell>
          <cell r="O1269" t="str">
            <v/>
          </cell>
          <cell r="P1269" t="str">
            <v/>
          </cell>
        </row>
        <row r="1270">
          <cell r="A1270" t="str">
            <v>OH</v>
          </cell>
          <cell r="B1270">
            <v>4</v>
          </cell>
          <cell r="C1270">
            <v>3</v>
          </cell>
          <cell r="D1270" t="str">
            <v>P</v>
          </cell>
          <cell r="E1270">
            <v>0.05</v>
          </cell>
          <cell r="F1270">
            <v>37706</v>
          </cell>
          <cell r="G1270">
            <v>1E-4</v>
          </cell>
          <cell r="H1270">
            <v>0</v>
          </cell>
          <cell r="I1270" t="str">
            <v>1          0   .</v>
          </cell>
          <cell r="J1270">
            <v>0</v>
          </cell>
          <cell r="K1270">
            <v>0</v>
          </cell>
          <cell r="L1270">
            <v>2003</v>
          </cell>
          <cell r="M1270" t="str">
            <v>No Trade</v>
          </cell>
          <cell r="N1270" t="str">
            <v/>
          </cell>
          <cell r="O1270" t="str">
            <v/>
          </cell>
          <cell r="P1270" t="str">
            <v/>
          </cell>
        </row>
        <row r="1271">
          <cell r="A1271" t="str">
            <v>OH</v>
          </cell>
          <cell r="B1271">
            <v>4</v>
          </cell>
          <cell r="C1271">
            <v>3</v>
          </cell>
          <cell r="D1271" t="str">
            <v>P</v>
          </cell>
          <cell r="E1271">
            <v>0.49</v>
          </cell>
          <cell r="F1271">
            <v>37706</v>
          </cell>
          <cell r="G1271">
            <v>0</v>
          </cell>
          <cell r="H1271">
            <v>0</v>
          </cell>
          <cell r="I1271" t="str">
            <v>0          0   .</v>
          </cell>
          <cell r="J1271">
            <v>0</v>
          </cell>
          <cell r="K1271">
            <v>0</v>
          </cell>
          <cell r="L1271">
            <v>2003</v>
          </cell>
          <cell r="M1271" t="str">
            <v>No Trade</v>
          </cell>
          <cell r="N1271" t="str">
            <v/>
          </cell>
          <cell r="O1271" t="str">
            <v/>
          </cell>
          <cell r="P1271" t="str">
            <v/>
          </cell>
        </row>
        <row r="1272">
          <cell r="A1272" t="str">
            <v>OH</v>
          </cell>
          <cell r="B1272">
            <v>4</v>
          </cell>
          <cell r="C1272">
            <v>3</v>
          </cell>
          <cell r="D1272" t="str">
            <v>C</v>
          </cell>
          <cell r="E1272">
            <v>0.5</v>
          </cell>
          <cell r="F1272">
            <v>37706</v>
          </cell>
          <cell r="G1272">
            <v>0.17810000000000001</v>
          </cell>
          <cell r="H1272">
            <v>0.17799999999999999</v>
          </cell>
          <cell r="I1272" t="str">
            <v>1          0   .</v>
          </cell>
          <cell r="J1272">
            <v>0</v>
          </cell>
          <cell r="K1272">
            <v>0</v>
          </cell>
          <cell r="L1272">
            <v>2003</v>
          </cell>
          <cell r="M1272" t="str">
            <v>No Trade</v>
          </cell>
          <cell r="N1272" t="str">
            <v/>
          </cell>
          <cell r="O1272" t="str">
            <v/>
          </cell>
          <cell r="P1272" t="str">
            <v/>
          </cell>
        </row>
        <row r="1273">
          <cell r="A1273" t="str">
            <v>OH</v>
          </cell>
          <cell r="B1273">
            <v>4</v>
          </cell>
          <cell r="C1273">
            <v>3</v>
          </cell>
          <cell r="D1273" t="str">
            <v>P</v>
          </cell>
          <cell r="E1273">
            <v>0.5</v>
          </cell>
          <cell r="F1273">
            <v>37706</v>
          </cell>
          <cell r="G1273">
            <v>1.1000000000000001E-3</v>
          </cell>
          <cell r="H1273">
            <v>1E-3</v>
          </cell>
          <cell r="I1273" t="str">
            <v>6          0   .</v>
          </cell>
          <cell r="J1273">
            <v>0</v>
          </cell>
          <cell r="K1273">
            <v>0</v>
          </cell>
          <cell r="L1273">
            <v>2003</v>
          </cell>
          <cell r="M1273" t="str">
            <v>No Trade</v>
          </cell>
          <cell r="N1273" t="str">
            <v/>
          </cell>
          <cell r="O1273" t="str">
            <v/>
          </cell>
          <cell r="P1273" t="str">
            <v/>
          </cell>
        </row>
        <row r="1274">
          <cell r="A1274" t="str">
            <v>OH</v>
          </cell>
          <cell r="B1274">
            <v>4</v>
          </cell>
          <cell r="C1274">
            <v>3</v>
          </cell>
          <cell r="D1274" t="str">
            <v>C</v>
          </cell>
          <cell r="E1274">
            <v>0.51</v>
          </cell>
          <cell r="F1274">
            <v>37706</v>
          </cell>
          <cell r="G1274">
            <v>0</v>
          </cell>
          <cell r="H1274">
            <v>0</v>
          </cell>
          <cell r="I1274" t="str">
            <v>0          0   .</v>
          </cell>
          <cell r="J1274">
            <v>0</v>
          </cell>
          <cell r="K1274">
            <v>0</v>
          </cell>
          <cell r="L1274">
            <v>2003</v>
          </cell>
          <cell r="M1274" t="str">
            <v>No Trade</v>
          </cell>
          <cell r="N1274" t="str">
            <v/>
          </cell>
          <cell r="O1274" t="str">
            <v/>
          </cell>
          <cell r="P1274" t="str">
            <v/>
          </cell>
        </row>
        <row r="1275">
          <cell r="A1275" t="str">
            <v>OH</v>
          </cell>
          <cell r="B1275">
            <v>4</v>
          </cell>
          <cell r="C1275">
            <v>3</v>
          </cell>
          <cell r="D1275" t="str">
            <v>P</v>
          </cell>
          <cell r="E1275">
            <v>0.51</v>
          </cell>
          <cell r="F1275">
            <v>37706</v>
          </cell>
          <cell r="G1275">
            <v>1.5E-3</v>
          </cell>
          <cell r="H1275">
            <v>2E-3</v>
          </cell>
          <cell r="I1275" t="str">
            <v>1          0   .</v>
          </cell>
          <cell r="J1275">
            <v>0</v>
          </cell>
          <cell r="K1275">
            <v>0</v>
          </cell>
          <cell r="L1275">
            <v>2003</v>
          </cell>
          <cell r="M1275" t="str">
            <v>No Trade</v>
          </cell>
          <cell r="N1275" t="str">
            <v/>
          </cell>
          <cell r="O1275" t="str">
            <v/>
          </cell>
          <cell r="P1275" t="str">
            <v/>
          </cell>
        </row>
        <row r="1276">
          <cell r="A1276" t="str">
            <v>OH</v>
          </cell>
          <cell r="B1276">
            <v>4</v>
          </cell>
          <cell r="C1276">
            <v>3</v>
          </cell>
          <cell r="D1276" t="str">
            <v>P</v>
          </cell>
          <cell r="E1276">
            <v>0.52</v>
          </cell>
          <cell r="F1276">
            <v>37706</v>
          </cell>
          <cell r="G1276">
            <v>0</v>
          </cell>
          <cell r="H1276">
            <v>0</v>
          </cell>
          <cell r="I1276" t="str">
            <v>0          0   .</v>
          </cell>
          <cell r="J1276">
            <v>0</v>
          </cell>
          <cell r="K1276">
            <v>0</v>
          </cell>
          <cell r="L1276">
            <v>2003</v>
          </cell>
          <cell r="M1276" t="str">
            <v>No Trade</v>
          </cell>
          <cell r="N1276" t="str">
            <v/>
          </cell>
          <cell r="O1276" t="str">
            <v/>
          </cell>
          <cell r="P1276" t="str">
            <v/>
          </cell>
        </row>
        <row r="1277">
          <cell r="A1277" t="str">
            <v>OH</v>
          </cell>
          <cell r="B1277">
            <v>4</v>
          </cell>
          <cell r="C1277">
            <v>3</v>
          </cell>
          <cell r="D1277" t="str">
            <v>P</v>
          </cell>
          <cell r="E1277">
            <v>0.53</v>
          </cell>
          <cell r="F1277">
            <v>37706</v>
          </cell>
          <cell r="G1277">
            <v>0</v>
          </cell>
          <cell r="H1277">
            <v>0</v>
          </cell>
          <cell r="I1277" t="str">
            <v>0          0   .</v>
          </cell>
          <cell r="J1277">
            <v>0</v>
          </cell>
          <cell r="K1277">
            <v>0</v>
          </cell>
          <cell r="L1277">
            <v>2003</v>
          </cell>
          <cell r="M1277" t="str">
            <v>No Trade</v>
          </cell>
          <cell r="N1277" t="str">
            <v/>
          </cell>
          <cell r="O1277" t="str">
            <v/>
          </cell>
          <cell r="P1277" t="str">
            <v/>
          </cell>
        </row>
        <row r="1278">
          <cell r="A1278" t="str">
            <v>OH</v>
          </cell>
          <cell r="B1278">
            <v>4</v>
          </cell>
          <cell r="C1278">
            <v>3</v>
          </cell>
          <cell r="D1278" t="str">
            <v>P</v>
          </cell>
          <cell r="E1278">
            <v>0.54</v>
          </cell>
          <cell r="F1278">
            <v>37706</v>
          </cell>
          <cell r="G1278">
            <v>3.3E-3</v>
          </cell>
          <cell r="H1278">
            <v>4.0000000000000001E-3</v>
          </cell>
          <cell r="I1278" t="str">
            <v>5          0   .</v>
          </cell>
          <cell r="J1278">
            <v>0</v>
          </cell>
          <cell r="K1278">
            <v>0</v>
          </cell>
          <cell r="L1278">
            <v>2003</v>
          </cell>
          <cell r="M1278" t="str">
            <v>No Trade</v>
          </cell>
          <cell r="N1278" t="str">
            <v/>
          </cell>
          <cell r="O1278" t="str">
            <v/>
          </cell>
          <cell r="P1278" t="str">
            <v/>
          </cell>
        </row>
        <row r="1279">
          <cell r="A1279" t="str">
            <v>OH</v>
          </cell>
          <cell r="B1279">
            <v>4</v>
          </cell>
          <cell r="C1279">
            <v>3</v>
          </cell>
          <cell r="D1279" t="str">
            <v>P</v>
          </cell>
          <cell r="E1279">
            <v>0.55000000000000004</v>
          </cell>
          <cell r="F1279">
            <v>37706</v>
          </cell>
          <cell r="G1279">
            <v>4.1999999999999997E-3</v>
          </cell>
          <cell r="H1279">
            <v>5.0000000000000001E-3</v>
          </cell>
          <cell r="I1279" t="str">
            <v>6          1   .</v>
          </cell>
          <cell r="J1279">
            <v>70</v>
          </cell>
          <cell r="K1279">
            <v>7.0000000000000001E-3</v>
          </cell>
          <cell r="L1279">
            <v>2003</v>
          </cell>
          <cell r="M1279" t="str">
            <v>No Trade</v>
          </cell>
          <cell r="N1279" t="str">
            <v/>
          </cell>
          <cell r="O1279" t="str">
            <v/>
          </cell>
          <cell r="P1279" t="str">
            <v/>
          </cell>
        </row>
        <row r="1280">
          <cell r="A1280" t="str">
            <v>OH</v>
          </cell>
          <cell r="B1280">
            <v>4</v>
          </cell>
          <cell r="C1280">
            <v>3</v>
          </cell>
          <cell r="D1280" t="str">
            <v>P</v>
          </cell>
          <cell r="E1280">
            <v>0.56000000000000005</v>
          </cell>
          <cell r="F1280">
            <v>37706</v>
          </cell>
          <cell r="G1280">
            <v>5.1999999999999998E-3</v>
          </cell>
          <cell r="H1280">
            <v>6.0000000000000001E-3</v>
          </cell>
          <cell r="I1280" t="str">
            <v>7          0   .</v>
          </cell>
          <cell r="J1280">
            <v>0</v>
          </cell>
          <cell r="K1280">
            <v>0</v>
          </cell>
          <cell r="L1280">
            <v>2003</v>
          </cell>
          <cell r="M1280" t="str">
            <v>No Trade</v>
          </cell>
          <cell r="N1280" t="str">
            <v/>
          </cell>
          <cell r="O1280" t="str">
            <v/>
          </cell>
          <cell r="P1280" t="str">
            <v/>
          </cell>
        </row>
        <row r="1281">
          <cell r="A1281" t="str">
            <v>OH</v>
          </cell>
          <cell r="B1281">
            <v>4</v>
          </cell>
          <cell r="C1281">
            <v>3</v>
          </cell>
          <cell r="D1281" t="str">
            <v>C</v>
          </cell>
          <cell r="E1281">
            <v>0.56999999999999995</v>
          </cell>
          <cell r="F1281">
            <v>37706</v>
          </cell>
          <cell r="G1281">
            <v>0</v>
          </cell>
          <cell r="H1281">
            <v>0</v>
          </cell>
          <cell r="I1281" t="str">
            <v>0          0   .</v>
          </cell>
          <cell r="J1281">
            <v>0</v>
          </cell>
          <cell r="K1281">
            <v>0</v>
          </cell>
          <cell r="L1281">
            <v>2003</v>
          </cell>
          <cell r="M1281" t="str">
            <v>No Trade</v>
          </cell>
          <cell r="N1281" t="str">
            <v/>
          </cell>
          <cell r="O1281" t="str">
            <v/>
          </cell>
          <cell r="P1281" t="str">
            <v/>
          </cell>
        </row>
        <row r="1282">
          <cell r="A1282" t="str">
            <v>OH</v>
          </cell>
          <cell r="B1282">
            <v>4</v>
          </cell>
          <cell r="C1282">
            <v>3</v>
          </cell>
          <cell r="D1282" t="str">
            <v>P</v>
          </cell>
          <cell r="E1282">
            <v>0.56999999999999995</v>
          </cell>
          <cell r="F1282">
            <v>37706</v>
          </cell>
          <cell r="G1282">
            <v>6.4999999999999997E-3</v>
          </cell>
          <cell r="H1282">
            <v>8.0000000000000002E-3</v>
          </cell>
          <cell r="I1282" t="str">
            <v>4          0   .</v>
          </cell>
          <cell r="J1282">
            <v>0</v>
          </cell>
          <cell r="K1282">
            <v>0</v>
          </cell>
          <cell r="L1282">
            <v>2003</v>
          </cell>
          <cell r="M1282" t="str">
            <v>No Trade</v>
          </cell>
          <cell r="N1282" t="str">
            <v/>
          </cell>
          <cell r="O1282" t="str">
            <v/>
          </cell>
          <cell r="P1282" t="str">
            <v/>
          </cell>
        </row>
        <row r="1283">
          <cell r="A1283" t="str">
            <v>OH</v>
          </cell>
          <cell r="B1283">
            <v>4</v>
          </cell>
          <cell r="C1283">
            <v>3</v>
          </cell>
          <cell r="D1283" t="str">
            <v>C</v>
          </cell>
          <cell r="E1283">
            <v>0.57999999999999996</v>
          </cell>
          <cell r="F1283">
            <v>37706</v>
          </cell>
          <cell r="G1283">
            <v>0</v>
          </cell>
          <cell r="H1283">
            <v>0</v>
          </cell>
          <cell r="I1283" t="str">
            <v>0          0   .</v>
          </cell>
          <cell r="J1283">
            <v>0</v>
          </cell>
          <cell r="K1283">
            <v>0</v>
          </cell>
          <cell r="L1283">
            <v>2003</v>
          </cell>
          <cell r="M1283" t="str">
            <v>No Trade</v>
          </cell>
          <cell r="N1283" t="str">
            <v/>
          </cell>
          <cell r="O1283" t="str">
            <v/>
          </cell>
          <cell r="P1283" t="str">
            <v/>
          </cell>
        </row>
        <row r="1284">
          <cell r="A1284" t="str">
            <v>OH</v>
          </cell>
          <cell r="B1284">
            <v>4</v>
          </cell>
          <cell r="C1284">
            <v>3</v>
          </cell>
          <cell r="D1284" t="str">
            <v>P</v>
          </cell>
          <cell r="E1284">
            <v>0.57999999999999996</v>
          </cell>
          <cell r="F1284">
            <v>37706</v>
          </cell>
          <cell r="G1284">
            <v>7.9000000000000008E-3</v>
          </cell>
          <cell r="H1284">
            <v>0.01</v>
          </cell>
          <cell r="I1284" t="str">
            <v>2          0   .</v>
          </cell>
          <cell r="J1284">
            <v>0</v>
          </cell>
          <cell r="K1284">
            <v>0</v>
          </cell>
          <cell r="L1284">
            <v>2003</v>
          </cell>
          <cell r="M1284" t="str">
            <v>No Trade</v>
          </cell>
          <cell r="N1284" t="str">
            <v/>
          </cell>
          <cell r="O1284" t="str">
            <v/>
          </cell>
          <cell r="P1284" t="str">
            <v/>
          </cell>
        </row>
        <row r="1285">
          <cell r="A1285" t="str">
            <v>OH</v>
          </cell>
          <cell r="B1285">
            <v>4</v>
          </cell>
          <cell r="C1285">
            <v>3</v>
          </cell>
          <cell r="D1285" t="str">
            <v>C</v>
          </cell>
          <cell r="E1285">
            <v>0.59</v>
          </cell>
          <cell r="F1285">
            <v>37706</v>
          </cell>
          <cell r="G1285">
            <v>0</v>
          </cell>
          <cell r="H1285">
            <v>0</v>
          </cell>
          <cell r="I1285" t="str">
            <v>0          0   .</v>
          </cell>
          <cell r="J1285">
            <v>0</v>
          </cell>
          <cell r="K1285">
            <v>0</v>
          </cell>
          <cell r="L1285">
            <v>2003</v>
          </cell>
          <cell r="M1285" t="str">
            <v>No Trade</v>
          </cell>
          <cell r="N1285" t="str">
            <v/>
          </cell>
          <cell r="O1285" t="str">
            <v/>
          </cell>
          <cell r="P1285" t="str">
            <v/>
          </cell>
        </row>
        <row r="1286">
          <cell r="A1286" t="str">
            <v>OH</v>
          </cell>
          <cell r="B1286">
            <v>4</v>
          </cell>
          <cell r="C1286">
            <v>3</v>
          </cell>
          <cell r="D1286" t="str">
            <v>P</v>
          </cell>
          <cell r="E1286">
            <v>0.59</v>
          </cell>
          <cell r="F1286">
            <v>37706</v>
          </cell>
          <cell r="G1286">
            <v>9.5999999999999992E-3</v>
          </cell>
          <cell r="H1286">
            <v>1.2E-2</v>
          </cell>
          <cell r="I1286" t="str">
            <v>2          0   .</v>
          </cell>
          <cell r="J1286">
            <v>0</v>
          </cell>
          <cell r="K1286">
            <v>0</v>
          </cell>
          <cell r="L1286">
            <v>2003</v>
          </cell>
          <cell r="M1286" t="str">
            <v>No Trade</v>
          </cell>
          <cell r="N1286" t="str">
            <v/>
          </cell>
          <cell r="O1286" t="str">
            <v/>
          </cell>
          <cell r="P1286" t="str">
            <v/>
          </cell>
        </row>
        <row r="1287">
          <cell r="A1287" t="str">
            <v>OH</v>
          </cell>
          <cell r="B1287">
            <v>4</v>
          </cell>
          <cell r="C1287">
            <v>3</v>
          </cell>
          <cell r="D1287" t="str">
            <v>C</v>
          </cell>
          <cell r="E1287">
            <v>0.6</v>
          </cell>
          <cell r="F1287">
            <v>37706</v>
          </cell>
          <cell r="G1287">
            <v>0.1166</v>
          </cell>
          <cell r="H1287">
            <v>0.106</v>
          </cell>
          <cell r="I1287" t="str">
            <v>1          0   .</v>
          </cell>
          <cell r="J1287">
            <v>0</v>
          </cell>
          <cell r="K1287">
            <v>0</v>
          </cell>
          <cell r="L1287">
            <v>2003</v>
          </cell>
          <cell r="M1287" t="str">
            <v>No Trade</v>
          </cell>
          <cell r="N1287" t="str">
            <v/>
          </cell>
          <cell r="O1287" t="str">
            <v/>
          </cell>
          <cell r="P1287" t="str">
            <v/>
          </cell>
        </row>
        <row r="1288">
          <cell r="A1288" t="str">
            <v>OH</v>
          </cell>
          <cell r="B1288">
            <v>4</v>
          </cell>
          <cell r="C1288">
            <v>3</v>
          </cell>
          <cell r="D1288" t="str">
            <v>P</v>
          </cell>
          <cell r="E1288">
            <v>0.6</v>
          </cell>
          <cell r="F1288">
            <v>37706</v>
          </cell>
          <cell r="G1288">
            <v>1.1599999999999999E-2</v>
          </cell>
          <cell r="H1288">
            <v>1.4E-2</v>
          </cell>
          <cell r="I1288" t="str">
            <v>5          0   .</v>
          </cell>
          <cell r="J1288">
            <v>0</v>
          </cell>
          <cell r="K1288">
            <v>0</v>
          </cell>
          <cell r="L1288">
            <v>2003</v>
          </cell>
          <cell r="M1288" t="str">
            <v>No Trade</v>
          </cell>
          <cell r="N1288" t="str">
            <v/>
          </cell>
          <cell r="O1288" t="str">
            <v/>
          </cell>
          <cell r="P1288" t="str">
            <v/>
          </cell>
        </row>
        <row r="1289">
          <cell r="A1289" t="str">
            <v>OH</v>
          </cell>
          <cell r="B1289">
            <v>4</v>
          </cell>
          <cell r="C1289">
            <v>3</v>
          </cell>
          <cell r="D1289" t="str">
            <v>C</v>
          </cell>
          <cell r="E1289">
            <v>0.61</v>
          </cell>
          <cell r="F1289">
            <v>37706</v>
          </cell>
          <cell r="G1289">
            <v>0</v>
          </cell>
          <cell r="H1289">
            <v>0</v>
          </cell>
          <cell r="I1289" t="str">
            <v>0          0   .</v>
          </cell>
          <cell r="J1289">
            <v>0</v>
          </cell>
          <cell r="K1289">
            <v>0</v>
          </cell>
          <cell r="L1289">
            <v>2003</v>
          </cell>
          <cell r="M1289" t="str">
            <v>No Trade</v>
          </cell>
          <cell r="N1289" t="str">
            <v/>
          </cell>
          <cell r="O1289" t="str">
            <v/>
          </cell>
          <cell r="P1289" t="str">
            <v/>
          </cell>
        </row>
        <row r="1290">
          <cell r="A1290" t="str">
            <v>OH</v>
          </cell>
          <cell r="B1290">
            <v>4</v>
          </cell>
          <cell r="C1290">
            <v>3</v>
          </cell>
          <cell r="D1290" t="str">
            <v>P</v>
          </cell>
          <cell r="E1290">
            <v>0.61</v>
          </cell>
          <cell r="F1290">
            <v>37706</v>
          </cell>
          <cell r="G1290">
            <v>1.38E-2</v>
          </cell>
          <cell r="H1290">
            <v>1.7000000000000001E-2</v>
          </cell>
          <cell r="I1290" t="str">
            <v>1          0   .</v>
          </cell>
          <cell r="J1290">
            <v>0</v>
          </cell>
          <cell r="K1290">
            <v>0</v>
          </cell>
          <cell r="L1290">
            <v>2003</v>
          </cell>
          <cell r="M1290" t="str">
            <v>No Trade</v>
          </cell>
          <cell r="N1290" t="str">
            <v/>
          </cell>
          <cell r="O1290" t="str">
            <v/>
          </cell>
          <cell r="P1290" t="str">
            <v/>
          </cell>
        </row>
        <row r="1291">
          <cell r="A1291" t="str">
            <v>OH</v>
          </cell>
          <cell r="B1291">
            <v>4</v>
          </cell>
          <cell r="C1291">
            <v>3</v>
          </cell>
          <cell r="D1291" t="str">
            <v>C</v>
          </cell>
          <cell r="E1291">
            <v>0.62</v>
          </cell>
          <cell r="F1291">
            <v>37706</v>
          </cell>
          <cell r="G1291">
            <v>0</v>
          </cell>
          <cell r="H1291">
            <v>0</v>
          </cell>
          <cell r="I1291" t="str">
            <v>0          0   .</v>
          </cell>
          <cell r="J1291">
            <v>0</v>
          </cell>
          <cell r="K1291">
            <v>0</v>
          </cell>
          <cell r="L1291">
            <v>2003</v>
          </cell>
          <cell r="M1291" t="str">
            <v>No Trade</v>
          </cell>
          <cell r="N1291" t="str">
            <v/>
          </cell>
          <cell r="O1291" t="str">
            <v/>
          </cell>
          <cell r="P1291" t="str">
            <v/>
          </cell>
        </row>
        <row r="1292">
          <cell r="A1292" t="str">
            <v>OH</v>
          </cell>
          <cell r="B1292">
            <v>4</v>
          </cell>
          <cell r="C1292">
            <v>3</v>
          </cell>
          <cell r="D1292" t="str">
            <v>P</v>
          </cell>
          <cell r="E1292">
            <v>0.62</v>
          </cell>
          <cell r="F1292">
            <v>37706</v>
          </cell>
          <cell r="G1292">
            <v>1.6199999999999999E-2</v>
          </cell>
          <cell r="H1292">
            <v>1.9E-2</v>
          </cell>
          <cell r="I1292" t="str">
            <v>9          0   .</v>
          </cell>
          <cell r="J1292">
            <v>0</v>
          </cell>
          <cell r="K1292">
            <v>0</v>
          </cell>
          <cell r="L1292">
            <v>2003</v>
          </cell>
          <cell r="M1292" t="str">
            <v>No Trade</v>
          </cell>
          <cell r="N1292" t="str">
            <v/>
          </cell>
          <cell r="O1292" t="str">
            <v/>
          </cell>
          <cell r="P1292" t="str">
            <v/>
          </cell>
        </row>
        <row r="1293">
          <cell r="A1293" t="str">
            <v>OH</v>
          </cell>
          <cell r="B1293">
            <v>4</v>
          </cell>
          <cell r="C1293">
            <v>3</v>
          </cell>
          <cell r="D1293" t="str">
            <v>C</v>
          </cell>
          <cell r="E1293">
            <v>0.63</v>
          </cell>
          <cell r="F1293">
            <v>37706</v>
          </cell>
          <cell r="G1293">
            <v>0</v>
          </cell>
          <cell r="H1293">
            <v>0</v>
          </cell>
          <cell r="I1293" t="str">
            <v>0          0   .</v>
          </cell>
          <cell r="J1293">
            <v>0</v>
          </cell>
          <cell r="K1293">
            <v>0</v>
          </cell>
          <cell r="L1293">
            <v>2003</v>
          </cell>
          <cell r="M1293" t="str">
            <v>No Trade</v>
          </cell>
          <cell r="N1293" t="str">
            <v/>
          </cell>
          <cell r="O1293" t="str">
            <v/>
          </cell>
          <cell r="P1293" t="str">
            <v/>
          </cell>
        </row>
        <row r="1294">
          <cell r="A1294" t="str">
            <v>OH</v>
          </cell>
          <cell r="B1294">
            <v>4</v>
          </cell>
          <cell r="C1294">
            <v>3</v>
          </cell>
          <cell r="D1294" t="str">
            <v>P</v>
          </cell>
          <cell r="E1294">
            <v>0.63</v>
          </cell>
          <cell r="F1294">
            <v>37706</v>
          </cell>
          <cell r="G1294">
            <v>1.9E-2</v>
          </cell>
          <cell r="H1294">
            <v>2.3E-2</v>
          </cell>
          <cell r="I1294" t="str">
            <v>1          0   .</v>
          </cell>
          <cell r="J1294">
            <v>0</v>
          </cell>
          <cell r="K1294">
            <v>0</v>
          </cell>
          <cell r="L1294">
            <v>2003</v>
          </cell>
          <cell r="M1294" t="str">
            <v>No Trade</v>
          </cell>
          <cell r="N1294" t="str">
            <v/>
          </cell>
          <cell r="O1294" t="str">
            <v/>
          </cell>
          <cell r="P1294" t="str">
            <v/>
          </cell>
        </row>
        <row r="1295">
          <cell r="A1295" t="str">
            <v>OH</v>
          </cell>
          <cell r="B1295">
            <v>4</v>
          </cell>
          <cell r="C1295">
            <v>3</v>
          </cell>
          <cell r="D1295" t="str">
            <v>C</v>
          </cell>
          <cell r="E1295">
            <v>0.64</v>
          </cell>
          <cell r="F1295">
            <v>37706</v>
          </cell>
          <cell r="G1295">
            <v>0</v>
          </cell>
          <cell r="H1295">
            <v>0</v>
          </cell>
          <cell r="I1295" t="str">
            <v>0          0   .</v>
          </cell>
          <cell r="J1295">
            <v>0</v>
          </cell>
          <cell r="K1295">
            <v>0</v>
          </cell>
          <cell r="L1295">
            <v>2003</v>
          </cell>
          <cell r="M1295" t="str">
            <v>No Trade</v>
          </cell>
          <cell r="N1295" t="str">
            <v/>
          </cell>
          <cell r="O1295" t="str">
            <v/>
          </cell>
          <cell r="P1295" t="str">
            <v/>
          </cell>
        </row>
        <row r="1296">
          <cell r="A1296" t="str">
            <v>OH</v>
          </cell>
          <cell r="B1296">
            <v>4</v>
          </cell>
          <cell r="C1296">
            <v>3</v>
          </cell>
          <cell r="D1296" t="str">
            <v>P</v>
          </cell>
          <cell r="E1296">
            <v>0.64</v>
          </cell>
          <cell r="F1296">
            <v>37706</v>
          </cell>
          <cell r="G1296">
            <v>2.2100000000000002E-2</v>
          </cell>
          <cell r="H1296">
            <v>2.5999999999999999E-2</v>
          </cell>
          <cell r="I1296" t="str">
            <v>6          0   .</v>
          </cell>
          <cell r="J1296">
            <v>0</v>
          </cell>
          <cell r="K1296">
            <v>0</v>
          </cell>
          <cell r="L1296">
            <v>2003</v>
          </cell>
          <cell r="M1296" t="str">
            <v>No Trade</v>
          </cell>
          <cell r="N1296" t="str">
            <v/>
          </cell>
          <cell r="O1296" t="str">
            <v/>
          </cell>
          <cell r="P1296" t="str">
            <v/>
          </cell>
        </row>
        <row r="1297">
          <cell r="A1297" t="str">
            <v>OH</v>
          </cell>
          <cell r="B1297">
            <v>4</v>
          </cell>
          <cell r="C1297">
            <v>3</v>
          </cell>
          <cell r="D1297" t="str">
            <v>C</v>
          </cell>
          <cell r="E1297">
            <v>0.65</v>
          </cell>
          <cell r="F1297">
            <v>37706</v>
          </cell>
          <cell r="G1297">
            <v>8.0699999999999994E-2</v>
          </cell>
          <cell r="H1297">
            <v>7.1999999999999995E-2</v>
          </cell>
          <cell r="I1297" t="str">
            <v>7          0   .</v>
          </cell>
          <cell r="J1297">
            <v>0</v>
          </cell>
          <cell r="K1297">
            <v>0</v>
          </cell>
          <cell r="L1297">
            <v>2003</v>
          </cell>
          <cell r="M1297" t="str">
            <v>No Trade</v>
          </cell>
          <cell r="N1297" t="str">
            <v/>
          </cell>
          <cell r="O1297" t="str">
            <v/>
          </cell>
          <cell r="P1297" t="str">
            <v/>
          </cell>
        </row>
        <row r="1298">
          <cell r="A1298" t="str">
            <v>OH</v>
          </cell>
          <cell r="B1298">
            <v>4</v>
          </cell>
          <cell r="C1298">
            <v>3</v>
          </cell>
          <cell r="D1298" t="str">
            <v>P</v>
          </cell>
          <cell r="E1298">
            <v>0.65</v>
          </cell>
          <cell r="F1298">
            <v>37706</v>
          </cell>
          <cell r="G1298">
            <v>2.5399999999999999E-2</v>
          </cell>
          <cell r="H1298">
            <v>0.03</v>
          </cell>
          <cell r="I1298" t="str">
            <v>4          0   .</v>
          </cell>
          <cell r="J1298">
            <v>0</v>
          </cell>
          <cell r="K1298">
            <v>0</v>
          </cell>
          <cell r="L1298">
            <v>2003</v>
          </cell>
          <cell r="M1298" t="str">
            <v>No Trade</v>
          </cell>
          <cell r="N1298" t="str">
            <v/>
          </cell>
          <cell r="O1298" t="str">
            <v/>
          </cell>
          <cell r="P1298" t="str">
            <v/>
          </cell>
        </row>
        <row r="1299">
          <cell r="A1299" t="str">
            <v>OH</v>
          </cell>
          <cell r="B1299">
            <v>4</v>
          </cell>
          <cell r="C1299">
            <v>3</v>
          </cell>
          <cell r="D1299" t="str">
            <v>C</v>
          </cell>
          <cell r="E1299">
            <v>0.66</v>
          </cell>
          <cell r="F1299">
            <v>37706</v>
          </cell>
          <cell r="G1299">
            <v>7.4499999999999997E-2</v>
          </cell>
          <cell r="H1299">
            <v>6.6000000000000003E-2</v>
          </cell>
          <cell r="I1299" t="str">
            <v>9          0   .</v>
          </cell>
          <cell r="J1299">
            <v>0</v>
          </cell>
          <cell r="K1299">
            <v>0</v>
          </cell>
          <cell r="L1299">
            <v>2003</v>
          </cell>
          <cell r="M1299" t="str">
            <v>No Trade</v>
          </cell>
          <cell r="N1299" t="str">
            <v/>
          </cell>
          <cell r="O1299" t="str">
            <v/>
          </cell>
          <cell r="P1299" t="str">
            <v/>
          </cell>
        </row>
        <row r="1300">
          <cell r="A1300" t="str">
            <v>OH</v>
          </cell>
          <cell r="B1300">
            <v>4</v>
          </cell>
          <cell r="C1300">
            <v>3</v>
          </cell>
          <cell r="D1300" t="str">
            <v>P</v>
          </cell>
          <cell r="E1300">
            <v>0.66</v>
          </cell>
          <cell r="F1300">
            <v>37706</v>
          </cell>
          <cell r="G1300">
            <v>2.9100000000000001E-2</v>
          </cell>
          <cell r="H1300">
            <v>3.4000000000000002E-2</v>
          </cell>
          <cell r="I1300" t="str">
            <v>5          0   .</v>
          </cell>
          <cell r="J1300">
            <v>0</v>
          </cell>
          <cell r="K1300">
            <v>0</v>
          </cell>
          <cell r="L1300">
            <v>2003</v>
          </cell>
          <cell r="M1300" t="str">
            <v>No Trade</v>
          </cell>
          <cell r="N1300" t="str">
            <v/>
          </cell>
          <cell r="O1300" t="str">
            <v/>
          </cell>
          <cell r="P1300" t="str">
            <v/>
          </cell>
        </row>
        <row r="1301">
          <cell r="A1301" t="str">
            <v>OH</v>
          </cell>
          <cell r="B1301">
            <v>4</v>
          </cell>
          <cell r="C1301">
            <v>3</v>
          </cell>
          <cell r="D1301" t="str">
            <v>C</v>
          </cell>
          <cell r="E1301">
            <v>0.67</v>
          </cell>
          <cell r="F1301">
            <v>37706</v>
          </cell>
          <cell r="G1301">
            <v>6.8699999999999997E-2</v>
          </cell>
          <cell r="H1301">
            <v>6.0999999999999999E-2</v>
          </cell>
          <cell r="I1301" t="str">
            <v>5          0   .</v>
          </cell>
          <cell r="J1301">
            <v>0</v>
          </cell>
          <cell r="K1301">
            <v>0</v>
          </cell>
          <cell r="L1301">
            <v>2003</v>
          </cell>
          <cell r="M1301" t="str">
            <v>No Trade</v>
          </cell>
          <cell r="N1301" t="str">
            <v/>
          </cell>
          <cell r="O1301" t="str">
            <v/>
          </cell>
          <cell r="P1301" t="str">
            <v/>
          </cell>
        </row>
        <row r="1302">
          <cell r="A1302" t="str">
            <v>OH</v>
          </cell>
          <cell r="B1302">
            <v>4</v>
          </cell>
          <cell r="C1302">
            <v>3</v>
          </cell>
          <cell r="D1302" t="str">
            <v>P</v>
          </cell>
          <cell r="E1302">
            <v>0.67</v>
          </cell>
          <cell r="F1302">
            <v>37706</v>
          </cell>
          <cell r="G1302">
            <v>3.3099999999999997E-2</v>
          </cell>
          <cell r="H1302">
            <v>3.7999999999999999E-2</v>
          </cell>
          <cell r="I1302" t="str">
            <v>9        100   .</v>
          </cell>
          <cell r="J1302">
            <v>0</v>
          </cell>
          <cell r="K1302">
            <v>0</v>
          </cell>
          <cell r="L1302">
            <v>2003</v>
          </cell>
          <cell r="M1302" t="str">
            <v>No Trade</v>
          </cell>
          <cell r="N1302" t="str">
            <v/>
          </cell>
          <cell r="O1302" t="str">
            <v/>
          </cell>
          <cell r="P1302" t="str">
            <v/>
          </cell>
        </row>
        <row r="1303">
          <cell r="A1303" t="str">
            <v>OH</v>
          </cell>
          <cell r="B1303">
            <v>4</v>
          </cell>
          <cell r="C1303">
            <v>3</v>
          </cell>
          <cell r="D1303" t="str">
            <v>C</v>
          </cell>
          <cell r="E1303">
            <v>0.68</v>
          </cell>
          <cell r="F1303">
            <v>37706</v>
          </cell>
          <cell r="G1303">
            <v>6.3100000000000003E-2</v>
          </cell>
          <cell r="H1303">
            <v>5.6000000000000001E-2</v>
          </cell>
          <cell r="I1303" t="str">
            <v>4          0   .</v>
          </cell>
          <cell r="J1303">
            <v>0</v>
          </cell>
          <cell r="K1303">
            <v>0</v>
          </cell>
          <cell r="L1303">
            <v>2003</v>
          </cell>
          <cell r="M1303" t="str">
            <v>No Trade</v>
          </cell>
          <cell r="N1303" t="str">
            <v/>
          </cell>
          <cell r="O1303" t="str">
            <v/>
          </cell>
          <cell r="P1303" t="str">
            <v/>
          </cell>
        </row>
        <row r="1304">
          <cell r="A1304" t="str">
            <v>OH</v>
          </cell>
          <cell r="B1304">
            <v>4</v>
          </cell>
          <cell r="C1304">
            <v>3</v>
          </cell>
          <cell r="D1304" t="str">
            <v>P</v>
          </cell>
          <cell r="E1304">
            <v>0.68</v>
          </cell>
          <cell r="F1304">
            <v>37706</v>
          </cell>
          <cell r="G1304">
            <v>3.7400000000000003E-2</v>
          </cell>
          <cell r="H1304">
            <v>4.2999999999999997E-2</v>
          </cell>
          <cell r="I1304" t="str">
            <v>7          0   .</v>
          </cell>
          <cell r="J1304">
            <v>0</v>
          </cell>
          <cell r="K1304">
            <v>0</v>
          </cell>
          <cell r="L1304">
            <v>2003</v>
          </cell>
          <cell r="M1304" t="str">
            <v>No Trade</v>
          </cell>
          <cell r="N1304" t="str">
            <v/>
          </cell>
          <cell r="O1304" t="str">
            <v/>
          </cell>
          <cell r="P1304" t="str">
            <v/>
          </cell>
        </row>
        <row r="1305">
          <cell r="A1305" t="str">
            <v>OH</v>
          </cell>
          <cell r="B1305">
            <v>4</v>
          </cell>
          <cell r="C1305">
            <v>3</v>
          </cell>
          <cell r="D1305" t="str">
            <v>C</v>
          </cell>
          <cell r="E1305">
            <v>0.69</v>
          </cell>
          <cell r="F1305">
            <v>37706</v>
          </cell>
          <cell r="G1305">
            <v>5.8000000000000003E-2</v>
          </cell>
          <cell r="H1305">
            <v>5.0999999999999997E-2</v>
          </cell>
          <cell r="I1305" t="str">
            <v>4          0   .</v>
          </cell>
          <cell r="J1305">
            <v>0</v>
          </cell>
          <cell r="K1305">
            <v>0</v>
          </cell>
          <cell r="L1305">
            <v>2003</v>
          </cell>
          <cell r="M1305" t="str">
            <v>No Trade</v>
          </cell>
          <cell r="N1305" t="str">
            <v/>
          </cell>
          <cell r="O1305" t="str">
            <v/>
          </cell>
          <cell r="P1305" t="str">
            <v/>
          </cell>
        </row>
        <row r="1306">
          <cell r="A1306" t="str">
            <v>OH</v>
          </cell>
          <cell r="B1306">
            <v>4</v>
          </cell>
          <cell r="C1306">
            <v>3</v>
          </cell>
          <cell r="D1306" t="str">
            <v>P</v>
          </cell>
          <cell r="E1306">
            <v>0.69</v>
          </cell>
          <cell r="F1306">
            <v>37706</v>
          </cell>
          <cell r="G1306">
            <v>4.2099999999999999E-2</v>
          </cell>
          <cell r="H1306">
            <v>4.8000000000000001E-2</v>
          </cell>
          <cell r="I1306" t="str">
            <v>7          0   .</v>
          </cell>
          <cell r="J1306">
            <v>0</v>
          </cell>
          <cell r="K1306">
            <v>0</v>
          </cell>
          <cell r="L1306">
            <v>2003</v>
          </cell>
          <cell r="M1306" t="str">
            <v>No Trade</v>
          </cell>
          <cell r="N1306" t="str">
            <v/>
          </cell>
          <cell r="O1306" t="str">
            <v/>
          </cell>
          <cell r="P1306" t="str">
            <v/>
          </cell>
        </row>
        <row r="1307">
          <cell r="A1307" t="str">
            <v>OH</v>
          </cell>
          <cell r="B1307">
            <v>4</v>
          </cell>
          <cell r="C1307">
            <v>3</v>
          </cell>
          <cell r="D1307" t="str">
            <v>C</v>
          </cell>
          <cell r="E1307">
            <v>0.7</v>
          </cell>
          <cell r="F1307">
            <v>37706</v>
          </cell>
          <cell r="G1307">
            <v>5.2999999999999999E-2</v>
          </cell>
          <cell r="H1307">
            <v>4.7E-2</v>
          </cell>
          <cell r="I1307" t="str">
            <v>0          0   .</v>
          </cell>
          <cell r="J1307">
            <v>0</v>
          </cell>
          <cell r="K1307">
            <v>0</v>
          </cell>
          <cell r="L1307">
            <v>2003</v>
          </cell>
          <cell r="M1307" t="str">
            <v>No Trade</v>
          </cell>
          <cell r="N1307" t="str">
            <v/>
          </cell>
          <cell r="O1307" t="str">
            <v/>
          </cell>
          <cell r="P1307" t="str">
            <v/>
          </cell>
        </row>
        <row r="1308">
          <cell r="A1308" t="str">
            <v>OH</v>
          </cell>
          <cell r="B1308">
            <v>4</v>
          </cell>
          <cell r="C1308">
            <v>3</v>
          </cell>
          <cell r="D1308" t="str">
            <v>P</v>
          </cell>
          <cell r="E1308">
            <v>0.7</v>
          </cell>
          <cell r="F1308">
            <v>37706</v>
          </cell>
          <cell r="G1308">
            <v>4.7100000000000003E-2</v>
          </cell>
          <cell r="H1308">
            <v>5.3999999999999999E-2</v>
          </cell>
          <cell r="I1308" t="str">
            <v>3          0   .</v>
          </cell>
          <cell r="J1308">
            <v>0</v>
          </cell>
          <cell r="K1308">
            <v>0</v>
          </cell>
          <cell r="L1308">
            <v>2003</v>
          </cell>
          <cell r="M1308" t="str">
            <v>No Trade</v>
          </cell>
          <cell r="N1308" t="str">
            <v/>
          </cell>
          <cell r="O1308" t="str">
            <v/>
          </cell>
          <cell r="P1308" t="str">
            <v/>
          </cell>
        </row>
        <row r="1309">
          <cell r="A1309" t="str">
            <v>OH</v>
          </cell>
          <cell r="B1309">
            <v>4</v>
          </cell>
          <cell r="C1309">
            <v>3</v>
          </cell>
          <cell r="D1309" t="str">
            <v>C</v>
          </cell>
          <cell r="E1309">
            <v>0.71</v>
          </cell>
          <cell r="F1309">
            <v>37706</v>
          </cell>
          <cell r="G1309">
            <v>4.8300000000000003E-2</v>
          </cell>
          <cell r="H1309">
            <v>4.2999999999999997E-2</v>
          </cell>
          <cell r="I1309" t="str">
            <v>0          0   .</v>
          </cell>
          <cell r="J1309">
            <v>0</v>
          </cell>
          <cell r="K1309">
            <v>0</v>
          </cell>
          <cell r="L1309">
            <v>2003</v>
          </cell>
          <cell r="M1309" t="str">
            <v>No Trade</v>
          </cell>
          <cell r="N1309" t="str">
            <v/>
          </cell>
          <cell r="O1309" t="str">
            <v/>
          </cell>
          <cell r="P1309" t="str">
            <v/>
          </cell>
        </row>
        <row r="1310">
          <cell r="A1310" t="str">
            <v>OH</v>
          </cell>
          <cell r="B1310">
            <v>4</v>
          </cell>
          <cell r="C1310">
            <v>3</v>
          </cell>
          <cell r="D1310" t="str">
            <v>P</v>
          </cell>
          <cell r="E1310">
            <v>0.71</v>
          </cell>
          <cell r="F1310">
            <v>37706</v>
          </cell>
          <cell r="G1310">
            <v>5.2400000000000002E-2</v>
          </cell>
          <cell r="H1310">
            <v>0.06</v>
          </cell>
          <cell r="I1310" t="str">
            <v>2          0   .</v>
          </cell>
          <cell r="J1310">
            <v>0</v>
          </cell>
          <cell r="K1310">
            <v>0</v>
          </cell>
          <cell r="L1310">
            <v>2003</v>
          </cell>
          <cell r="M1310" t="str">
            <v>No Trade</v>
          </cell>
          <cell r="N1310" t="str">
            <v/>
          </cell>
          <cell r="O1310" t="str">
            <v/>
          </cell>
          <cell r="P1310" t="str">
            <v/>
          </cell>
        </row>
        <row r="1311">
          <cell r="A1311" t="str">
            <v>OH</v>
          </cell>
          <cell r="B1311">
            <v>4</v>
          </cell>
          <cell r="C1311">
            <v>3</v>
          </cell>
          <cell r="D1311" t="str">
            <v>C</v>
          </cell>
          <cell r="E1311">
            <v>0.72</v>
          </cell>
          <cell r="F1311">
            <v>37706</v>
          </cell>
          <cell r="G1311">
            <v>4.41E-2</v>
          </cell>
          <cell r="H1311">
            <v>3.9E-2</v>
          </cell>
          <cell r="I1311" t="str">
            <v>2          0   .</v>
          </cell>
          <cell r="J1311">
            <v>0</v>
          </cell>
          <cell r="K1311">
            <v>0</v>
          </cell>
          <cell r="L1311">
            <v>2003</v>
          </cell>
          <cell r="M1311" t="str">
            <v>No Trade</v>
          </cell>
          <cell r="N1311" t="str">
            <v/>
          </cell>
          <cell r="O1311" t="str">
            <v/>
          </cell>
          <cell r="P1311" t="str">
            <v/>
          </cell>
        </row>
        <row r="1312">
          <cell r="A1312" t="str">
            <v>OH</v>
          </cell>
          <cell r="B1312">
            <v>4</v>
          </cell>
          <cell r="C1312">
            <v>3</v>
          </cell>
          <cell r="D1312" t="str">
            <v>P</v>
          </cell>
          <cell r="E1312">
            <v>0.72</v>
          </cell>
          <cell r="F1312">
            <v>37706</v>
          </cell>
          <cell r="G1312">
            <v>5.8200000000000002E-2</v>
          </cell>
          <cell r="H1312">
            <v>6.6000000000000003E-2</v>
          </cell>
          <cell r="I1312" t="str">
            <v>3          0   .</v>
          </cell>
          <cell r="J1312">
            <v>0</v>
          </cell>
          <cell r="K1312">
            <v>0</v>
          </cell>
          <cell r="L1312">
            <v>2003</v>
          </cell>
          <cell r="M1312" t="str">
            <v>No Trade</v>
          </cell>
          <cell r="N1312" t="str">
            <v/>
          </cell>
          <cell r="O1312" t="str">
            <v/>
          </cell>
          <cell r="P1312" t="str">
            <v/>
          </cell>
        </row>
        <row r="1313">
          <cell r="A1313" t="str">
            <v>OH</v>
          </cell>
          <cell r="B1313">
            <v>4</v>
          </cell>
          <cell r="C1313">
            <v>3</v>
          </cell>
          <cell r="D1313" t="str">
            <v>C</v>
          </cell>
          <cell r="E1313">
            <v>0.73</v>
          </cell>
          <cell r="F1313">
            <v>37706</v>
          </cell>
          <cell r="G1313">
            <v>4.02E-2</v>
          </cell>
          <cell r="H1313">
            <v>3.5000000000000003E-2</v>
          </cell>
          <cell r="I1313" t="str">
            <v>7          0   .</v>
          </cell>
          <cell r="J1313">
            <v>0</v>
          </cell>
          <cell r="K1313">
            <v>0</v>
          </cell>
          <cell r="L1313">
            <v>2003</v>
          </cell>
          <cell r="M1313" t="str">
            <v>No Trade</v>
          </cell>
          <cell r="N1313" t="str">
            <v/>
          </cell>
          <cell r="O1313" t="str">
            <v/>
          </cell>
          <cell r="P1313" t="str">
            <v/>
          </cell>
        </row>
        <row r="1314">
          <cell r="A1314" t="str">
            <v>OH</v>
          </cell>
          <cell r="B1314">
            <v>4</v>
          </cell>
          <cell r="C1314">
            <v>3</v>
          </cell>
          <cell r="D1314" t="str">
            <v>P</v>
          </cell>
          <cell r="E1314">
            <v>0.73</v>
          </cell>
          <cell r="F1314">
            <v>37706</v>
          </cell>
          <cell r="G1314">
            <v>6.4100000000000004E-2</v>
          </cell>
          <cell r="H1314">
            <v>7.1999999999999995E-2</v>
          </cell>
          <cell r="I1314" t="str">
            <v>6          0   .</v>
          </cell>
          <cell r="J1314">
            <v>0</v>
          </cell>
          <cell r="K1314">
            <v>0</v>
          </cell>
          <cell r="L1314">
            <v>2003</v>
          </cell>
          <cell r="M1314" t="str">
            <v>No Trade</v>
          </cell>
          <cell r="N1314" t="str">
            <v/>
          </cell>
          <cell r="O1314" t="str">
            <v/>
          </cell>
          <cell r="P1314" t="str">
            <v/>
          </cell>
        </row>
        <row r="1315">
          <cell r="A1315" t="str">
            <v>OH</v>
          </cell>
          <cell r="B1315">
            <v>4</v>
          </cell>
          <cell r="C1315">
            <v>3</v>
          </cell>
          <cell r="D1315" t="str">
            <v>C</v>
          </cell>
          <cell r="E1315">
            <v>0.74</v>
          </cell>
          <cell r="F1315">
            <v>37706</v>
          </cell>
          <cell r="G1315">
            <v>3.6600000000000001E-2</v>
          </cell>
          <cell r="H1315">
            <v>3.2000000000000001E-2</v>
          </cell>
          <cell r="I1315" t="str">
            <v>4          0   .</v>
          </cell>
          <cell r="J1315">
            <v>0</v>
          </cell>
          <cell r="K1315">
            <v>0</v>
          </cell>
          <cell r="L1315">
            <v>2003</v>
          </cell>
          <cell r="M1315" t="str">
            <v>No Trade</v>
          </cell>
          <cell r="N1315" t="str">
            <v/>
          </cell>
          <cell r="O1315" t="str">
            <v/>
          </cell>
          <cell r="P1315" t="str">
            <v/>
          </cell>
        </row>
        <row r="1316">
          <cell r="A1316" t="str">
            <v>OH</v>
          </cell>
          <cell r="B1316">
            <v>4</v>
          </cell>
          <cell r="C1316">
            <v>3</v>
          </cell>
          <cell r="D1316" t="str">
            <v>P</v>
          </cell>
          <cell r="E1316">
            <v>0.74</v>
          </cell>
          <cell r="F1316">
            <v>37706</v>
          </cell>
          <cell r="G1316">
            <v>7.0400000000000004E-2</v>
          </cell>
          <cell r="H1316">
            <v>7.9000000000000001E-2</v>
          </cell>
          <cell r="I1316" t="str">
            <v>2          0   .</v>
          </cell>
          <cell r="J1316">
            <v>0</v>
          </cell>
          <cell r="K1316">
            <v>0</v>
          </cell>
          <cell r="L1316">
            <v>2003</v>
          </cell>
          <cell r="M1316" t="str">
            <v>No Trade</v>
          </cell>
          <cell r="N1316" t="str">
            <v/>
          </cell>
          <cell r="O1316" t="str">
            <v/>
          </cell>
          <cell r="P1316" t="str">
            <v/>
          </cell>
        </row>
        <row r="1317">
          <cell r="A1317" t="str">
            <v>OH</v>
          </cell>
          <cell r="B1317">
            <v>4</v>
          </cell>
          <cell r="C1317">
            <v>3</v>
          </cell>
          <cell r="D1317" t="str">
            <v>C</v>
          </cell>
          <cell r="E1317">
            <v>0.75</v>
          </cell>
          <cell r="F1317">
            <v>37706</v>
          </cell>
          <cell r="G1317">
            <v>3.3300000000000003E-2</v>
          </cell>
          <cell r="H1317">
            <v>2.9000000000000001E-2</v>
          </cell>
          <cell r="I1317" t="str">
            <v>5        100   .</v>
          </cell>
          <cell r="J1317">
            <v>0</v>
          </cell>
          <cell r="K1317">
            <v>0</v>
          </cell>
          <cell r="L1317">
            <v>2003</v>
          </cell>
          <cell r="M1317" t="str">
            <v>No Trade</v>
          </cell>
          <cell r="N1317" t="str">
            <v/>
          </cell>
          <cell r="O1317" t="str">
            <v/>
          </cell>
          <cell r="P1317" t="str">
            <v/>
          </cell>
        </row>
        <row r="1318">
          <cell r="A1318" t="str">
            <v>OH</v>
          </cell>
          <cell r="B1318">
            <v>4</v>
          </cell>
          <cell r="C1318">
            <v>3</v>
          </cell>
          <cell r="D1318" t="str">
            <v>C</v>
          </cell>
          <cell r="E1318">
            <v>0.76</v>
          </cell>
          <cell r="F1318">
            <v>37706</v>
          </cell>
          <cell r="G1318">
            <v>3.0200000000000001E-2</v>
          </cell>
          <cell r="H1318">
            <v>2.5999999999999999E-2</v>
          </cell>
          <cell r="I1318" t="str">
            <v>7          9   .</v>
          </cell>
          <cell r="J1318">
            <v>0</v>
          </cell>
          <cell r="K1318">
            <v>0</v>
          </cell>
          <cell r="L1318">
            <v>2003</v>
          </cell>
          <cell r="M1318" t="str">
            <v>No Trade</v>
          </cell>
          <cell r="N1318" t="str">
            <v/>
          </cell>
          <cell r="O1318" t="str">
            <v/>
          </cell>
          <cell r="P1318" t="str">
            <v/>
          </cell>
        </row>
        <row r="1319">
          <cell r="A1319" t="str">
            <v>OH</v>
          </cell>
          <cell r="B1319">
            <v>4</v>
          </cell>
          <cell r="C1319">
            <v>3</v>
          </cell>
          <cell r="D1319" t="str">
            <v>C</v>
          </cell>
          <cell r="E1319">
            <v>0.77</v>
          </cell>
          <cell r="F1319">
            <v>37706</v>
          </cell>
          <cell r="G1319">
            <v>2.7400000000000001E-2</v>
          </cell>
          <cell r="H1319">
            <v>2.4E-2</v>
          </cell>
          <cell r="I1319" t="str">
            <v>2          0   .</v>
          </cell>
          <cell r="J1319">
            <v>0</v>
          </cell>
          <cell r="K1319">
            <v>0</v>
          </cell>
          <cell r="L1319">
            <v>2003</v>
          </cell>
          <cell r="M1319" t="str">
            <v>No Trade</v>
          </cell>
          <cell r="N1319" t="str">
            <v/>
          </cell>
          <cell r="O1319" t="str">
            <v/>
          </cell>
          <cell r="P1319" t="str">
            <v/>
          </cell>
        </row>
        <row r="1320">
          <cell r="A1320" t="str">
            <v>OH</v>
          </cell>
          <cell r="B1320">
            <v>4</v>
          </cell>
          <cell r="C1320">
            <v>3</v>
          </cell>
          <cell r="D1320" t="str">
            <v>C</v>
          </cell>
          <cell r="E1320">
            <v>0.78</v>
          </cell>
          <cell r="F1320">
            <v>37706</v>
          </cell>
          <cell r="G1320">
            <v>2.4799999999999999E-2</v>
          </cell>
          <cell r="H1320">
            <v>2.1000000000000001E-2</v>
          </cell>
          <cell r="I1320" t="str">
            <v>9          0   .</v>
          </cell>
          <cell r="J1320">
            <v>0</v>
          </cell>
          <cell r="K1320">
            <v>0</v>
          </cell>
          <cell r="L1320">
            <v>2003</v>
          </cell>
          <cell r="M1320" t="str">
            <v>No Trade</v>
          </cell>
          <cell r="N1320" t="str">
            <v/>
          </cell>
          <cell r="O1320" t="str">
            <v/>
          </cell>
          <cell r="P1320" t="str">
            <v/>
          </cell>
        </row>
        <row r="1321">
          <cell r="A1321" t="str">
            <v>OH</v>
          </cell>
          <cell r="B1321">
            <v>4</v>
          </cell>
          <cell r="C1321">
            <v>3</v>
          </cell>
          <cell r="D1321" t="str">
            <v>C</v>
          </cell>
          <cell r="E1321">
            <v>0.79</v>
          </cell>
          <cell r="F1321">
            <v>37706</v>
          </cell>
          <cell r="G1321">
            <v>2.2499999999999999E-2</v>
          </cell>
          <cell r="H1321">
            <v>1.9E-2</v>
          </cell>
          <cell r="I1321" t="str">
            <v>8          0   .</v>
          </cell>
          <cell r="J1321">
            <v>0</v>
          </cell>
          <cell r="K1321">
            <v>0</v>
          </cell>
          <cell r="L1321">
            <v>2003</v>
          </cell>
          <cell r="M1321" t="str">
            <v>No Trade</v>
          </cell>
          <cell r="N1321" t="str">
            <v/>
          </cell>
          <cell r="O1321" t="str">
            <v/>
          </cell>
          <cell r="P1321" t="str">
            <v/>
          </cell>
        </row>
        <row r="1322">
          <cell r="A1322" t="str">
            <v>OH</v>
          </cell>
          <cell r="B1322">
            <v>4</v>
          </cell>
          <cell r="C1322">
            <v>3</v>
          </cell>
          <cell r="D1322" t="str">
            <v>C</v>
          </cell>
          <cell r="E1322">
            <v>0.8</v>
          </cell>
          <cell r="F1322">
            <v>37706</v>
          </cell>
          <cell r="G1322">
            <v>2.0299999999999999E-2</v>
          </cell>
          <cell r="H1322">
            <v>1.7000000000000001E-2</v>
          </cell>
          <cell r="I1322" t="str">
            <v>9          0   .</v>
          </cell>
          <cell r="J1322">
            <v>0</v>
          </cell>
          <cell r="K1322">
            <v>0</v>
          </cell>
          <cell r="L1322">
            <v>2003</v>
          </cell>
          <cell r="M1322" t="str">
            <v>No Trade</v>
          </cell>
          <cell r="N1322" t="str">
            <v/>
          </cell>
          <cell r="O1322" t="str">
            <v/>
          </cell>
          <cell r="P1322" t="str">
            <v/>
          </cell>
        </row>
        <row r="1323">
          <cell r="A1323" t="str">
            <v>OH</v>
          </cell>
          <cell r="B1323">
            <v>4</v>
          </cell>
          <cell r="C1323">
            <v>3</v>
          </cell>
          <cell r="D1323" t="str">
            <v>C</v>
          </cell>
          <cell r="E1323">
            <v>0.81</v>
          </cell>
          <cell r="F1323">
            <v>37706</v>
          </cell>
          <cell r="G1323">
            <v>1.83E-2</v>
          </cell>
          <cell r="H1323">
            <v>1.6E-2</v>
          </cell>
          <cell r="I1323" t="str">
            <v>1          9   .</v>
          </cell>
          <cell r="J1323">
            <v>0</v>
          </cell>
          <cell r="K1323">
            <v>0</v>
          </cell>
          <cell r="L1323">
            <v>2003</v>
          </cell>
          <cell r="M1323" t="str">
            <v>No Trade</v>
          </cell>
          <cell r="N1323" t="str">
            <v/>
          </cell>
          <cell r="O1323" t="str">
            <v/>
          </cell>
          <cell r="P1323" t="str">
            <v/>
          </cell>
        </row>
        <row r="1324">
          <cell r="A1324" t="str">
            <v>OH</v>
          </cell>
          <cell r="B1324">
            <v>4</v>
          </cell>
          <cell r="C1324">
            <v>3</v>
          </cell>
          <cell r="D1324" t="str">
            <v>C</v>
          </cell>
          <cell r="E1324">
            <v>0.82</v>
          </cell>
          <cell r="F1324">
            <v>37706</v>
          </cell>
          <cell r="G1324">
            <v>1.6500000000000001E-2</v>
          </cell>
          <cell r="H1324">
            <v>1.4E-2</v>
          </cell>
          <cell r="I1324" t="str">
            <v>5          0   .</v>
          </cell>
          <cell r="J1324">
            <v>0</v>
          </cell>
          <cell r="K1324">
            <v>0</v>
          </cell>
          <cell r="L1324">
            <v>2003</v>
          </cell>
          <cell r="M1324" t="str">
            <v>No Trade</v>
          </cell>
          <cell r="N1324" t="str">
            <v/>
          </cell>
          <cell r="O1324" t="str">
            <v/>
          </cell>
          <cell r="P1324" t="str">
            <v/>
          </cell>
        </row>
        <row r="1325">
          <cell r="A1325" t="str">
            <v>OH</v>
          </cell>
          <cell r="B1325">
            <v>4</v>
          </cell>
          <cell r="C1325">
            <v>3</v>
          </cell>
          <cell r="D1325" t="str">
            <v>C</v>
          </cell>
          <cell r="E1325">
            <v>0.83</v>
          </cell>
          <cell r="F1325">
            <v>37706</v>
          </cell>
          <cell r="G1325">
            <v>1.49E-2</v>
          </cell>
          <cell r="H1325">
            <v>1.2999999999999999E-2</v>
          </cell>
          <cell r="I1325" t="str">
            <v>1          0   .</v>
          </cell>
          <cell r="J1325">
            <v>0</v>
          </cell>
          <cell r="K1325">
            <v>0</v>
          </cell>
          <cell r="L1325">
            <v>2003</v>
          </cell>
          <cell r="M1325" t="str">
            <v>No Trade</v>
          </cell>
          <cell r="N1325" t="str">
            <v/>
          </cell>
          <cell r="O1325" t="str">
            <v/>
          </cell>
          <cell r="P1325" t="str">
            <v/>
          </cell>
        </row>
        <row r="1326">
          <cell r="A1326" t="str">
            <v>OH</v>
          </cell>
          <cell r="B1326">
            <v>4</v>
          </cell>
          <cell r="C1326">
            <v>3</v>
          </cell>
          <cell r="D1326" t="str">
            <v>C</v>
          </cell>
          <cell r="E1326">
            <v>0.84</v>
          </cell>
          <cell r="F1326">
            <v>37706</v>
          </cell>
          <cell r="G1326">
            <v>1.34E-2</v>
          </cell>
          <cell r="H1326">
            <v>1.0999999999999999E-2</v>
          </cell>
          <cell r="I1326" t="str">
            <v>8          3   .</v>
          </cell>
          <cell r="J1326">
            <v>160</v>
          </cell>
          <cell r="K1326">
            <v>1.6E-2</v>
          </cell>
          <cell r="L1326">
            <v>2003</v>
          </cell>
          <cell r="M1326" t="str">
            <v>No Trade</v>
          </cell>
          <cell r="N1326" t="str">
            <v/>
          </cell>
          <cell r="O1326" t="str">
            <v/>
          </cell>
          <cell r="P1326" t="str">
            <v/>
          </cell>
        </row>
        <row r="1327">
          <cell r="A1327" t="str">
            <v>OH</v>
          </cell>
          <cell r="B1327">
            <v>4</v>
          </cell>
          <cell r="C1327">
            <v>3</v>
          </cell>
          <cell r="D1327" t="str">
            <v>C</v>
          </cell>
          <cell r="E1327">
            <v>0.85</v>
          </cell>
          <cell r="F1327">
            <v>37706</v>
          </cell>
          <cell r="G1327">
            <v>1.21E-2</v>
          </cell>
          <cell r="H1327">
            <v>0.01</v>
          </cell>
          <cell r="I1327" t="str">
            <v>6          0   .</v>
          </cell>
          <cell r="J1327">
            <v>0</v>
          </cell>
          <cell r="K1327">
            <v>0</v>
          </cell>
          <cell r="L1327">
            <v>2003</v>
          </cell>
          <cell r="M1327" t="str">
            <v>No Trade</v>
          </cell>
          <cell r="N1327" t="str">
            <v/>
          </cell>
          <cell r="O1327" t="str">
            <v/>
          </cell>
          <cell r="P1327" t="str">
            <v/>
          </cell>
        </row>
        <row r="1328">
          <cell r="A1328" t="str">
            <v>OH</v>
          </cell>
          <cell r="B1328">
            <v>4</v>
          </cell>
          <cell r="C1328">
            <v>3</v>
          </cell>
          <cell r="D1328" t="str">
            <v>P</v>
          </cell>
          <cell r="E1328">
            <v>0.85</v>
          </cell>
          <cell r="F1328">
            <v>37706</v>
          </cell>
          <cell r="G1328">
            <v>0.155</v>
          </cell>
          <cell r="H1328">
            <v>0.16600000000000001</v>
          </cell>
          <cell r="I1328" t="str">
            <v>1          0   .</v>
          </cell>
          <cell r="J1328">
            <v>0</v>
          </cell>
          <cell r="K1328">
            <v>0</v>
          </cell>
          <cell r="L1328">
            <v>2003</v>
          </cell>
          <cell r="M1328" t="str">
            <v>No Trade</v>
          </cell>
          <cell r="N1328" t="str">
            <v/>
          </cell>
          <cell r="O1328" t="str">
            <v/>
          </cell>
          <cell r="P1328" t="str">
            <v/>
          </cell>
        </row>
        <row r="1329">
          <cell r="A1329" t="str">
            <v>OH</v>
          </cell>
          <cell r="B1329">
            <v>4</v>
          </cell>
          <cell r="C1329">
            <v>3</v>
          </cell>
          <cell r="D1329" t="str">
            <v>C</v>
          </cell>
          <cell r="E1329">
            <v>0.86</v>
          </cell>
          <cell r="F1329">
            <v>37706</v>
          </cell>
          <cell r="G1329">
            <v>1.09E-2</v>
          </cell>
          <cell r="H1329">
            <v>8.9999999999999993E-3</v>
          </cell>
          <cell r="I1329" t="str">
            <v>5          0   .</v>
          </cell>
          <cell r="J1329">
            <v>0</v>
          </cell>
          <cell r="K1329">
            <v>0</v>
          </cell>
          <cell r="L1329">
            <v>2003</v>
          </cell>
          <cell r="M1329" t="str">
            <v>No Trade</v>
          </cell>
          <cell r="N1329" t="str">
            <v/>
          </cell>
          <cell r="O1329" t="str">
            <v/>
          </cell>
          <cell r="P1329" t="str">
            <v/>
          </cell>
        </row>
        <row r="1330">
          <cell r="A1330" t="str">
            <v>OH</v>
          </cell>
          <cell r="B1330">
            <v>4</v>
          </cell>
          <cell r="C1330">
            <v>3</v>
          </cell>
          <cell r="D1330" t="str">
            <v>C</v>
          </cell>
          <cell r="E1330">
            <v>0.87</v>
          </cell>
          <cell r="F1330">
            <v>37706</v>
          </cell>
          <cell r="G1330">
            <v>0</v>
          </cell>
          <cell r="H1330">
            <v>0</v>
          </cell>
          <cell r="I1330" t="str">
            <v>0          0   .</v>
          </cell>
          <cell r="J1330">
            <v>0</v>
          </cell>
          <cell r="K1330">
            <v>0</v>
          </cell>
          <cell r="L1330">
            <v>2003</v>
          </cell>
          <cell r="M1330" t="str">
            <v>No Trade</v>
          </cell>
          <cell r="N1330" t="str">
            <v/>
          </cell>
          <cell r="O1330" t="str">
            <v/>
          </cell>
          <cell r="P1330" t="str">
            <v/>
          </cell>
        </row>
        <row r="1331">
          <cell r="A1331" t="str">
            <v>OH</v>
          </cell>
          <cell r="B1331">
            <v>4</v>
          </cell>
          <cell r="C1331">
            <v>3</v>
          </cell>
          <cell r="D1331" t="str">
            <v>C</v>
          </cell>
          <cell r="E1331">
            <v>0.88</v>
          </cell>
          <cell r="F1331">
            <v>37706</v>
          </cell>
          <cell r="G1331">
            <v>8.8000000000000005E-3</v>
          </cell>
          <cell r="H1331">
            <v>7.0000000000000001E-3</v>
          </cell>
          <cell r="I1331" t="str">
            <v>7          0   .</v>
          </cell>
          <cell r="J1331">
            <v>0</v>
          </cell>
          <cell r="K1331">
            <v>0</v>
          </cell>
          <cell r="L1331">
            <v>2003</v>
          </cell>
          <cell r="M1331" t="str">
            <v>No Trade</v>
          </cell>
          <cell r="N1331" t="str">
            <v/>
          </cell>
          <cell r="O1331" t="str">
            <v/>
          </cell>
          <cell r="P1331" t="str">
            <v/>
          </cell>
        </row>
        <row r="1332">
          <cell r="A1332" t="str">
            <v>OH</v>
          </cell>
          <cell r="B1332">
            <v>4</v>
          </cell>
          <cell r="C1332">
            <v>3</v>
          </cell>
          <cell r="D1332" t="str">
            <v>P</v>
          </cell>
          <cell r="E1332">
            <v>0.88</v>
          </cell>
          <cell r="F1332">
            <v>37706</v>
          </cell>
          <cell r="G1332">
            <v>0.16520000000000001</v>
          </cell>
          <cell r="H1332">
            <v>0.16500000000000001</v>
          </cell>
          <cell r="I1332" t="str">
            <v>2          0   .</v>
          </cell>
          <cell r="J1332">
            <v>0</v>
          </cell>
          <cell r="K1332">
            <v>0</v>
          </cell>
          <cell r="L1332">
            <v>2003</v>
          </cell>
          <cell r="M1332" t="str">
            <v>No Trade</v>
          </cell>
          <cell r="N1332" t="str">
            <v/>
          </cell>
          <cell r="O1332" t="str">
            <v/>
          </cell>
          <cell r="P1332" t="str">
            <v/>
          </cell>
        </row>
        <row r="1333">
          <cell r="A1333" t="str">
            <v>OH</v>
          </cell>
          <cell r="B1333">
            <v>4</v>
          </cell>
          <cell r="C1333">
            <v>3</v>
          </cell>
          <cell r="D1333" t="str">
            <v>C</v>
          </cell>
          <cell r="E1333">
            <v>0.89</v>
          </cell>
          <cell r="F1333">
            <v>37706</v>
          </cell>
          <cell r="G1333">
            <v>7.9000000000000008E-3</v>
          </cell>
          <cell r="H1333">
            <v>6.0000000000000001E-3</v>
          </cell>
          <cell r="I1333" t="str">
            <v>9          0   .</v>
          </cell>
          <cell r="J1333">
            <v>0</v>
          </cell>
          <cell r="K1333">
            <v>0</v>
          </cell>
          <cell r="L1333">
            <v>2003</v>
          </cell>
          <cell r="M1333" t="str">
            <v>No Trade</v>
          </cell>
          <cell r="N1333" t="str">
            <v/>
          </cell>
          <cell r="O1333" t="str">
            <v/>
          </cell>
          <cell r="P1333" t="str">
            <v/>
          </cell>
        </row>
        <row r="1334">
          <cell r="A1334" t="str">
            <v>OH</v>
          </cell>
          <cell r="B1334">
            <v>4</v>
          </cell>
          <cell r="C1334">
            <v>3</v>
          </cell>
          <cell r="D1334" t="str">
            <v>C</v>
          </cell>
          <cell r="E1334">
            <v>0.9</v>
          </cell>
          <cell r="F1334">
            <v>37706</v>
          </cell>
          <cell r="G1334">
            <v>7.1000000000000004E-3</v>
          </cell>
          <cell r="H1334">
            <v>6.0000000000000001E-3</v>
          </cell>
          <cell r="I1334" t="str">
            <v>2          0   .</v>
          </cell>
          <cell r="J1334">
            <v>0</v>
          </cell>
          <cell r="K1334">
            <v>0</v>
          </cell>
          <cell r="L1334">
            <v>2003</v>
          </cell>
          <cell r="M1334" t="str">
            <v>No Trade</v>
          </cell>
          <cell r="N1334" t="str">
            <v/>
          </cell>
          <cell r="O1334" t="str">
            <v/>
          </cell>
          <cell r="P1334" t="str">
            <v/>
          </cell>
        </row>
        <row r="1335">
          <cell r="A1335" t="str">
            <v>OH</v>
          </cell>
          <cell r="B1335">
            <v>4</v>
          </cell>
          <cell r="C1335">
            <v>3</v>
          </cell>
          <cell r="D1335" t="str">
            <v>C</v>
          </cell>
          <cell r="E1335">
            <v>0.91</v>
          </cell>
          <cell r="F1335">
            <v>37706</v>
          </cell>
          <cell r="G1335">
            <v>6.3E-3</v>
          </cell>
          <cell r="H1335">
            <v>5.0000000000000001E-3</v>
          </cell>
          <cell r="I1335" t="str">
            <v>6          0   .</v>
          </cell>
          <cell r="J1335">
            <v>0</v>
          </cell>
          <cell r="K1335">
            <v>0</v>
          </cell>
          <cell r="L1335">
            <v>2003</v>
          </cell>
          <cell r="M1335" t="str">
            <v>No Trade</v>
          </cell>
          <cell r="N1335" t="str">
            <v/>
          </cell>
          <cell r="O1335" t="str">
            <v/>
          </cell>
          <cell r="P1335" t="str">
            <v/>
          </cell>
        </row>
        <row r="1336">
          <cell r="A1336" t="str">
            <v>OH</v>
          </cell>
          <cell r="B1336">
            <v>4</v>
          </cell>
          <cell r="C1336">
            <v>3</v>
          </cell>
          <cell r="D1336" t="str">
            <v>C</v>
          </cell>
          <cell r="E1336">
            <v>0.92</v>
          </cell>
          <cell r="F1336">
            <v>37706</v>
          </cell>
          <cell r="G1336">
            <v>5.7000000000000002E-3</v>
          </cell>
          <cell r="H1336">
            <v>5.0000000000000001E-3</v>
          </cell>
          <cell r="I1336" t="str">
            <v>0          0   .</v>
          </cell>
          <cell r="J1336">
            <v>0</v>
          </cell>
          <cell r="K1336">
            <v>0</v>
          </cell>
          <cell r="L1336">
            <v>2003</v>
          </cell>
          <cell r="M1336" t="str">
            <v>No Trade</v>
          </cell>
          <cell r="N1336" t="str">
            <v/>
          </cell>
          <cell r="O1336" t="str">
            <v/>
          </cell>
          <cell r="P1336" t="str">
            <v/>
          </cell>
        </row>
        <row r="1337">
          <cell r="A1337" t="str">
            <v>OH</v>
          </cell>
          <cell r="B1337">
            <v>4</v>
          </cell>
          <cell r="C1337">
            <v>3</v>
          </cell>
          <cell r="D1337" t="str">
            <v>C</v>
          </cell>
          <cell r="E1337">
            <v>0.94</v>
          </cell>
          <cell r="F1337">
            <v>37706</v>
          </cell>
          <cell r="G1337">
            <v>4.5999999999999999E-3</v>
          </cell>
          <cell r="H1337">
            <v>4.0000000000000001E-3</v>
          </cell>
          <cell r="I1337" t="str">
            <v>0          0   .</v>
          </cell>
          <cell r="J1337">
            <v>0</v>
          </cell>
          <cell r="K1337">
            <v>0</v>
          </cell>
          <cell r="L1337">
            <v>2003</v>
          </cell>
          <cell r="M1337" t="str">
            <v>No Trade</v>
          </cell>
          <cell r="N1337" t="str">
            <v/>
          </cell>
          <cell r="O1337" t="str">
            <v/>
          </cell>
          <cell r="P1337" t="str">
            <v/>
          </cell>
        </row>
        <row r="1338">
          <cell r="A1338" t="str">
            <v>OH</v>
          </cell>
          <cell r="B1338">
            <v>4</v>
          </cell>
          <cell r="C1338">
            <v>3</v>
          </cell>
          <cell r="D1338" t="str">
            <v>C</v>
          </cell>
          <cell r="E1338">
            <v>0.95</v>
          </cell>
          <cell r="F1338">
            <v>37706</v>
          </cell>
          <cell r="G1338">
            <v>4.1000000000000003E-3</v>
          </cell>
          <cell r="H1338">
            <v>3.0000000000000001E-3</v>
          </cell>
          <cell r="I1338" t="str">
            <v>6          0   .</v>
          </cell>
          <cell r="J1338">
            <v>0</v>
          </cell>
          <cell r="K1338">
            <v>0</v>
          </cell>
          <cell r="L1338">
            <v>2003</v>
          </cell>
          <cell r="M1338" t="str">
            <v>No Trade</v>
          </cell>
          <cell r="N1338" t="str">
            <v/>
          </cell>
          <cell r="O1338" t="str">
            <v/>
          </cell>
          <cell r="P1338" t="str">
            <v/>
          </cell>
        </row>
        <row r="1339">
          <cell r="A1339" t="str">
            <v>OH</v>
          </cell>
          <cell r="B1339">
            <v>4</v>
          </cell>
          <cell r="C1339">
            <v>3</v>
          </cell>
          <cell r="D1339" t="str">
            <v>C</v>
          </cell>
          <cell r="E1339">
            <v>0.97</v>
          </cell>
          <cell r="F1339">
            <v>37706</v>
          </cell>
          <cell r="G1339">
            <v>3.3E-3</v>
          </cell>
          <cell r="H1339">
            <v>2E-3</v>
          </cell>
          <cell r="I1339" t="str">
            <v>9          0   .</v>
          </cell>
          <cell r="J1339">
            <v>0</v>
          </cell>
          <cell r="K1339">
            <v>0</v>
          </cell>
          <cell r="L1339">
            <v>2003</v>
          </cell>
          <cell r="M1339" t="str">
            <v>No Trade</v>
          </cell>
          <cell r="N1339" t="str">
            <v/>
          </cell>
          <cell r="O1339" t="str">
            <v/>
          </cell>
          <cell r="P1339" t="str">
            <v/>
          </cell>
        </row>
        <row r="1340">
          <cell r="A1340" t="str">
            <v>OH</v>
          </cell>
          <cell r="B1340">
            <v>5</v>
          </cell>
          <cell r="C1340">
            <v>3</v>
          </cell>
          <cell r="D1340" t="str">
            <v>P</v>
          </cell>
          <cell r="E1340">
            <v>0.45</v>
          </cell>
          <cell r="F1340">
            <v>37736</v>
          </cell>
          <cell r="G1340">
            <v>0</v>
          </cell>
          <cell r="H1340">
            <v>0</v>
          </cell>
          <cell r="I1340" t="str">
            <v>0          0   .</v>
          </cell>
          <cell r="J1340">
            <v>0</v>
          </cell>
          <cell r="K1340">
            <v>0</v>
          </cell>
          <cell r="L1340">
            <v>2003</v>
          </cell>
          <cell r="M1340" t="str">
            <v>No Trade</v>
          </cell>
          <cell r="N1340" t="str">
            <v/>
          </cell>
          <cell r="O1340" t="str">
            <v/>
          </cell>
          <cell r="P1340" t="str">
            <v/>
          </cell>
        </row>
        <row r="1341">
          <cell r="A1341" t="str">
            <v>OH</v>
          </cell>
          <cell r="B1341">
            <v>5</v>
          </cell>
          <cell r="C1341">
            <v>3</v>
          </cell>
          <cell r="D1341" t="str">
            <v>P</v>
          </cell>
          <cell r="E1341">
            <v>0.47</v>
          </cell>
          <cell r="F1341">
            <v>37736</v>
          </cell>
          <cell r="G1341">
            <v>0</v>
          </cell>
          <cell r="H1341">
            <v>0</v>
          </cell>
          <cell r="I1341" t="str">
            <v>0          0   .</v>
          </cell>
          <cell r="J1341">
            <v>0</v>
          </cell>
          <cell r="K1341">
            <v>0</v>
          </cell>
          <cell r="L1341">
            <v>2003</v>
          </cell>
          <cell r="M1341" t="str">
            <v>No Trade</v>
          </cell>
          <cell r="N1341" t="str">
            <v/>
          </cell>
          <cell r="O1341" t="str">
            <v/>
          </cell>
          <cell r="P1341" t="str">
            <v/>
          </cell>
        </row>
        <row r="1342">
          <cell r="A1342" t="str">
            <v>OH</v>
          </cell>
          <cell r="B1342">
            <v>5</v>
          </cell>
          <cell r="C1342">
            <v>3</v>
          </cell>
          <cell r="D1342" t="str">
            <v>P</v>
          </cell>
          <cell r="E1342">
            <v>0.52</v>
          </cell>
          <cell r="F1342">
            <v>37736</v>
          </cell>
          <cell r="G1342">
            <v>0</v>
          </cell>
          <cell r="H1342">
            <v>0</v>
          </cell>
          <cell r="I1342" t="str">
            <v>0          0   .</v>
          </cell>
          <cell r="J1342">
            <v>0</v>
          </cell>
          <cell r="K1342">
            <v>0</v>
          </cell>
          <cell r="L1342">
            <v>2003</v>
          </cell>
          <cell r="M1342" t="str">
            <v>No Trade</v>
          </cell>
          <cell r="N1342" t="str">
            <v/>
          </cell>
          <cell r="O1342" t="str">
            <v/>
          </cell>
          <cell r="P1342" t="str">
            <v/>
          </cell>
        </row>
        <row r="1343">
          <cell r="A1343" t="str">
            <v>OH</v>
          </cell>
          <cell r="B1343">
            <v>5</v>
          </cell>
          <cell r="C1343">
            <v>3</v>
          </cell>
          <cell r="D1343" t="str">
            <v>P</v>
          </cell>
          <cell r="E1343">
            <v>0.54</v>
          </cell>
          <cell r="F1343">
            <v>37736</v>
          </cell>
          <cell r="G1343">
            <v>6.1000000000000004E-3</v>
          </cell>
          <cell r="H1343">
            <v>8.0000000000000002E-3</v>
          </cell>
          <cell r="I1343" t="str">
            <v>3          0   .</v>
          </cell>
          <cell r="J1343">
            <v>0</v>
          </cell>
          <cell r="K1343">
            <v>0</v>
          </cell>
          <cell r="L1343">
            <v>2003</v>
          </cell>
          <cell r="M1343" t="str">
            <v>No Trade</v>
          </cell>
          <cell r="N1343" t="str">
            <v/>
          </cell>
          <cell r="O1343" t="str">
            <v/>
          </cell>
          <cell r="P1343" t="str">
            <v/>
          </cell>
        </row>
        <row r="1344">
          <cell r="A1344" t="str">
            <v>OH</v>
          </cell>
          <cell r="B1344">
            <v>5</v>
          </cell>
          <cell r="C1344">
            <v>3</v>
          </cell>
          <cell r="D1344" t="str">
            <v>P</v>
          </cell>
          <cell r="E1344">
            <v>0.55000000000000004</v>
          </cell>
          <cell r="F1344">
            <v>37736</v>
          </cell>
          <cell r="G1344">
            <v>7.4000000000000003E-3</v>
          </cell>
          <cell r="H1344">
            <v>0.01</v>
          </cell>
          <cell r="I1344" t="str">
            <v>0          0   .</v>
          </cell>
          <cell r="J1344">
            <v>0</v>
          </cell>
          <cell r="K1344">
            <v>0</v>
          </cell>
          <cell r="L1344">
            <v>2003</v>
          </cell>
          <cell r="M1344" t="str">
            <v>No Trade</v>
          </cell>
          <cell r="N1344" t="str">
            <v/>
          </cell>
          <cell r="O1344" t="str">
            <v/>
          </cell>
          <cell r="P1344" t="str">
            <v/>
          </cell>
        </row>
        <row r="1345">
          <cell r="A1345" t="str">
            <v>OH</v>
          </cell>
          <cell r="B1345">
            <v>5</v>
          </cell>
          <cell r="C1345">
            <v>3</v>
          </cell>
          <cell r="D1345" t="str">
            <v>P</v>
          </cell>
          <cell r="E1345">
            <v>0.56000000000000005</v>
          </cell>
          <cell r="F1345">
            <v>37736</v>
          </cell>
          <cell r="G1345">
            <v>8.9999999999999993E-3</v>
          </cell>
          <cell r="H1345">
            <v>1.0999999999999999E-2</v>
          </cell>
          <cell r="I1345" t="str">
            <v>9          0   .</v>
          </cell>
          <cell r="J1345">
            <v>0</v>
          </cell>
          <cell r="K1345">
            <v>0</v>
          </cell>
          <cell r="L1345">
            <v>2003</v>
          </cell>
          <cell r="M1345" t="str">
            <v>No Trade</v>
          </cell>
          <cell r="N1345" t="str">
            <v/>
          </cell>
          <cell r="O1345" t="str">
            <v/>
          </cell>
          <cell r="P1345" t="str">
            <v/>
          </cell>
        </row>
        <row r="1346">
          <cell r="A1346" t="str">
            <v>OH</v>
          </cell>
          <cell r="B1346">
            <v>5</v>
          </cell>
          <cell r="C1346">
            <v>3</v>
          </cell>
          <cell r="D1346" t="str">
            <v>P</v>
          </cell>
          <cell r="E1346">
            <v>0.56999999999999995</v>
          </cell>
          <cell r="F1346">
            <v>37736</v>
          </cell>
          <cell r="G1346">
            <v>1.0800000000000001E-2</v>
          </cell>
          <cell r="H1346">
            <v>1.4E-2</v>
          </cell>
          <cell r="I1346" t="str">
            <v>1          0   .</v>
          </cell>
          <cell r="J1346">
            <v>0</v>
          </cell>
          <cell r="K1346">
            <v>0</v>
          </cell>
          <cell r="L1346">
            <v>2003</v>
          </cell>
          <cell r="M1346" t="str">
            <v>No Trade</v>
          </cell>
          <cell r="N1346" t="str">
            <v/>
          </cell>
          <cell r="O1346" t="str">
            <v/>
          </cell>
          <cell r="P1346" t="str">
            <v/>
          </cell>
        </row>
        <row r="1347">
          <cell r="A1347" t="str">
            <v>OH</v>
          </cell>
          <cell r="B1347">
            <v>5</v>
          </cell>
          <cell r="C1347">
            <v>3</v>
          </cell>
          <cell r="D1347" t="str">
            <v>P</v>
          </cell>
          <cell r="E1347">
            <v>0.57999999999999996</v>
          </cell>
          <cell r="F1347">
            <v>37736</v>
          </cell>
          <cell r="G1347">
            <v>1.29E-2</v>
          </cell>
          <cell r="H1347">
            <v>1.6E-2</v>
          </cell>
          <cell r="I1347" t="str">
            <v>5          0   .</v>
          </cell>
          <cell r="J1347">
            <v>0</v>
          </cell>
          <cell r="K1347">
            <v>0</v>
          </cell>
          <cell r="L1347">
            <v>2003</v>
          </cell>
          <cell r="M1347" t="str">
            <v>No Trade</v>
          </cell>
          <cell r="N1347" t="str">
            <v/>
          </cell>
          <cell r="O1347" t="str">
            <v/>
          </cell>
          <cell r="P1347" t="str">
            <v/>
          </cell>
        </row>
        <row r="1348">
          <cell r="A1348" t="str">
            <v>OH</v>
          </cell>
          <cell r="B1348">
            <v>5</v>
          </cell>
          <cell r="C1348">
            <v>3</v>
          </cell>
          <cell r="D1348" t="str">
            <v>P</v>
          </cell>
          <cell r="E1348">
            <v>0.59</v>
          </cell>
          <cell r="F1348">
            <v>37736</v>
          </cell>
          <cell r="G1348">
            <v>1.52E-2</v>
          </cell>
          <cell r="H1348">
            <v>1.9E-2</v>
          </cell>
          <cell r="I1348" t="str">
            <v>3          0   .</v>
          </cell>
          <cell r="J1348">
            <v>0</v>
          </cell>
          <cell r="K1348">
            <v>0</v>
          </cell>
          <cell r="L1348">
            <v>2003</v>
          </cell>
          <cell r="M1348" t="str">
            <v>No Trade</v>
          </cell>
          <cell r="N1348" t="str">
            <v/>
          </cell>
          <cell r="O1348" t="str">
            <v/>
          </cell>
          <cell r="P1348" t="str">
            <v/>
          </cell>
        </row>
        <row r="1349">
          <cell r="A1349" t="str">
            <v>OH</v>
          </cell>
          <cell r="B1349">
            <v>5</v>
          </cell>
          <cell r="C1349">
            <v>3</v>
          </cell>
          <cell r="D1349" t="str">
            <v>C</v>
          </cell>
          <cell r="E1349">
            <v>0.6</v>
          </cell>
          <cell r="F1349">
            <v>37736</v>
          </cell>
          <cell r="G1349">
            <v>0</v>
          </cell>
          <cell r="H1349">
            <v>0</v>
          </cell>
          <cell r="I1349" t="str">
            <v>0          0   .</v>
          </cell>
          <cell r="J1349">
            <v>0</v>
          </cell>
          <cell r="K1349">
            <v>0</v>
          </cell>
          <cell r="L1349">
            <v>2003</v>
          </cell>
          <cell r="M1349" t="str">
            <v>No Trade</v>
          </cell>
          <cell r="N1349" t="str">
            <v/>
          </cell>
          <cell r="O1349" t="str">
            <v/>
          </cell>
          <cell r="P1349" t="str">
            <v/>
          </cell>
        </row>
        <row r="1350">
          <cell r="A1350" t="str">
            <v>OH</v>
          </cell>
          <cell r="B1350">
            <v>5</v>
          </cell>
          <cell r="C1350">
            <v>3</v>
          </cell>
          <cell r="D1350" t="str">
            <v>P</v>
          </cell>
          <cell r="E1350">
            <v>0.6</v>
          </cell>
          <cell r="F1350">
            <v>37736</v>
          </cell>
          <cell r="G1350">
            <v>1.78E-2</v>
          </cell>
          <cell r="H1350">
            <v>2.1999999999999999E-2</v>
          </cell>
          <cell r="I1350" t="str">
            <v>3          0   .</v>
          </cell>
          <cell r="J1350">
            <v>0</v>
          </cell>
          <cell r="K1350">
            <v>0</v>
          </cell>
          <cell r="L1350">
            <v>2003</v>
          </cell>
          <cell r="M1350" t="str">
            <v>No Trade</v>
          </cell>
          <cell r="N1350" t="str">
            <v/>
          </cell>
          <cell r="O1350" t="str">
            <v/>
          </cell>
          <cell r="P1350" t="str">
            <v/>
          </cell>
        </row>
        <row r="1351">
          <cell r="A1351" t="str">
            <v>OH</v>
          </cell>
          <cell r="B1351">
            <v>5</v>
          </cell>
          <cell r="C1351">
            <v>3</v>
          </cell>
          <cell r="D1351" t="str">
            <v>C</v>
          </cell>
          <cell r="E1351">
            <v>0.61</v>
          </cell>
          <cell r="F1351">
            <v>37736</v>
          </cell>
          <cell r="G1351">
            <v>0</v>
          </cell>
          <cell r="H1351">
            <v>0</v>
          </cell>
          <cell r="I1351" t="str">
            <v>0          0   .</v>
          </cell>
          <cell r="J1351">
            <v>0</v>
          </cell>
          <cell r="K1351">
            <v>0</v>
          </cell>
          <cell r="L1351">
            <v>2003</v>
          </cell>
          <cell r="M1351" t="str">
            <v>No Trade</v>
          </cell>
          <cell r="N1351" t="str">
            <v/>
          </cell>
          <cell r="O1351" t="str">
            <v/>
          </cell>
          <cell r="P1351" t="str">
            <v/>
          </cell>
        </row>
        <row r="1352">
          <cell r="A1352" t="str">
            <v>OH</v>
          </cell>
          <cell r="B1352">
            <v>5</v>
          </cell>
          <cell r="C1352">
            <v>3</v>
          </cell>
          <cell r="D1352" t="str">
            <v>P</v>
          </cell>
          <cell r="E1352">
            <v>0.61</v>
          </cell>
          <cell r="F1352">
            <v>37736</v>
          </cell>
          <cell r="G1352">
            <v>2.07E-2</v>
          </cell>
          <cell r="H1352">
            <v>2.5000000000000001E-2</v>
          </cell>
          <cell r="I1352" t="str">
            <v>6          0   .</v>
          </cell>
          <cell r="J1352">
            <v>0</v>
          </cell>
          <cell r="K1352">
            <v>0</v>
          </cell>
          <cell r="L1352">
            <v>2003</v>
          </cell>
          <cell r="M1352" t="str">
            <v>No Trade</v>
          </cell>
          <cell r="N1352" t="str">
            <v/>
          </cell>
          <cell r="O1352" t="str">
            <v/>
          </cell>
          <cell r="P1352" t="str">
            <v/>
          </cell>
        </row>
        <row r="1353">
          <cell r="A1353" t="str">
            <v>OH</v>
          </cell>
          <cell r="B1353">
            <v>5</v>
          </cell>
          <cell r="C1353">
            <v>3</v>
          </cell>
          <cell r="D1353" t="str">
            <v>C</v>
          </cell>
          <cell r="E1353">
            <v>0.62</v>
          </cell>
          <cell r="F1353">
            <v>37736</v>
          </cell>
          <cell r="G1353">
            <v>0</v>
          </cell>
          <cell r="H1353">
            <v>0</v>
          </cell>
          <cell r="I1353" t="str">
            <v>0          0   .</v>
          </cell>
          <cell r="J1353">
            <v>0</v>
          </cell>
          <cell r="K1353">
            <v>0</v>
          </cell>
          <cell r="L1353">
            <v>2003</v>
          </cell>
          <cell r="M1353" t="str">
            <v>No Trade</v>
          </cell>
          <cell r="N1353" t="str">
            <v/>
          </cell>
          <cell r="O1353" t="str">
            <v/>
          </cell>
          <cell r="P1353" t="str">
            <v/>
          </cell>
        </row>
        <row r="1354">
          <cell r="A1354" t="str">
            <v>OH</v>
          </cell>
          <cell r="B1354">
            <v>5</v>
          </cell>
          <cell r="C1354">
            <v>3</v>
          </cell>
          <cell r="D1354" t="str">
            <v>P</v>
          </cell>
          <cell r="E1354">
            <v>0.62</v>
          </cell>
          <cell r="F1354">
            <v>37736</v>
          </cell>
          <cell r="G1354">
            <v>2.3900000000000001E-2</v>
          </cell>
          <cell r="H1354">
            <v>2.9000000000000001E-2</v>
          </cell>
          <cell r="I1354" t="str">
            <v>2          0   .</v>
          </cell>
          <cell r="J1354">
            <v>0</v>
          </cell>
          <cell r="K1354">
            <v>0</v>
          </cell>
          <cell r="L1354">
            <v>2003</v>
          </cell>
          <cell r="M1354" t="str">
            <v>No Trade</v>
          </cell>
          <cell r="N1354" t="str">
            <v/>
          </cell>
          <cell r="O1354" t="str">
            <v/>
          </cell>
          <cell r="P1354" t="str">
            <v/>
          </cell>
        </row>
        <row r="1355">
          <cell r="A1355" t="str">
            <v>OH</v>
          </cell>
          <cell r="B1355">
            <v>5</v>
          </cell>
          <cell r="C1355">
            <v>3</v>
          </cell>
          <cell r="D1355" t="str">
            <v>C</v>
          </cell>
          <cell r="E1355">
            <v>0.63</v>
          </cell>
          <cell r="F1355">
            <v>37736</v>
          </cell>
          <cell r="G1355">
            <v>8.2000000000000003E-2</v>
          </cell>
          <cell r="H1355">
            <v>7.3999999999999996E-2</v>
          </cell>
          <cell r="I1355" t="str">
            <v>8          0   .</v>
          </cell>
          <cell r="J1355">
            <v>0</v>
          </cell>
          <cell r="K1355">
            <v>0</v>
          </cell>
          <cell r="L1355">
            <v>2003</v>
          </cell>
          <cell r="M1355" t="str">
            <v>No Trade</v>
          </cell>
          <cell r="N1355" t="str">
            <v/>
          </cell>
          <cell r="O1355" t="str">
            <v/>
          </cell>
          <cell r="P1355" t="str">
            <v/>
          </cell>
        </row>
        <row r="1356">
          <cell r="A1356" t="str">
            <v>OH</v>
          </cell>
          <cell r="B1356">
            <v>5</v>
          </cell>
          <cell r="C1356">
            <v>3</v>
          </cell>
          <cell r="D1356" t="str">
            <v>P</v>
          </cell>
          <cell r="E1356">
            <v>0.63</v>
          </cell>
          <cell r="F1356">
            <v>37736</v>
          </cell>
          <cell r="G1356">
            <v>2.7300000000000001E-2</v>
          </cell>
          <cell r="H1356">
            <v>3.3000000000000002E-2</v>
          </cell>
          <cell r="I1356" t="str">
            <v>1          0   .</v>
          </cell>
          <cell r="J1356">
            <v>0</v>
          </cell>
          <cell r="K1356">
            <v>0</v>
          </cell>
          <cell r="L1356">
            <v>2003</v>
          </cell>
          <cell r="M1356" t="str">
            <v>No Trade</v>
          </cell>
          <cell r="N1356" t="str">
            <v/>
          </cell>
          <cell r="O1356" t="str">
            <v/>
          </cell>
          <cell r="P1356" t="str">
            <v/>
          </cell>
        </row>
        <row r="1357">
          <cell r="A1357" t="str">
            <v>OH</v>
          </cell>
          <cell r="B1357">
            <v>5</v>
          </cell>
          <cell r="C1357">
            <v>3</v>
          </cell>
          <cell r="D1357" t="str">
            <v>C</v>
          </cell>
          <cell r="E1357">
            <v>0.64</v>
          </cell>
          <cell r="F1357">
            <v>37736</v>
          </cell>
          <cell r="G1357">
            <v>7.5899999999999995E-2</v>
          </cell>
          <cell r="H1357">
            <v>6.9000000000000006E-2</v>
          </cell>
          <cell r="I1357" t="str">
            <v>2          0   .</v>
          </cell>
          <cell r="J1357">
            <v>0</v>
          </cell>
          <cell r="K1357">
            <v>0</v>
          </cell>
          <cell r="L1357">
            <v>2003</v>
          </cell>
          <cell r="M1357" t="str">
            <v>No Trade</v>
          </cell>
          <cell r="N1357" t="str">
            <v/>
          </cell>
          <cell r="O1357" t="str">
            <v/>
          </cell>
          <cell r="P1357" t="str">
            <v/>
          </cell>
        </row>
        <row r="1358">
          <cell r="A1358" t="str">
            <v>OH</v>
          </cell>
          <cell r="B1358">
            <v>5</v>
          </cell>
          <cell r="C1358">
            <v>3</v>
          </cell>
          <cell r="D1358" t="str">
            <v>P</v>
          </cell>
          <cell r="E1358">
            <v>0.64</v>
          </cell>
          <cell r="F1358">
            <v>37736</v>
          </cell>
          <cell r="G1358">
            <v>3.1099999999999999E-2</v>
          </cell>
          <cell r="H1358">
            <v>3.6999999999999998E-2</v>
          </cell>
          <cell r="I1358" t="str">
            <v>3          0   .</v>
          </cell>
          <cell r="J1358">
            <v>0</v>
          </cell>
          <cell r="K1358">
            <v>0</v>
          </cell>
          <cell r="L1358">
            <v>2003</v>
          </cell>
          <cell r="M1358" t="str">
            <v>No Trade</v>
          </cell>
          <cell r="N1358" t="str">
            <v/>
          </cell>
          <cell r="O1358" t="str">
            <v/>
          </cell>
          <cell r="P1358" t="str">
            <v/>
          </cell>
        </row>
        <row r="1359">
          <cell r="A1359" t="str">
            <v>OH</v>
          </cell>
          <cell r="B1359">
            <v>5</v>
          </cell>
          <cell r="C1359">
            <v>3</v>
          </cell>
          <cell r="D1359" t="str">
            <v>C</v>
          </cell>
          <cell r="E1359">
            <v>0.65</v>
          </cell>
          <cell r="F1359">
            <v>37736</v>
          </cell>
          <cell r="G1359">
            <v>7.0199999999999999E-2</v>
          </cell>
          <cell r="H1359">
            <v>6.4000000000000001E-2</v>
          </cell>
          <cell r="I1359" t="str">
            <v>0          0   .</v>
          </cell>
          <cell r="J1359">
            <v>0</v>
          </cell>
          <cell r="K1359">
            <v>0</v>
          </cell>
          <cell r="L1359">
            <v>2003</v>
          </cell>
          <cell r="M1359" t="str">
            <v>No Trade</v>
          </cell>
          <cell r="N1359" t="str">
            <v/>
          </cell>
          <cell r="O1359" t="str">
            <v/>
          </cell>
          <cell r="P1359" t="str">
            <v/>
          </cell>
        </row>
        <row r="1360">
          <cell r="A1360" t="str">
            <v>OH</v>
          </cell>
          <cell r="B1360">
            <v>5</v>
          </cell>
          <cell r="C1360">
            <v>3</v>
          </cell>
          <cell r="D1360" t="str">
            <v>P</v>
          </cell>
          <cell r="E1360">
            <v>0.65</v>
          </cell>
          <cell r="F1360">
            <v>37736</v>
          </cell>
          <cell r="G1360">
            <v>3.5200000000000002E-2</v>
          </cell>
          <cell r="H1360">
            <v>4.1000000000000002E-2</v>
          </cell>
          <cell r="I1360" t="str">
            <v>9          0   .</v>
          </cell>
          <cell r="J1360">
            <v>0</v>
          </cell>
          <cell r="K1360">
            <v>0</v>
          </cell>
          <cell r="L1360">
            <v>2003</v>
          </cell>
          <cell r="M1360" t="str">
            <v>No Trade</v>
          </cell>
          <cell r="N1360" t="str">
            <v/>
          </cell>
          <cell r="O1360" t="str">
            <v/>
          </cell>
          <cell r="P1360" t="str">
            <v/>
          </cell>
        </row>
        <row r="1361">
          <cell r="A1361" t="str">
            <v>OH</v>
          </cell>
          <cell r="B1361">
            <v>5</v>
          </cell>
          <cell r="C1361">
            <v>3</v>
          </cell>
          <cell r="D1361" t="str">
            <v>C</v>
          </cell>
          <cell r="E1361">
            <v>0.66</v>
          </cell>
          <cell r="F1361">
            <v>37736</v>
          </cell>
          <cell r="G1361">
            <v>6.4799999999999996E-2</v>
          </cell>
          <cell r="H1361">
            <v>5.8000000000000003E-2</v>
          </cell>
          <cell r="I1361" t="str">
            <v>9          0   .</v>
          </cell>
          <cell r="J1361">
            <v>0</v>
          </cell>
          <cell r="K1361">
            <v>0</v>
          </cell>
          <cell r="L1361">
            <v>2003</v>
          </cell>
          <cell r="M1361" t="str">
            <v>No Trade</v>
          </cell>
          <cell r="N1361" t="str">
            <v/>
          </cell>
          <cell r="O1361" t="str">
            <v/>
          </cell>
          <cell r="P1361" t="str">
            <v/>
          </cell>
        </row>
        <row r="1362">
          <cell r="A1362" t="str">
            <v>OH</v>
          </cell>
          <cell r="B1362">
            <v>5</v>
          </cell>
          <cell r="C1362">
            <v>3</v>
          </cell>
          <cell r="D1362" t="str">
            <v>P</v>
          </cell>
          <cell r="E1362">
            <v>0.66</v>
          </cell>
          <cell r="F1362">
            <v>37736</v>
          </cell>
          <cell r="G1362">
            <v>3.9600000000000003E-2</v>
          </cell>
          <cell r="H1362">
            <v>4.5999999999999999E-2</v>
          </cell>
          <cell r="I1362" t="str">
            <v>7          0   .</v>
          </cell>
          <cell r="J1362">
            <v>0</v>
          </cell>
          <cell r="K1362">
            <v>0</v>
          </cell>
          <cell r="L1362">
            <v>2003</v>
          </cell>
          <cell r="M1362" t="str">
            <v>No Trade</v>
          </cell>
          <cell r="N1362" t="str">
            <v/>
          </cell>
          <cell r="O1362" t="str">
            <v/>
          </cell>
          <cell r="P1362" t="str">
            <v/>
          </cell>
        </row>
        <row r="1363">
          <cell r="A1363" t="str">
            <v>OH</v>
          </cell>
          <cell r="B1363">
            <v>5</v>
          </cell>
          <cell r="C1363">
            <v>3</v>
          </cell>
          <cell r="D1363" t="str">
            <v>C</v>
          </cell>
          <cell r="E1363">
            <v>0.67</v>
          </cell>
          <cell r="F1363">
            <v>37736</v>
          </cell>
          <cell r="G1363">
            <v>5.9700000000000003E-2</v>
          </cell>
          <cell r="H1363">
            <v>5.3999999999999999E-2</v>
          </cell>
          <cell r="I1363" t="str">
            <v>0          0   .</v>
          </cell>
          <cell r="J1363">
            <v>0</v>
          </cell>
          <cell r="K1363">
            <v>0</v>
          </cell>
          <cell r="L1363">
            <v>2003</v>
          </cell>
          <cell r="M1363" t="str">
            <v>No Trade</v>
          </cell>
          <cell r="N1363" t="str">
            <v/>
          </cell>
          <cell r="O1363" t="str">
            <v/>
          </cell>
          <cell r="P1363" t="str">
            <v/>
          </cell>
        </row>
        <row r="1364">
          <cell r="A1364" t="str">
            <v>OH</v>
          </cell>
          <cell r="B1364">
            <v>5</v>
          </cell>
          <cell r="C1364">
            <v>3</v>
          </cell>
          <cell r="D1364" t="str">
            <v>P</v>
          </cell>
          <cell r="E1364">
            <v>0.67</v>
          </cell>
          <cell r="F1364">
            <v>37736</v>
          </cell>
          <cell r="G1364">
            <v>4.4299999999999999E-2</v>
          </cell>
          <cell r="H1364">
            <v>5.0999999999999997E-2</v>
          </cell>
          <cell r="I1364" t="str">
            <v>8          0   .</v>
          </cell>
          <cell r="J1364">
            <v>0</v>
          </cell>
          <cell r="K1364">
            <v>0</v>
          </cell>
          <cell r="L1364">
            <v>2003</v>
          </cell>
          <cell r="M1364" t="str">
            <v>No Trade</v>
          </cell>
          <cell r="N1364" t="str">
            <v/>
          </cell>
          <cell r="O1364" t="str">
            <v/>
          </cell>
          <cell r="P1364" t="str">
            <v/>
          </cell>
        </row>
        <row r="1365">
          <cell r="A1365" t="str">
            <v>OH</v>
          </cell>
          <cell r="B1365">
            <v>5</v>
          </cell>
          <cell r="C1365">
            <v>3</v>
          </cell>
          <cell r="D1365" t="str">
            <v>C</v>
          </cell>
          <cell r="E1365">
            <v>0.68</v>
          </cell>
          <cell r="F1365">
            <v>37736</v>
          </cell>
          <cell r="G1365">
            <v>5.4699999999999999E-2</v>
          </cell>
          <cell r="H1365">
            <v>4.9000000000000002E-2</v>
          </cell>
          <cell r="I1365" t="str">
            <v>7          0   .</v>
          </cell>
          <cell r="J1365">
            <v>0</v>
          </cell>
          <cell r="K1365">
            <v>0</v>
          </cell>
          <cell r="L1365">
            <v>2003</v>
          </cell>
          <cell r="M1365" t="str">
            <v>No Trade</v>
          </cell>
          <cell r="N1365" t="str">
            <v/>
          </cell>
          <cell r="O1365" t="str">
            <v/>
          </cell>
          <cell r="P1365" t="str">
            <v/>
          </cell>
        </row>
        <row r="1366">
          <cell r="A1366" t="str">
            <v>OH</v>
          </cell>
          <cell r="B1366">
            <v>5</v>
          </cell>
          <cell r="C1366">
            <v>3</v>
          </cell>
          <cell r="D1366" t="str">
            <v>P</v>
          </cell>
          <cell r="E1366">
            <v>0.68</v>
          </cell>
          <cell r="F1366">
            <v>37736</v>
          </cell>
          <cell r="G1366">
            <v>4.9299999999999997E-2</v>
          </cell>
          <cell r="H1366">
            <v>5.7000000000000002E-2</v>
          </cell>
          <cell r="I1366" t="str">
            <v>5          0   .</v>
          </cell>
          <cell r="J1366">
            <v>0</v>
          </cell>
          <cell r="K1366">
            <v>0</v>
          </cell>
          <cell r="L1366">
            <v>2003</v>
          </cell>
          <cell r="M1366" t="str">
            <v>No Trade</v>
          </cell>
          <cell r="N1366" t="str">
            <v/>
          </cell>
          <cell r="O1366" t="str">
            <v/>
          </cell>
          <cell r="P1366" t="str">
            <v/>
          </cell>
        </row>
        <row r="1367">
          <cell r="A1367" t="str">
            <v>OH</v>
          </cell>
          <cell r="B1367">
            <v>5</v>
          </cell>
          <cell r="C1367">
            <v>3</v>
          </cell>
          <cell r="D1367" t="str">
            <v>C</v>
          </cell>
          <cell r="E1367">
            <v>0.69</v>
          </cell>
          <cell r="F1367">
            <v>37736</v>
          </cell>
          <cell r="G1367">
            <v>5.0099999999999999E-2</v>
          </cell>
          <cell r="H1367">
            <v>4.4999999999999998E-2</v>
          </cell>
          <cell r="I1367" t="str">
            <v>6          0   .</v>
          </cell>
          <cell r="J1367">
            <v>0</v>
          </cell>
          <cell r="K1367">
            <v>0</v>
          </cell>
          <cell r="L1367">
            <v>2003</v>
          </cell>
          <cell r="M1367" t="str">
            <v>No Trade</v>
          </cell>
          <cell r="N1367" t="str">
            <v/>
          </cell>
          <cell r="O1367" t="str">
            <v/>
          </cell>
          <cell r="P1367" t="str">
            <v/>
          </cell>
        </row>
        <row r="1368">
          <cell r="A1368" t="str">
            <v>OH</v>
          </cell>
          <cell r="B1368">
            <v>5</v>
          </cell>
          <cell r="C1368">
            <v>3</v>
          </cell>
          <cell r="D1368" t="str">
            <v>P</v>
          </cell>
          <cell r="E1368">
            <v>0.69</v>
          </cell>
          <cell r="F1368">
            <v>37736</v>
          </cell>
          <cell r="G1368">
            <v>5.4699999999999999E-2</v>
          </cell>
          <cell r="H1368">
            <v>6.3E-2</v>
          </cell>
          <cell r="I1368" t="str">
            <v>4          0   .</v>
          </cell>
          <cell r="J1368">
            <v>0</v>
          </cell>
          <cell r="K1368">
            <v>0</v>
          </cell>
          <cell r="L1368">
            <v>2003</v>
          </cell>
          <cell r="M1368" t="str">
            <v>No Trade</v>
          </cell>
          <cell r="N1368" t="str">
            <v/>
          </cell>
          <cell r="O1368" t="str">
            <v/>
          </cell>
          <cell r="P1368" t="str">
            <v/>
          </cell>
        </row>
        <row r="1369">
          <cell r="A1369" t="str">
            <v>OH</v>
          </cell>
          <cell r="B1369">
            <v>5</v>
          </cell>
          <cell r="C1369">
            <v>3</v>
          </cell>
          <cell r="D1369" t="str">
            <v>C</v>
          </cell>
          <cell r="E1369">
            <v>0.7</v>
          </cell>
          <cell r="F1369">
            <v>37736</v>
          </cell>
          <cell r="G1369">
            <v>4.5999999999999999E-2</v>
          </cell>
          <cell r="H1369">
            <v>4.1000000000000002E-2</v>
          </cell>
          <cell r="I1369" t="str">
            <v>9          1   .</v>
          </cell>
          <cell r="J1369">
            <v>530</v>
          </cell>
          <cell r="K1369">
            <v>5.2999999999999999E-2</v>
          </cell>
          <cell r="L1369">
            <v>2003</v>
          </cell>
          <cell r="M1369" t="str">
            <v>No Trade</v>
          </cell>
          <cell r="N1369" t="str">
            <v/>
          </cell>
          <cell r="O1369" t="str">
            <v/>
          </cell>
          <cell r="P1369" t="str">
            <v/>
          </cell>
        </row>
        <row r="1370">
          <cell r="A1370" t="str">
            <v>OH</v>
          </cell>
          <cell r="B1370">
            <v>5</v>
          </cell>
          <cell r="C1370">
            <v>3</v>
          </cell>
          <cell r="D1370" t="str">
            <v>P</v>
          </cell>
          <cell r="E1370">
            <v>0.7</v>
          </cell>
          <cell r="F1370">
            <v>37736</v>
          </cell>
          <cell r="G1370">
            <v>6.0600000000000001E-2</v>
          </cell>
          <cell r="H1370">
            <v>6.9000000000000006E-2</v>
          </cell>
          <cell r="I1370" t="str">
            <v>5          0   .</v>
          </cell>
          <cell r="J1370">
            <v>0</v>
          </cell>
          <cell r="K1370">
            <v>0</v>
          </cell>
          <cell r="L1370">
            <v>2003</v>
          </cell>
          <cell r="M1370" t="str">
            <v>No Trade</v>
          </cell>
          <cell r="N1370" t="str">
            <v/>
          </cell>
          <cell r="O1370" t="str">
            <v/>
          </cell>
          <cell r="P1370" t="str">
            <v/>
          </cell>
        </row>
        <row r="1371">
          <cell r="A1371" t="str">
            <v>OH</v>
          </cell>
          <cell r="B1371">
            <v>5</v>
          </cell>
          <cell r="C1371">
            <v>3</v>
          </cell>
          <cell r="D1371" t="str">
            <v>C</v>
          </cell>
          <cell r="E1371">
            <v>0.71</v>
          </cell>
          <cell r="F1371">
            <v>37736</v>
          </cell>
          <cell r="G1371">
            <v>4.2099999999999999E-2</v>
          </cell>
          <cell r="H1371">
            <v>3.7999999999999999E-2</v>
          </cell>
          <cell r="I1371" t="str">
            <v>4          0   .</v>
          </cell>
          <cell r="J1371">
            <v>0</v>
          </cell>
          <cell r="K1371">
            <v>0</v>
          </cell>
          <cell r="L1371">
            <v>2003</v>
          </cell>
          <cell r="M1371" t="str">
            <v>No Trade</v>
          </cell>
          <cell r="N1371" t="str">
            <v/>
          </cell>
          <cell r="O1371" t="str">
            <v/>
          </cell>
          <cell r="P1371" t="str">
            <v/>
          </cell>
        </row>
        <row r="1372">
          <cell r="A1372" t="str">
            <v>OH</v>
          </cell>
          <cell r="B1372">
            <v>5</v>
          </cell>
          <cell r="C1372">
            <v>3</v>
          </cell>
          <cell r="D1372" t="str">
            <v>P</v>
          </cell>
          <cell r="E1372">
            <v>0.71</v>
          </cell>
          <cell r="F1372">
            <v>37736</v>
          </cell>
          <cell r="G1372">
            <v>6.6500000000000004E-2</v>
          </cell>
          <cell r="H1372">
            <v>7.4999999999999997E-2</v>
          </cell>
          <cell r="I1372" t="str">
            <v>8          0   .</v>
          </cell>
          <cell r="J1372">
            <v>0</v>
          </cell>
          <cell r="K1372">
            <v>0</v>
          </cell>
          <cell r="L1372">
            <v>2003</v>
          </cell>
          <cell r="M1372" t="str">
            <v>No Trade</v>
          </cell>
          <cell r="N1372" t="str">
            <v/>
          </cell>
          <cell r="O1372" t="str">
            <v/>
          </cell>
          <cell r="P1372" t="str">
            <v/>
          </cell>
        </row>
        <row r="1373">
          <cell r="A1373" t="str">
            <v>OH</v>
          </cell>
          <cell r="B1373">
            <v>5</v>
          </cell>
          <cell r="C1373">
            <v>3</v>
          </cell>
          <cell r="D1373" t="str">
            <v>C</v>
          </cell>
          <cell r="E1373">
            <v>0.72</v>
          </cell>
          <cell r="F1373">
            <v>37736</v>
          </cell>
          <cell r="G1373">
            <v>3.85E-2</v>
          </cell>
          <cell r="H1373">
            <v>3.5000000000000003E-2</v>
          </cell>
          <cell r="I1373" t="str">
            <v>1          0   .</v>
          </cell>
          <cell r="J1373">
            <v>0</v>
          </cell>
          <cell r="K1373">
            <v>0</v>
          </cell>
          <cell r="L1373">
            <v>2003</v>
          </cell>
          <cell r="M1373" t="str">
            <v>No Trade</v>
          </cell>
          <cell r="N1373" t="str">
            <v/>
          </cell>
          <cell r="O1373" t="str">
            <v/>
          </cell>
          <cell r="P1373" t="str">
            <v/>
          </cell>
        </row>
        <row r="1374">
          <cell r="A1374" t="str">
            <v>OH</v>
          </cell>
          <cell r="B1374">
            <v>5</v>
          </cell>
          <cell r="C1374">
            <v>3</v>
          </cell>
          <cell r="D1374" t="str">
            <v>C</v>
          </cell>
          <cell r="E1374">
            <v>0.73</v>
          </cell>
          <cell r="F1374">
            <v>37736</v>
          </cell>
          <cell r="G1374">
            <v>3.5200000000000002E-2</v>
          </cell>
          <cell r="H1374">
            <v>3.2000000000000001E-2</v>
          </cell>
          <cell r="I1374" t="str">
            <v>2          0   .</v>
          </cell>
          <cell r="J1374">
            <v>0</v>
          </cell>
          <cell r="K1374">
            <v>0</v>
          </cell>
          <cell r="L1374">
            <v>2003</v>
          </cell>
          <cell r="M1374" t="str">
            <v>No Trade</v>
          </cell>
          <cell r="N1374" t="str">
            <v/>
          </cell>
          <cell r="O1374" t="str">
            <v/>
          </cell>
          <cell r="P1374" t="str">
            <v/>
          </cell>
        </row>
        <row r="1375">
          <cell r="A1375" t="str">
            <v>OH</v>
          </cell>
          <cell r="B1375">
            <v>5</v>
          </cell>
          <cell r="C1375">
            <v>3</v>
          </cell>
          <cell r="D1375" t="str">
            <v>C</v>
          </cell>
          <cell r="E1375">
            <v>0.74</v>
          </cell>
          <cell r="F1375">
            <v>37736</v>
          </cell>
          <cell r="G1375">
            <v>3.2199999999999999E-2</v>
          </cell>
          <cell r="H1375">
            <v>2.9000000000000001E-2</v>
          </cell>
          <cell r="I1375" t="str">
            <v>4          0   .</v>
          </cell>
          <cell r="J1375">
            <v>0</v>
          </cell>
          <cell r="K1375">
            <v>0</v>
          </cell>
          <cell r="L1375">
            <v>2003</v>
          </cell>
          <cell r="M1375" t="str">
            <v>No Trade</v>
          </cell>
          <cell r="N1375" t="str">
            <v/>
          </cell>
          <cell r="O1375" t="str">
            <v/>
          </cell>
          <cell r="P1375" t="str">
            <v/>
          </cell>
        </row>
        <row r="1376">
          <cell r="A1376" t="str">
            <v>OH</v>
          </cell>
          <cell r="B1376">
            <v>5</v>
          </cell>
          <cell r="C1376">
            <v>3</v>
          </cell>
          <cell r="D1376" t="str">
            <v>C</v>
          </cell>
          <cell r="E1376">
            <v>0.75</v>
          </cell>
          <cell r="F1376">
            <v>37736</v>
          </cell>
          <cell r="G1376">
            <v>2.93E-2</v>
          </cell>
          <cell r="H1376">
            <v>2.5999999999999999E-2</v>
          </cell>
          <cell r="I1376" t="str">
            <v>8          0   .</v>
          </cell>
          <cell r="J1376">
            <v>0</v>
          </cell>
          <cell r="K1376">
            <v>0</v>
          </cell>
          <cell r="L1376">
            <v>2003</v>
          </cell>
          <cell r="M1376" t="str">
            <v>No Trade</v>
          </cell>
          <cell r="N1376" t="str">
            <v/>
          </cell>
          <cell r="O1376" t="str">
            <v/>
          </cell>
          <cell r="P1376" t="str">
            <v/>
          </cell>
        </row>
        <row r="1377">
          <cell r="A1377" t="str">
            <v>OH</v>
          </cell>
          <cell r="B1377">
            <v>5</v>
          </cell>
          <cell r="C1377">
            <v>3</v>
          </cell>
          <cell r="D1377" t="str">
            <v>P</v>
          </cell>
          <cell r="E1377">
            <v>0.75</v>
          </cell>
          <cell r="F1377">
            <v>37736</v>
          </cell>
          <cell r="G1377">
            <v>0</v>
          </cell>
          <cell r="H1377">
            <v>0</v>
          </cell>
          <cell r="I1377" t="str">
            <v>0          0   .</v>
          </cell>
          <cell r="J1377">
            <v>0</v>
          </cell>
          <cell r="K1377">
            <v>0</v>
          </cell>
          <cell r="L1377">
            <v>2003</v>
          </cell>
          <cell r="M1377" t="str">
            <v>No Trade</v>
          </cell>
          <cell r="N1377" t="str">
            <v/>
          </cell>
          <cell r="O1377" t="str">
            <v/>
          </cell>
          <cell r="P1377" t="str">
            <v/>
          </cell>
        </row>
        <row r="1378">
          <cell r="A1378" t="str">
            <v>OH</v>
          </cell>
          <cell r="B1378">
            <v>5</v>
          </cell>
          <cell r="C1378">
            <v>3</v>
          </cell>
          <cell r="D1378" t="str">
            <v>C</v>
          </cell>
          <cell r="E1378">
            <v>0.76</v>
          </cell>
          <cell r="F1378">
            <v>37736</v>
          </cell>
          <cell r="G1378">
            <v>2.6700000000000002E-2</v>
          </cell>
          <cell r="H1378">
            <v>2.4E-2</v>
          </cell>
          <cell r="I1378" t="str">
            <v>5          0   .</v>
          </cell>
          <cell r="J1378">
            <v>0</v>
          </cell>
          <cell r="K1378">
            <v>0</v>
          </cell>
          <cell r="L1378">
            <v>2003</v>
          </cell>
          <cell r="M1378" t="str">
            <v>No Trade</v>
          </cell>
          <cell r="N1378" t="str">
            <v/>
          </cell>
          <cell r="O1378" t="str">
            <v/>
          </cell>
          <cell r="P1378" t="str">
            <v/>
          </cell>
        </row>
        <row r="1379">
          <cell r="A1379" t="str">
            <v>OH</v>
          </cell>
          <cell r="B1379">
            <v>5</v>
          </cell>
          <cell r="C1379">
            <v>3</v>
          </cell>
          <cell r="D1379" t="str">
            <v>C</v>
          </cell>
          <cell r="E1379">
            <v>0.77</v>
          </cell>
          <cell r="F1379">
            <v>37736</v>
          </cell>
          <cell r="G1379">
            <v>2.4299999999999999E-2</v>
          </cell>
          <cell r="H1379">
            <v>2.1999999999999999E-2</v>
          </cell>
          <cell r="I1379" t="str">
            <v>3          0   .</v>
          </cell>
          <cell r="J1379">
            <v>0</v>
          </cell>
          <cell r="K1379">
            <v>0</v>
          </cell>
          <cell r="L1379">
            <v>2003</v>
          </cell>
          <cell r="M1379" t="str">
            <v>No Trade</v>
          </cell>
          <cell r="N1379" t="str">
            <v/>
          </cell>
          <cell r="O1379" t="str">
            <v/>
          </cell>
          <cell r="P1379" t="str">
            <v/>
          </cell>
        </row>
        <row r="1380">
          <cell r="A1380" t="str">
            <v>OH</v>
          </cell>
          <cell r="B1380">
            <v>5</v>
          </cell>
          <cell r="C1380">
            <v>3</v>
          </cell>
          <cell r="D1380" t="str">
            <v>C</v>
          </cell>
          <cell r="E1380">
            <v>0.78</v>
          </cell>
          <cell r="F1380">
            <v>37736</v>
          </cell>
          <cell r="G1380">
            <v>2.2100000000000002E-2</v>
          </cell>
          <cell r="H1380">
            <v>0.02</v>
          </cell>
          <cell r="I1380" t="str">
            <v>3          0   .</v>
          </cell>
          <cell r="J1380">
            <v>0</v>
          </cell>
          <cell r="K1380">
            <v>0</v>
          </cell>
          <cell r="L1380">
            <v>2003</v>
          </cell>
          <cell r="M1380" t="str">
            <v>No Trade</v>
          </cell>
          <cell r="N1380" t="str">
            <v/>
          </cell>
          <cell r="O1380" t="str">
            <v/>
          </cell>
          <cell r="P1380" t="str">
            <v/>
          </cell>
        </row>
        <row r="1381">
          <cell r="A1381" t="str">
            <v>OH</v>
          </cell>
          <cell r="B1381">
            <v>5</v>
          </cell>
          <cell r="C1381">
            <v>3</v>
          </cell>
          <cell r="D1381" t="str">
            <v>C</v>
          </cell>
          <cell r="E1381">
            <v>0.79</v>
          </cell>
          <cell r="F1381">
            <v>37736</v>
          </cell>
          <cell r="G1381">
            <v>2.01E-2</v>
          </cell>
          <cell r="H1381">
            <v>1.7999999999999999E-2</v>
          </cell>
          <cell r="I1381" t="str">
            <v>5          0   .</v>
          </cell>
          <cell r="J1381">
            <v>0</v>
          </cell>
          <cell r="K1381">
            <v>0</v>
          </cell>
          <cell r="L1381">
            <v>2003</v>
          </cell>
          <cell r="M1381" t="str">
            <v>No Trade</v>
          </cell>
          <cell r="N1381" t="str">
            <v/>
          </cell>
          <cell r="O1381" t="str">
            <v/>
          </cell>
          <cell r="P1381" t="str">
            <v/>
          </cell>
        </row>
        <row r="1382">
          <cell r="A1382" t="str">
            <v>OH</v>
          </cell>
          <cell r="B1382">
            <v>5</v>
          </cell>
          <cell r="C1382">
            <v>3</v>
          </cell>
          <cell r="D1382" t="str">
            <v>C</v>
          </cell>
          <cell r="E1382">
            <v>0.8</v>
          </cell>
          <cell r="F1382">
            <v>37736</v>
          </cell>
          <cell r="G1382">
            <v>1.83E-2</v>
          </cell>
          <cell r="H1382">
            <v>1.6E-2</v>
          </cell>
          <cell r="I1382" t="str">
            <v>8          0   .</v>
          </cell>
          <cell r="J1382">
            <v>0</v>
          </cell>
          <cell r="K1382">
            <v>0</v>
          </cell>
          <cell r="L1382">
            <v>2003</v>
          </cell>
          <cell r="M1382" t="str">
            <v>No Trade</v>
          </cell>
          <cell r="N1382" t="str">
            <v/>
          </cell>
          <cell r="O1382" t="str">
            <v/>
          </cell>
          <cell r="P1382" t="str">
            <v/>
          </cell>
        </row>
        <row r="1383">
          <cell r="A1383" t="str">
            <v>OH</v>
          </cell>
          <cell r="B1383">
            <v>5</v>
          </cell>
          <cell r="C1383">
            <v>3</v>
          </cell>
          <cell r="D1383" t="str">
            <v>C</v>
          </cell>
          <cell r="E1383">
            <v>0.85</v>
          </cell>
          <cell r="F1383">
            <v>37736</v>
          </cell>
          <cell r="G1383">
            <v>1.12E-2</v>
          </cell>
          <cell r="H1383">
            <v>0.01</v>
          </cell>
          <cell r="I1383" t="str">
            <v>4          0   .</v>
          </cell>
          <cell r="J1383">
            <v>0</v>
          </cell>
          <cell r="K1383">
            <v>0</v>
          </cell>
          <cell r="L1383">
            <v>2003</v>
          </cell>
          <cell r="M1383" t="str">
            <v>No Trade</v>
          </cell>
          <cell r="N1383" t="str">
            <v/>
          </cell>
          <cell r="O1383" t="str">
            <v/>
          </cell>
          <cell r="P1383" t="str">
            <v/>
          </cell>
        </row>
        <row r="1384">
          <cell r="A1384" t="str">
            <v>OH</v>
          </cell>
          <cell r="B1384">
            <v>5</v>
          </cell>
          <cell r="C1384">
            <v>3</v>
          </cell>
          <cell r="D1384" t="str">
            <v>C</v>
          </cell>
          <cell r="E1384">
            <v>0.86</v>
          </cell>
          <cell r="F1384">
            <v>37736</v>
          </cell>
          <cell r="G1384">
            <v>1.0200000000000001E-2</v>
          </cell>
          <cell r="H1384">
            <v>8.9999999999999993E-3</v>
          </cell>
          <cell r="I1384" t="str">
            <v>5          0   .</v>
          </cell>
          <cell r="J1384">
            <v>0</v>
          </cell>
          <cell r="K1384">
            <v>0</v>
          </cell>
          <cell r="L1384">
            <v>2003</v>
          </cell>
          <cell r="M1384" t="str">
            <v>No Trade</v>
          </cell>
          <cell r="N1384" t="str">
            <v/>
          </cell>
          <cell r="O1384" t="str">
            <v/>
          </cell>
          <cell r="P1384" t="str">
            <v/>
          </cell>
        </row>
        <row r="1385">
          <cell r="A1385" t="str">
            <v>OH</v>
          </cell>
          <cell r="B1385">
            <v>5</v>
          </cell>
          <cell r="C1385">
            <v>3</v>
          </cell>
          <cell r="D1385" t="str">
            <v>C</v>
          </cell>
          <cell r="E1385">
            <v>0.9</v>
          </cell>
          <cell r="F1385">
            <v>37736</v>
          </cell>
          <cell r="G1385">
            <v>6.7999999999999996E-3</v>
          </cell>
          <cell r="H1385">
            <v>6.0000000000000001E-3</v>
          </cell>
          <cell r="I1385" t="str">
            <v>4          0   .</v>
          </cell>
          <cell r="J1385">
            <v>0</v>
          </cell>
          <cell r="K1385">
            <v>0</v>
          </cell>
          <cell r="L1385">
            <v>2003</v>
          </cell>
          <cell r="M1385" t="str">
            <v>No Trade</v>
          </cell>
          <cell r="N1385" t="str">
            <v/>
          </cell>
          <cell r="O1385" t="str">
            <v/>
          </cell>
          <cell r="P1385" t="str">
            <v/>
          </cell>
        </row>
        <row r="1386">
          <cell r="A1386" t="str">
            <v>OH</v>
          </cell>
          <cell r="B1386">
            <v>5</v>
          </cell>
          <cell r="C1386">
            <v>3</v>
          </cell>
          <cell r="D1386" t="str">
            <v>C</v>
          </cell>
          <cell r="E1386">
            <v>0.91</v>
          </cell>
          <cell r="F1386">
            <v>37736</v>
          </cell>
          <cell r="G1386">
            <v>6.1999999999999998E-3</v>
          </cell>
          <cell r="H1386">
            <v>5.0000000000000001E-3</v>
          </cell>
          <cell r="I1386" t="str">
            <v>8          0   .</v>
          </cell>
          <cell r="J1386">
            <v>0</v>
          </cell>
          <cell r="K1386">
            <v>0</v>
          </cell>
          <cell r="L1386">
            <v>2003</v>
          </cell>
          <cell r="M1386" t="str">
            <v>No Trade</v>
          </cell>
          <cell r="N1386" t="str">
            <v/>
          </cell>
          <cell r="O1386" t="str">
            <v/>
          </cell>
          <cell r="P1386" t="str">
            <v/>
          </cell>
        </row>
        <row r="1387">
          <cell r="A1387" t="str">
            <v>OH</v>
          </cell>
          <cell r="B1387">
            <v>6</v>
          </cell>
          <cell r="C1387">
            <v>3</v>
          </cell>
          <cell r="D1387" t="str">
            <v>C</v>
          </cell>
          <cell r="E1387">
            <v>0.1</v>
          </cell>
          <cell r="F1387">
            <v>37768</v>
          </cell>
          <cell r="G1387">
            <v>0</v>
          </cell>
          <cell r="H1387">
            <v>0</v>
          </cell>
          <cell r="I1387" t="str">
            <v>0          0   .</v>
          </cell>
          <cell r="J1387">
            <v>0</v>
          </cell>
          <cell r="K1387">
            <v>0</v>
          </cell>
          <cell r="L1387">
            <v>2003</v>
          </cell>
          <cell r="M1387" t="str">
            <v>No Trade</v>
          </cell>
          <cell r="N1387" t="str">
            <v/>
          </cell>
          <cell r="O1387" t="str">
            <v/>
          </cell>
          <cell r="P1387" t="str">
            <v/>
          </cell>
        </row>
        <row r="1388">
          <cell r="A1388" t="str">
            <v>OH</v>
          </cell>
          <cell r="B1388">
            <v>6</v>
          </cell>
          <cell r="C1388">
            <v>3</v>
          </cell>
          <cell r="D1388" t="str">
            <v>C</v>
          </cell>
          <cell r="E1388">
            <v>0.54</v>
          </cell>
          <cell r="F1388">
            <v>37768</v>
          </cell>
          <cell r="G1388">
            <v>5.11E-2</v>
          </cell>
          <cell r="H1388">
            <v>5.0999999999999997E-2</v>
          </cell>
          <cell r="I1388" t="str">
            <v>1          0   .</v>
          </cell>
          <cell r="J1388">
            <v>0</v>
          </cell>
          <cell r="K1388">
            <v>0</v>
          </cell>
          <cell r="L1388">
            <v>2003</v>
          </cell>
          <cell r="M1388" t="str">
            <v>No Trade</v>
          </cell>
          <cell r="N1388" t="str">
            <v/>
          </cell>
          <cell r="O1388" t="str">
            <v/>
          </cell>
          <cell r="P1388" t="str">
            <v/>
          </cell>
        </row>
        <row r="1389">
          <cell r="A1389" t="str">
            <v>OH</v>
          </cell>
          <cell r="B1389">
            <v>6</v>
          </cell>
          <cell r="C1389">
            <v>3</v>
          </cell>
          <cell r="D1389" t="str">
            <v>P</v>
          </cell>
          <cell r="E1389">
            <v>0.54</v>
          </cell>
          <cell r="F1389">
            <v>37768</v>
          </cell>
          <cell r="G1389">
            <v>9.7000000000000003E-3</v>
          </cell>
          <cell r="H1389">
            <v>1.0999999999999999E-2</v>
          </cell>
          <cell r="I1389" t="str">
            <v>4          0   .</v>
          </cell>
          <cell r="J1389">
            <v>0</v>
          </cell>
          <cell r="K1389">
            <v>0</v>
          </cell>
          <cell r="L1389">
            <v>2003</v>
          </cell>
          <cell r="M1389" t="str">
            <v>No Trade</v>
          </cell>
          <cell r="N1389" t="str">
            <v/>
          </cell>
          <cell r="O1389" t="str">
            <v/>
          </cell>
          <cell r="P1389" t="str">
            <v/>
          </cell>
        </row>
        <row r="1390">
          <cell r="A1390" t="str">
            <v>OH</v>
          </cell>
          <cell r="B1390">
            <v>6</v>
          </cell>
          <cell r="C1390">
            <v>3</v>
          </cell>
          <cell r="D1390" t="str">
            <v>P</v>
          </cell>
          <cell r="E1390">
            <v>0.55000000000000004</v>
          </cell>
          <cell r="F1390">
            <v>37768</v>
          </cell>
          <cell r="G1390">
            <v>1.15E-2</v>
          </cell>
          <cell r="H1390">
            <v>1.2999999999999999E-2</v>
          </cell>
          <cell r="I1390" t="str">
            <v>5          0   .</v>
          </cell>
          <cell r="J1390">
            <v>0</v>
          </cell>
          <cell r="K1390">
            <v>0</v>
          </cell>
          <cell r="L1390">
            <v>2003</v>
          </cell>
          <cell r="M1390" t="str">
            <v>No Trade</v>
          </cell>
          <cell r="N1390" t="str">
            <v/>
          </cell>
          <cell r="O1390" t="str">
            <v/>
          </cell>
          <cell r="P1390" t="str">
            <v/>
          </cell>
        </row>
        <row r="1391">
          <cell r="A1391" t="str">
            <v>OH</v>
          </cell>
          <cell r="B1391">
            <v>6</v>
          </cell>
          <cell r="C1391">
            <v>3</v>
          </cell>
          <cell r="D1391" t="str">
            <v>P</v>
          </cell>
          <cell r="E1391">
            <v>0.56000000000000005</v>
          </cell>
          <cell r="F1391">
            <v>37768</v>
          </cell>
          <cell r="G1391">
            <v>1.3599999999999999E-2</v>
          </cell>
          <cell r="H1391">
            <v>1.4999999999999999E-2</v>
          </cell>
          <cell r="I1391" t="str">
            <v>8          0   .</v>
          </cell>
          <cell r="J1391">
            <v>0</v>
          </cell>
          <cell r="K1391">
            <v>0</v>
          </cell>
          <cell r="L1391">
            <v>2003</v>
          </cell>
          <cell r="M1391" t="str">
            <v>No Trade</v>
          </cell>
          <cell r="N1391" t="str">
            <v/>
          </cell>
          <cell r="O1391" t="str">
            <v/>
          </cell>
          <cell r="P1391" t="str">
            <v/>
          </cell>
        </row>
        <row r="1392">
          <cell r="A1392" t="str">
            <v>OH</v>
          </cell>
          <cell r="B1392">
            <v>6</v>
          </cell>
          <cell r="C1392">
            <v>3</v>
          </cell>
          <cell r="D1392" t="str">
            <v>P</v>
          </cell>
          <cell r="E1392">
            <v>0.56999999999999995</v>
          </cell>
          <cell r="F1392">
            <v>37768</v>
          </cell>
          <cell r="G1392">
            <v>0</v>
          </cell>
          <cell r="H1392">
            <v>0</v>
          </cell>
          <cell r="I1392" t="str">
            <v>0          0   .</v>
          </cell>
          <cell r="J1392">
            <v>0</v>
          </cell>
          <cell r="K1392">
            <v>0</v>
          </cell>
          <cell r="L1392">
            <v>2003</v>
          </cell>
          <cell r="M1392" t="str">
            <v>No Trade</v>
          </cell>
          <cell r="N1392" t="str">
            <v/>
          </cell>
          <cell r="O1392" t="str">
            <v/>
          </cell>
          <cell r="P1392" t="str">
            <v/>
          </cell>
        </row>
        <row r="1393">
          <cell r="A1393" t="str">
            <v>OH</v>
          </cell>
          <cell r="B1393">
            <v>6</v>
          </cell>
          <cell r="C1393">
            <v>3</v>
          </cell>
          <cell r="D1393" t="str">
            <v>P</v>
          </cell>
          <cell r="E1393">
            <v>0.57999999999999996</v>
          </cell>
          <cell r="F1393">
            <v>37768</v>
          </cell>
          <cell r="G1393">
            <v>1.84E-2</v>
          </cell>
          <cell r="H1393">
            <v>2.1000000000000001E-2</v>
          </cell>
          <cell r="I1393" t="str">
            <v>2          0   .</v>
          </cell>
          <cell r="J1393">
            <v>0</v>
          </cell>
          <cell r="K1393">
            <v>0</v>
          </cell>
          <cell r="L1393">
            <v>2003</v>
          </cell>
          <cell r="M1393" t="str">
            <v>No Trade</v>
          </cell>
          <cell r="N1393" t="str">
            <v/>
          </cell>
          <cell r="O1393" t="str">
            <v/>
          </cell>
          <cell r="P1393" t="str">
            <v/>
          </cell>
        </row>
        <row r="1394">
          <cell r="A1394" t="str">
            <v>OH</v>
          </cell>
          <cell r="B1394">
            <v>6</v>
          </cell>
          <cell r="C1394">
            <v>3</v>
          </cell>
          <cell r="D1394" t="str">
            <v>P</v>
          </cell>
          <cell r="E1394">
            <v>0.59</v>
          </cell>
          <cell r="F1394">
            <v>37768</v>
          </cell>
          <cell r="G1394">
            <v>2.1299999999999999E-2</v>
          </cell>
          <cell r="H1394">
            <v>2.4E-2</v>
          </cell>
          <cell r="I1394" t="str">
            <v>3          0   .</v>
          </cell>
          <cell r="J1394">
            <v>0</v>
          </cell>
          <cell r="K1394">
            <v>0</v>
          </cell>
          <cell r="L1394">
            <v>2003</v>
          </cell>
          <cell r="M1394" t="str">
            <v>No Trade</v>
          </cell>
          <cell r="N1394" t="str">
            <v/>
          </cell>
          <cell r="O1394" t="str">
            <v/>
          </cell>
          <cell r="P1394" t="str">
            <v/>
          </cell>
        </row>
        <row r="1395">
          <cell r="A1395" t="str">
            <v>OH</v>
          </cell>
          <cell r="B1395">
            <v>6</v>
          </cell>
          <cell r="C1395">
            <v>3</v>
          </cell>
          <cell r="D1395" t="str">
            <v>P</v>
          </cell>
          <cell r="E1395">
            <v>0.6</v>
          </cell>
          <cell r="F1395">
            <v>37768</v>
          </cell>
          <cell r="G1395">
            <v>2.4400000000000002E-2</v>
          </cell>
          <cell r="H1395">
            <v>2.7E-2</v>
          </cell>
          <cell r="I1395" t="str">
            <v>7          0   .</v>
          </cell>
          <cell r="J1395">
            <v>0</v>
          </cell>
          <cell r="K1395">
            <v>0</v>
          </cell>
          <cell r="L1395">
            <v>2003</v>
          </cell>
          <cell r="M1395" t="str">
            <v>No Trade</v>
          </cell>
          <cell r="N1395" t="str">
            <v/>
          </cell>
          <cell r="O1395" t="str">
            <v/>
          </cell>
          <cell r="P1395" t="str">
            <v/>
          </cell>
        </row>
        <row r="1396">
          <cell r="A1396" t="str">
            <v>OH</v>
          </cell>
          <cell r="B1396">
            <v>6</v>
          </cell>
          <cell r="C1396">
            <v>3</v>
          </cell>
          <cell r="D1396" t="str">
            <v>C</v>
          </cell>
          <cell r="E1396">
            <v>0.61</v>
          </cell>
          <cell r="F1396">
            <v>37768</v>
          </cell>
          <cell r="G1396">
            <v>9.06E-2</v>
          </cell>
          <cell r="H1396">
            <v>0.09</v>
          </cell>
          <cell r="I1396" t="str">
            <v>6          0   .</v>
          </cell>
          <cell r="J1396">
            <v>0</v>
          </cell>
          <cell r="K1396">
            <v>0</v>
          </cell>
          <cell r="L1396">
            <v>2003</v>
          </cell>
          <cell r="M1396" t="str">
            <v>No Trade</v>
          </cell>
          <cell r="N1396" t="str">
            <v/>
          </cell>
          <cell r="O1396" t="str">
            <v/>
          </cell>
          <cell r="P1396" t="str">
            <v/>
          </cell>
        </row>
        <row r="1397">
          <cell r="A1397" t="str">
            <v>OH</v>
          </cell>
          <cell r="B1397">
            <v>6</v>
          </cell>
          <cell r="C1397">
            <v>3</v>
          </cell>
          <cell r="D1397" t="str">
            <v>P</v>
          </cell>
          <cell r="E1397">
            <v>0.61</v>
          </cell>
          <cell r="F1397">
            <v>37768</v>
          </cell>
          <cell r="G1397">
            <v>2.7699999999999999E-2</v>
          </cell>
          <cell r="H1397">
            <v>3.1E-2</v>
          </cell>
          <cell r="I1397" t="str">
            <v>4          0   .</v>
          </cell>
          <cell r="J1397">
            <v>0</v>
          </cell>
          <cell r="K1397">
            <v>0</v>
          </cell>
          <cell r="L1397">
            <v>2003</v>
          </cell>
          <cell r="M1397" t="str">
            <v>No Trade</v>
          </cell>
          <cell r="N1397" t="str">
            <v/>
          </cell>
          <cell r="O1397" t="str">
            <v/>
          </cell>
          <cell r="P1397" t="str">
            <v/>
          </cell>
        </row>
        <row r="1398">
          <cell r="A1398" t="str">
            <v>OH</v>
          </cell>
          <cell r="B1398">
            <v>6</v>
          </cell>
          <cell r="C1398">
            <v>3</v>
          </cell>
          <cell r="D1398" t="str">
            <v>C</v>
          </cell>
          <cell r="E1398">
            <v>0.63</v>
          </cell>
          <cell r="F1398">
            <v>37768</v>
          </cell>
          <cell r="G1398">
            <v>8.1000000000000003E-2</v>
          </cell>
          <cell r="H1398">
            <v>7.1999999999999995E-2</v>
          </cell>
          <cell r="I1398" t="str">
            <v>4          0   .</v>
          </cell>
          <cell r="J1398">
            <v>0</v>
          </cell>
          <cell r="K1398">
            <v>0</v>
          </cell>
          <cell r="L1398">
            <v>2003</v>
          </cell>
          <cell r="M1398" t="str">
            <v>No Trade</v>
          </cell>
          <cell r="N1398" t="str">
            <v/>
          </cell>
          <cell r="O1398" t="str">
            <v/>
          </cell>
          <cell r="P1398" t="str">
            <v/>
          </cell>
        </row>
        <row r="1399">
          <cell r="A1399" t="str">
            <v>OH</v>
          </cell>
          <cell r="B1399">
            <v>6</v>
          </cell>
          <cell r="C1399">
            <v>3</v>
          </cell>
          <cell r="D1399" t="str">
            <v>P</v>
          </cell>
          <cell r="E1399">
            <v>0.63</v>
          </cell>
          <cell r="F1399">
            <v>37768</v>
          </cell>
          <cell r="G1399">
            <v>3.5299999999999998E-2</v>
          </cell>
          <cell r="H1399">
            <v>3.9E-2</v>
          </cell>
          <cell r="I1399" t="str">
            <v>6          0   .</v>
          </cell>
          <cell r="J1399">
            <v>0</v>
          </cell>
          <cell r="K1399">
            <v>0</v>
          </cell>
          <cell r="L1399">
            <v>2003</v>
          </cell>
          <cell r="M1399" t="str">
            <v>No Trade</v>
          </cell>
          <cell r="N1399" t="str">
            <v/>
          </cell>
          <cell r="O1399" t="str">
            <v/>
          </cell>
          <cell r="P1399" t="str">
            <v/>
          </cell>
        </row>
        <row r="1400">
          <cell r="A1400" t="str">
            <v>OH</v>
          </cell>
          <cell r="B1400">
            <v>6</v>
          </cell>
          <cell r="C1400">
            <v>3</v>
          </cell>
          <cell r="D1400" t="str">
            <v>C</v>
          </cell>
          <cell r="E1400">
            <v>0.64</v>
          </cell>
          <cell r="F1400">
            <v>37768</v>
          </cell>
          <cell r="G1400">
            <v>7.5499999999999998E-2</v>
          </cell>
          <cell r="H1400">
            <v>6.7000000000000004E-2</v>
          </cell>
          <cell r="I1400" t="str">
            <v>3          0   .</v>
          </cell>
          <cell r="J1400">
            <v>0</v>
          </cell>
          <cell r="K1400">
            <v>0</v>
          </cell>
          <cell r="L1400">
            <v>2003</v>
          </cell>
          <cell r="M1400" t="str">
            <v>No Trade</v>
          </cell>
          <cell r="N1400" t="str">
            <v/>
          </cell>
          <cell r="O1400" t="str">
            <v/>
          </cell>
          <cell r="P1400" t="str">
            <v/>
          </cell>
        </row>
        <row r="1401">
          <cell r="A1401" t="str">
            <v>OH</v>
          </cell>
          <cell r="B1401">
            <v>6</v>
          </cell>
          <cell r="C1401">
            <v>3</v>
          </cell>
          <cell r="D1401" t="str">
            <v>P</v>
          </cell>
          <cell r="E1401">
            <v>0.64</v>
          </cell>
          <cell r="F1401">
            <v>37768</v>
          </cell>
          <cell r="G1401">
            <v>3.95E-2</v>
          </cell>
          <cell r="H1401">
            <v>4.3999999999999997E-2</v>
          </cell>
          <cell r="I1401" t="str">
            <v>2          0   .</v>
          </cell>
          <cell r="J1401">
            <v>0</v>
          </cell>
          <cell r="K1401">
            <v>0</v>
          </cell>
          <cell r="L1401">
            <v>2003</v>
          </cell>
          <cell r="M1401" t="str">
            <v>No Trade</v>
          </cell>
          <cell r="N1401" t="str">
            <v/>
          </cell>
          <cell r="O1401" t="str">
            <v/>
          </cell>
          <cell r="P1401" t="str">
            <v/>
          </cell>
        </row>
        <row r="1402">
          <cell r="A1402" t="str">
            <v>OH</v>
          </cell>
          <cell r="B1402">
            <v>6</v>
          </cell>
          <cell r="C1402">
            <v>3</v>
          </cell>
          <cell r="D1402" t="str">
            <v>C</v>
          </cell>
          <cell r="E1402">
            <v>0.65</v>
          </cell>
          <cell r="F1402">
            <v>37768</v>
          </cell>
          <cell r="G1402">
            <v>7.0199999999999999E-2</v>
          </cell>
          <cell r="H1402">
            <v>6.2E-2</v>
          </cell>
          <cell r="I1402" t="str">
            <v>2          0   .</v>
          </cell>
          <cell r="J1402">
            <v>0</v>
          </cell>
          <cell r="K1402">
            <v>0</v>
          </cell>
          <cell r="L1402">
            <v>2003</v>
          </cell>
          <cell r="M1402" t="str">
            <v>No Trade</v>
          </cell>
          <cell r="N1402" t="str">
            <v/>
          </cell>
          <cell r="O1402" t="str">
            <v/>
          </cell>
          <cell r="P1402" t="str">
            <v/>
          </cell>
        </row>
        <row r="1403">
          <cell r="A1403" t="str">
            <v>OH</v>
          </cell>
          <cell r="B1403">
            <v>6</v>
          </cell>
          <cell r="C1403">
            <v>3</v>
          </cell>
          <cell r="D1403" t="str">
            <v>P</v>
          </cell>
          <cell r="E1403">
            <v>0.65</v>
          </cell>
          <cell r="F1403">
            <v>37768</v>
          </cell>
          <cell r="G1403">
            <v>4.3999999999999997E-2</v>
          </cell>
          <cell r="H1403">
            <v>4.9000000000000002E-2</v>
          </cell>
          <cell r="I1403" t="str">
            <v>0          1   .</v>
          </cell>
          <cell r="J1403">
            <v>500</v>
          </cell>
          <cell r="K1403">
            <v>0.05</v>
          </cell>
          <cell r="L1403">
            <v>2003</v>
          </cell>
          <cell r="M1403" t="str">
            <v>No Trade</v>
          </cell>
          <cell r="N1403" t="str">
            <v/>
          </cell>
          <cell r="O1403" t="str">
            <v/>
          </cell>
          <cell r="P1403" t="str">
            <v/>
          </cell>
        </row>
        <row r="1404">
          <cell r="A1404" t="str">
            <v>OH</v>
          </cell>
          <cell r="B1404">
            <v>6</v>
          </cell>
          <cell r="C1404">
            <v>3</v>
          </cell>
          <cell r="D1404" t="str">
            <v>C</v>
          </cell>
          <cell r="E1404">
            <v>0.66</v>
          </cell>
          <cell r="F1404">
            <v>37768</v>
          </cell>
          <cell r="G1404">
            <v>6.5199999999999994E-2</v>
          </cell>
          <cell r="H1404">
            <v>5.7000000000000002E-2</v>
          </cell>
          <cell r="I1404" t="str">
            <v>4          0   .</v>
          </cell>
          <cell r="J1404">
            <v>0</v>
          </cell>
          <cell r="K1404">
            <v>0</v>
          </cell>
          <cell r="L1404">
            <v>2003</v>
          </cell>
          <cell r="M1404" t="str">
            <v>No Trade</v>
          </cell>
          <cell r="N1404" t="str">
            <v/>
          </cell>
          <cell r="O1404" t="str">
            <v/>
          </cell>
          <cell r="P1404" t="str">
            <v/>
          </cell>
        </row>
        <row r="1405">
          <cell r="A1405" t="str">
            <v>OH</v>
          </cell>
          <cell r="B1405">
            <v>6</v>
          </cell>
          <cell r="C1405">
            <v>3</v>
          </cell>
          <cell r="D1405" t="str">
            <v>P</v>
          </cell>
          <cell r="E1405">
            <v>0.66</v>
          </cell>
          <cell r="F1405">
            <v>37768</v>
          </cell>
          <cell r="G1405">
            <v>4.8800000000000003E-2</v>
          </cell>
          <cell r="H1405">
            <v>5.3999999999999999E-2</v>
          </cell>
          <cell r="I1405" t="str">
            <v>2          0   .</v>
          </cell>
          <cell r="J1405">
            <v>0</v>
          </cell>
          <cell r="K1405">
            <v>0</v>
          </cell>
          <cell r="L1405">
            <v>2003</v>
          </cell>
          <cell r="M1405" t="str">
            <v>No Trade</v>
          </cell>
          <cell r="N1405" t="str">
            <v/>
          </cell>
          <cell r="O1405" t="str">
            <v/>
          </cell>
          <cell r="P1405" t="str">
            <v/>
          </cell>
        </row>
        <row r="1406">
          <cell r="A1406" t="str">
            <v>OH</v>
          </cell>
          <cell r="B1406">
            <v>6</v>
          </cell>
          <cell r="C1406">
            <v>3</v>
          </cell>
          <cell r="D1406" t="str">
            <v>C</v>
          </cell>
          <cell r="E1406">
            <v>0.67</v>
          </cell>
          <cell r="F1406">
            <v>37768</v>
          </cell>
          <cell r="G1406">
            <v>6.0299999999999999E-2</v>
          </cell>
          <cell r="H1406">
            <v>5.2999999999999999E-2</v>
          </cell>
          <cell r="I1406" t="str">
            <v>0          0   .</v>
          </cell>
          <cell r="J1406">
            <v>0</v>
          </cell>
          <cell r="K1406">
            <v>0</v>
          </cell>
          <cell r="L1406">
            <v>2003</v>
          </cell>
          <cell r="M1406" t="str">
            <v>No Trade</v>
          </cell>
          <cell r="N1406" t="str">
            <v/>
          </cell>
          <cell r="O1406" t="str">
            <v/>
          </cell>
          <cell r="P1406" t="str">
            <v/>
          </cell>
        </row>
        <row r="1407">
          <cell r="A1407" t="str">
            <v>OH</v>
          </cell>
          <cell r="B1407">
            <v>6</v>
          </cell>
          <cell r="C1407">
            <v>3</v>
          </cell>
          <cell r="D1407" t="str">
            <v>P</v>
          </cell>
          <cell r="E1407">
            <v>0.67</v>
          </cell>
          <cell r="F1407">
            <v>37768</v>
          </cell>
          <cell r="G1407">
            <v>5.3900000000000003E-2</v>
          </cell>
          <cell r="H1407">
            <v>5.8999999999999997E-2</v>
          </cell>
          <cell r="I1407" t="str">
            <v>8          0   .</v>
          </cell>
          <cell r="J1407">
            <v>0</v>
          </cell>
          <cell r="K1407">
            <v>0</v>
          </cell>
          <cell r="L1407">
            <v>2003</v>
          </cell>
          <cell r="M1407" t="str">
            <v>No Trade</v>
          </cell>
          <cell r="N1407" t="str">
            <v/>
          </cell>
          <cell r="O1407" t="str">
            <v/>
          </cell>
          <cell r="P1407" t="str">
            <v/>
          </cell>
        </row>
        <row r="1408">
          <cell r="A1408" t="str">
            <v>OH</v>
          </cell>
          <cell r="B1408">
            <v>6</v>
          </cell>
          <cell r="C1408">
            <v>3</v>
          </cell>
          <cell r="D1408" t="str">
            <v>C</v>
          </cell>
          <cell r="E1408">
            <v>0.68</v>
          </cell>
          <cell r="F1408">
            <v>37768</v>
          </cell>
          <cell r="G1408">
            <v>5.5300000000000002E-2</v>
          </cell>
          <cell r="H1408">
            <v>4.9000000000000002E-2</v>
          </cell>
          <cell r="I1408" t="str">
            <v>0          1   .</v>
          </cell>
          <cell r="J1408">
            <v>600</v>
          </cell>
          <cell r="K1408">
            <v>0.06</v>
          </cell>
          <cell r="L1408">
            <v>2003</v>
          </cell>
          <cell r="M1408" t="str">
            <v>No Trade</v>
          </cell>
          <cell r="N1408" t="str">
            <v/>
          </cell>
          <cell r="O1408" t="str">
            <v/>
          </cell>
          <cell r="P1408" t="str">
            <v/>
          </cell>
        </row>
        <row r="1409">
          <cell r="A1409" t="str">
            <v>OH</v>
          </cell>
          <cell r="B1409">
            <v>6</v>
          </cell>
          <cell r="C1409">
            <v>3</v>
          </cell>
          <cell r="D1409" t="str">
            <v>P</v>
          </cell>
          <cell r="E1409">
            <v>0.68</v>
          </cell>
          <cell r="F1409">
            <v>37768</v>
          </cell>
          <cell r="G1409">
            <v>5.9700000000000003E-2</v>
          </cell>
          <cell r="H1409">
            <v>6.5000000000000002E-2</v>
          </cell>
          <cell r="I1409" t="str">
            <v>8          0   .</v>
          </cell>
          <cell r="J1409">
            <v>0</v>
          </cell>
          <cell r="K1409">
            <v>0</v>
          </cell>
          <cell r="L1409">
            <v>2003</v>
          </cell>
          <cell r="M1409" t="str">
            <v>No Trade</v>
          </cell>
          <cell r="N1409" t="str">
            <v/>
          </cell>
          <cell r="O1409" t="str">
            <v/>
          </cell>
          <cell r="P1409" t="str">
            <v/>
          </cell>
        </row>
        <row r="1410">
          <cell r="A1410" t="str">
            <v>OH</v>
          </cell>
          <cell r="B1410">
            <v>6</v>
          </cell>
          <cell r="C1410">
            <v>3</v>
          </cell>
          <cell r="D1410" t="str">
            <v>C</v>
          </cell>
          <cell r="E1410">
            <v>0.69</v>
          </cell>
          <cell r="F1410">
            <v>37768</v>
          </cell>
          <cell r="G1410">
            <v>5.0599999999999999E-2</v>
          </cell>
          <cell r="H1410">
            <v>4.4999999999999998E-2</v>
          </cell>
          <cell r="I1410" t="str">
            <v>2          0   .</v>
          </cell>
          <cell r="J1410">
            <v>0</v>
          </cell>
          <cell r="K1410">
            <v>0</v>
          </cell>
          <cell r="L1410">
            <v>2003</v>
          </cell>
          <cell r="M1410" t="str">
            <v>No Trade</v>
          </cell>
          <cell r="N1410" t="str">
            <v/>
          </cell>
          <cell r="O1410" t="str">
            <v/>
          </cell>
          <cell r="P1410" t="str">
            <v/>
          </cell>
        </row>
        <row r="1411">
          <cell r="A1411" t="str">
            <v>OH</v>
          </cell>
          <cell r="B1411">
            <v>6</v>
          </cell>
          <cell r="C1411">
            <v>3</v>
          </cell>
          <cell r="D1411" t="str">
            <v>P</v>
          </cell>
          <cell r="E1411">
            <v>0.69</v>
          </cell>
          <cell r="F1411">
            <v>37768</v>
          </cell>
          <cell r="G1411">
            <v>6.4199999999999993E-2</v>
          </cell>
          <cell r="H1411">
            <v>7.0999999999999994E-2</v>
          </cell>
          <cell r="I1411" t="str">
            <v>8          0   .</v>
          </cell>
          <cell r="J1411">
            <v>0</v>
          </cell>
          <cell r="K1411">
            <v>0</v>
          </cell>
          <cell r="L1411">
            <v>2003</v>
          </cell>
          <cell r="M1411" t="str">
            <v>No Trade</v>
          </cell>
          <cell r="N1411" t="str">
            <v/>
          </cell>
          <cell r="O1411" t="str">
            <v/>
          </cell>
          <cell r="P1411" t="str">
            <v/>
          </cell>
        </row>
        <row r="1412">
          <cell r="A1412" t="str">
            <v>OH</v>
          </cell>
          <cell r="B1412">
            <v>6</v>
          </cell>
          <cell r="C1412">
            <v>3</v>
          </cell>
          <cell r="D1412" t="str">
            <v>C</v>
          </cell>
          <cell r="E1412">
            <v>0.7</v>
          </cell>
          <cell r="F1412">
            <v>37768</v>
          </cell>
          <cell r="G1412">
            <v>4.6800000000000001E-2</v>
          </cell>
          <cell r="H1412">
            <v>4.1000000000000002E-2</v>
          </cell>
          <cell r="I1412" t="str">
            <v>7          0   .</v>
          </cell>
          <cell r="J1412">
            <v>0</v>
          </cell>
          <cell r="K1412">
            <v>0</v>
          </cell>
          <cell r="L1412">
            <v>2003</v>
          </cell>
          <cell r="M1412" t="str">
            <v>No Trade</v>
          </cell>
          <cell r="N1412" t="str">
            <v/>
          </cell>
          <cell r="O1412" t="str">
            <v/>
          </cell>
          <cell r="P1412" t="str">
            <v/>
          </cell>
        </row>
        <row r="1413">
          <cell r="A1413" t="str">
            <v>OH</v>
          </cell>
          <cell r="B1413">
            <v>6</v>
          </cell>
          <cell r="C1413">
            <v>3</v>
          </cell>
          <cell r="D1413" t="str">
            <v>P</v>
          </cell>
          <cell r="E1413">
            <v>0.7</v>
          </cell>
          <cell r="F1413">
            <v>37768</v>
          </cell>
          <cell r="G1413">
            <v>7.0300000000000001E-2</v>
          </cell>
          <cell r="H1413">
            <v>7.8E-2</v>
          </cell>
          <cell r="I1413" t="str">
            <v>1          0   .</v>
          </cell>
          <cell r="J1413">
            <v>0</v>
          </cell>
          <cell r="K1413">
            <v>0</v>
          </cell>
          <cell r="L1413">
            <v>2003</v>
          </cell>
          <cell r="M1413" t="str">
            <v>No Trade</v>
          </cell>
          <cell r="N1413" t="str">
            <v/>
          </cell>
          <cell r="O1413" t="str">
            <v/>
          </cell>
          <cell r="P1413" t="str">
            <v/>
          </cell>
        </row>
        <row r="1414">
          <cell r="A1414" t="str">
            <v>OH</v>
          </cell>
          <cell r="B1414">
            <v>6</v>
          </cell>
          <cell r="C1414">
            <v>3</v>
          </cell>
          <cell r="D1414" t="str">
            <v>C</v>
          </cell>
          <cell r="E1414">
            <v>0.71</v>
          </cell>
          <cell r="F1414">
            <v>37768</v>
          </cell>
          <cell r="G1414">
            <v>4.3200000000000002E-2</v>
          </cell>
          <cell r="H1414">
            <v>3.7999999999999999E-2</v>
          </cell>
          <cell r="I1414" t="str">
            <v>4          0   .</v>
          </cell>
          <cell r="J1414">
            <v>0</v>
          </cell>
          <cell r="K1414">
            <v>0</v>
          </cell>
          <cell r="L1414">
            <v>2003</v>
          </cell>
          <cell r="M1414" t="str">
            <v>No Trade</v>
          </cell>
          <cell r="N1414" t="str">
            <v/>
          </cell>
          <cell r="O1414" t="str">
            <v/>
          </cell>
          <cell r="P1414" t="str">
            <v/>
          </cell>
        </row>
        <row r="1415">
          <cell r="A1415" t="str">
            <v>OH</v>
          </cell>
          <cell r="B1415">
            <v>6</v>
          </cell>
          <cell r="C1415">
            <v>3</v>
          </cell>
          <cell r="D1415" t="str">
            <v>C</v>
          </cell>
          <cell r="E1415">
            <v>0.73</v>
          </cell>
          <cell r="F1415">
            <v>37768</v>
          </cell>
          <cell r="G1415">
            <v>3.6700000000000003E-2</v>
          </cell>
          <cell r="H1415">
            <v>3.2000000000000001E-2</v>
          </cell>
          <cell r="I1415" t="str">
            <v>6          0   .</v>
          </cell>
          <cell r="J1415">
            <v>0</v>
          </cell>
          <cell r="K1415">
            <v>0</v>
          </cell>
          <cell r="L1415">
            <v>2003</v>
          </cell>
          <cell r="M1415" t="str">
            <v>No Trade</v>
          </cell>
          <cell r="N1415" t="str">
            <v/>
          </cell>
          <cell r="O1415" t="str">
            <v/>
          </cell>
          <cell r="P1415" t="str">
            <v/>
          </cell>
        </row>
        <row r="1416">
          <cell r="A1416" t="str">
            <v>OH</v>
          </cell>
          <cell r="B1416">
            <v>6</v>
          </cell>
          <cell r="C1416">
            <v>3</v>
          </cell>
          <cell r="D1416" t="str">
            <v>C</v>
          </cell>
          <cell r="E1416">
            <v>0.74</v>
          </cell>
          <cell r="F1416">
            <v>37768</v>
          </cell>
          <cell r="G1416">
            <v>3.39E-2</v>
          </cell>
          <cell r="H1416">
            <v>2.9000000000000001E-2</v>
          </cell>
          <cell r="I1416" t="str">
            <v>9          0   .</v>
          </cell>
          <cell r="J1416">
            <v>0</v>
          </cell>
          <cell r="K1416">
            <v>0</v>
          </cell>
          <cell r="L1416">
            <v>2003</v>
          </cell>
          <cell r="M1416" t="str">
            <v>No Trade</v>
          </cell>
          <cell r="N1416" t="str">
            <v/>
          </cell>
          <cell r="O1416" t="str">
            <v/>
          </cell>
          <cell r="P1416" t="str">
            <v/>
          </cell>
        </row>
        <row r="1417">
          <cell r="A1417" t="str">
            <v>OH</v>
          </cell>
          <cell r="B1417">
            <v>6</v>
          </cell>
          <cell r="C1417">
            <v>3</v>
          </cell>
          <cell r="D1417" t="str">
            <v>C</v>
          </cell>
          <cell r="E1417">
            <v>0.78</v>
          </cell>
          <cell r="F1417">
            <v>37768</v>
          </cell>
          <cell r="G1417">
            <v>2.4199999999999999E-2</v>
          </cell>
          <cell r="H1417">
            <v>2.1000000000000001E-2</v>
          </cell>
          <cell r="I1417" t="str">
            <v>3          0   .</v>
          </cell>
          <cell r="J1417">
            <v>0</v>
          </cell>
          <cell r="K1417">
            <v>0</v>
          </cell>
          <cell r="L1417">
            <v>2003</v>
          </cell>
          <cell r="M1417" t="str">
            <v>No Trade</v>
          </cell>
          <cell r="N1417" t="str">
            <v/>
          </cell>
          <cell r="O1417" t="str">
            <v/>
          </cell>
          <cell r="P1417" t="str">
            <v/>
          </cell>
        </row>
        <row r="1418">
          <cell r="A1418" t="str">
            <v>OH</v>
          </cell>
          <cell r="B1418">
            <v>6</v>
          </cell>
          <cell r="C1418">
            <v>3</v>
          </cell>
          <cell r="D1418" t="str">
            <v>C</v>
          </cell>
          <cell r="E1418">
            <v>0.8</v>
          </cell>
          <cell r="F1418">
            <v>37768</v>
          </cell>
          <cell r="G1418">
            <v>2.0500000000000001E-2</v>
          </cell>
          <cell r="H1418">
            <v>1.7000000000000001E-2</v>
          </cell>
          <cell r="I1418" t="str">
            <v>9          0   .</v>
          </cell>
          <cell r="J1418">
            <v>0</v>
          </cell>
          <cell r="K1418">
            <v>0</v>
          </cell>
          <cell r="L1418">
            <v>2003</v>
          </cell>
          <cell r="M1418" t="str">
            <v>No Trade</v>
          </cell>
          <cell r="N1418" t="str">
            <v/>
          </cell>
          <cell r="O1418" t="str">
            <v/>
          </cell>
          <cell r="P1418" t="str">
            <v/>
          </cell>
        </row>
        <row r="1419">
          <cell r="A1419" t="str">
            <v>OH</v>
          </cell>
          <cell r="B1419">
            <v>6</v>
          </cell>
          <cell r="C1419">
            <v>3</v>
          </cell>
          <cell r="D1419" t="str">
            <v>C</v>
          </cell>
          <cell r="E1419">
            <v>0.81</v>
          </cell>
          <cell r="F1419">
            <v>37768</v>
          </cell>
          <cell r="G1419">
            <v>1.8800000000000001E-2</v>
          </cell>
          <cell r="H1419">
            <v>1.6E-2</v>
          </cell>
          <cell r="I1419" t="str">
            <v>4          0   .</v>
          </cell>
          <cell r="J1419">
            <v>0</v>
          </cell>
          <cell r="K1419">
            <v>0</v>
          </cell>
          <cell r="L1419">
            <v>2003</v>
          </cell>
          <cell r="M1419" t="str">
            <v>No Trade</v>
          </cell>
          <cell r="N1419" t="str">
            <v/>
          </cell>
          <cell r="O1419" t="str">
            <v/>
          </cell>
          <cell r="P1419" t="str">
            <v/>
          </cell>
        </row>
        <row r="1420">
          <cell r="A1420" t="str">
            <v>OH</v>
          </cell>
          <cell r="B1420">
            <v>6</v>
          </cell>
          <cell r="C1420">
            <v>3</v>
          </cell>
          <cell r="D1420" t="str">
            <v>C</v>
          </cell>
          <cell r="E1420">
            <v>0.85</v>
          </cell>
          <cell r="F1420">
            <v>37768</v>
          </cell>
          <cell r="G1420">
            <v>1.3299999999999999E-2</v>
          </cell>
          <cell r="H1420">
            <v>1.0999999999999999E-2</v>
          </cell>
          <cell r="I1420" t="str">
            <v>6          0   .</v>
          </cell>
          <cell r="J1420">
            <v>0</v>
          </cell>
          <cell r="K1420">
            <v>0</v>
          </cell>
          <cell r="L1420">
            <v>2003</v>
          </cell>
          <cell r="M1420" t="str">
            <v>No Trade</v>
          </cell>
          <cell r="N1420" t="str">
            <v/>
          </cell>
          <cell r="O1420" t="str">
            <v/>
          </cell>
          <cell r="P1420" t="str">
            <v/>
          </cell>
        </row>
        <row r="1421">
          <cell r="A1421" t="str">
            <v>OH</v>
          </cell>
          <cell r="B1421">
            <v>6</v>
          </cell>
          <cell r="C1421">
            <v>3</v>
          </cell>
          <cell r="D1421" t="str">
            <v>C</v>
          </cell>
          <cell r="E1421">
            <v>0.87</v>
          </cell>
          <cell r="F1421">
            <v>37768</v>
          </cell>
          <cell r="G1421">
            <v>1.12E-2</v>
          </cell>
          <cell r="H1421">
            <v>8.9999999999999993E-3</v>
          </cell>
          <cell r="I1421" t="str">
            <v>7          0   .</v>
          </cell>
          <cell r="J1421">
            <v>0</v>
          </cell>
          <cell r="K1421">
            <v>0</v>
          </cell>
          <cell r="L1421">
            <v>2003</v>
          </cell>
          <cell r="M1421" t="str">
            <v>No Trade</v>
          </cell>
          <cell r="N1421" t="str">
            <v/>
          </cell>
          <cell r="O1421" t="str">
            <v/>
          </cell>
          <cell r="P1421" t="str">
            <v/>
          </cell>
        </row>
        <row r="1422">
          <cell r="A1422" t="str">
            <v>OH</v>
          </cell>
          <cell r="B1422">
            <v>6</v>
          </cell>
          <cell r="C1422">
            <v>3</v>
          </cell>
          <cell r="D1422" t="str">
            <v>C</v>
          </cell>
          <cell r="E1422">
            <v>0.9</v>
          </cell>
          <cell r="F1422">
            <v>37768</v>
          </cell>
          <cell r="G1422">
            <v>8.6E-3</v>
          </cell>
          <cell r="H1422">
            <v>7.0000000000000001E-3</v>
          </cell>
          <cell r="I1422" t="str">
            <v>4          0   .</v>
          </cell>
          <cell r="J1422">
            <v>0</v>
          </cell>
          <cell r="K1422">
            <v>0</v>
          </cell>
          <cell r="L1422">
            <v>2003</v>
          </cell>
          <cell r="M1422" t="str">
            <v>No Trade</v>
          </cell>
          <cell r="N1422" t="str">
            <v/>
          </cell>
          <cell r="O1422" t="str">
            <v/>
          </cell>
          <cell r="P1422" t="str">
            <v/>
          </cell>
        </row>
        <row r="1423">
          <cell r="A1423" t="str">
            <v>OH</v>
          </cell>
          <cell r="B1423">
            <v>6</v>
          </cell>
          <cell r="C1423">
            <v>3</v>
          </cell>
          <cell r="D1423" t="str">
            <v>C</v>
          </cell>
          <cell r="E1423">
            <v>0.95</v>
          </cell>
          <cell r="F1423">
            <v>37768</v>
          </cell>
          <cell r="G1423">
            <v>5.5999999999999999E-3</v>
          </cell>
          <cell r="H1423">
            <v>4.0000000000000001E-3</v>
          </cell>
          <cell r="I1423" t="str">
            <v>8          0   .</v>
          </cell>
          <cell r="J1423">
            <v>0</v>
          </cell>
          <cell r="K1423">
            <v>0</v>
          </cell>
          <cell r="L1423">
            <v>2003</v>
          </cell>
          <cell r="M1423" t="str">
            <v>No Trade</v>
          </cell>
          <cell r="N1423" t="str">
            <v/>
          </cell>
          <cell r="O1423" t="str">
            <v/>
          </cell>
          <cell r="P1423" t="str">
            <v/>
          </cell>
        </row>
        <row r="1424">
          <cell r="A1424" t="str">
            <v>OH</v>
          </cell>
          <cell r="B1424">
            <v>6</v>
          </cell>
          <cell r="C1424">
            <v>3</v>
          </cell>
          <cell r="D1424" t="str">
            <v>C</v>
          </cell>
          <cell r="E1424">
            <v>1</v>
          </cell>
          <cell r="F1424">
            <v>37768</v>
          </cell>
          <cell r="G1424">
            <v>3.7000000000000002E-3</v>
          </cell>
          <cell r="H1424">
            <v>3.0000000000000001E-3</v>
          </cell>
          <cell r="I1424" t="str">
            <v>1          0   .</v>
          </cell>
          <cell r="J1424">
            <v>0</v>
          </cell>
          <cell r="K1424">
            <v>0</v>
          </cell>
          <cell r="L1424">
            <v>2003</v>
          </cell>
          <cell r="M1424" t="str">
            <v>No Trade</v>
          </cell>
          <cell r="N1424" t="str">
            <v/>
          </cell>
          <cell r="O1424" t="str">
            <v/>
          </cell>
          <cell r="P1424" t="str">
            <v/>
          </cell>
        </row>
        <row r="1425">
          <cell r="A1425" t="str">
            <v>OH</v>
          </cell>
          <cell r="B1425">
            <v>7</v>
          </cell>
          <cell r="C1425">
            <v>3</v>
          </cell>
          <cell r="D1425" t="str">
            <v>P</v>
          </cell>
          <cell r="E1425">
            <v>0.55000000000000004</v>
          </cell>
          <cell r="F1425">
            <v>37797</v>
          </cell>
          <cell r="G1425">
            <v>1.44E-2</v>
          </cell>
          <cell r="H1425">
            <v>1.6E-2</v>
          </cell>
          <cell r="I1425" t="str">
            <v>7          0   .</v>
          </cell>
          <cell r="J1425">
            <v>0</v>
          </cell>
          <cell r="K1425">
            <v>0</v>
          </cell>
          <cell r="L1425">
            <v>2003</v>
          </cell>
          <cell r="M1425" t="str">
            <v>No Trade</v>
          </cell>
          <cell r="N1425" t="str">
            <v/>
          </cell>
          <cell r="O1425" t="str">
            <v/>
          </cell>
          <cell r="P1425" t="str">
            <v/>
          </cell>
        </row>
        <row r="1426">
          <cell r="A1426" t="str">
            <v>OH</v>
          </cell>
          <cell r="B1426">
            <v>7</v>
          </cell>
          <cell r="C1426">
            <v>3</v>
          </cell>
          <cell r="D1426" t="str">
            <v>P</v>
          </cell>
          <cell r="E1426">
            <v>0.6</v>
          </cell>
          <cell r="F1426">
            <v>37797</v>
          </cell>
          <cell r="G1426">
            <v>2.8400000000000002E-2</v>
          </cell>
          <cell r="H1426">
            <v>3.2000000000000001E-2</v>
          </cell>
          <cell r="I1426" t="str">
            <v>2          0   .</v>
          </cell>
          <cell r="J1426">
            <v>0</v>
          </cell>
          <cell r="K1426">
            <v>0</v>
          </cell>
          <cell r="L1426">
            <v>2003</v>
          </cell>
          <cell r="M1426" t="str">
            <v>No Trade</v>
          </cell>
          <cell r="N1426" t="str">
            <v/>
          </cell>
          <cell r="O1426" t="str">
            <v/>
          </cell>
          <cell r="P1426" t="str">
            <v/>
          </cell>
        </row>
        <row r="1427">
          <cell r="A1427" t="str">
            <v>OH</v>
          </cell>
          <cell r="B1427">
            <v>7</v>
          </cell>
          <cell r="C1427">
            <v>3</v>
          </cell>
          <cell r="D1427" t="str">
            <v>C</v>
          </cell>
          <cell r="E1427">
            <v>0.64</v>
          </cell>
          <cell r="F1427">
            <v>37797</v>
          </cell>
          <cell r="G1427">
            <v>7.7700000000000005E-2</v>
          </cell>
          <cell r="H1427">
            <v>6.9000000000000006E-2</v>
          </cell>
          <cell r="I1427" t="str">
            <v>7          0   .</v>
          </cell>
          <cell r="J1427">
            <v>0</v>
          </cell>
          <cell r="K1427">
            <v>0</v>
          </cell>
          <cell r="L1427">
            <v>2003</v>
          </cell>
          <cell r="M1427" t="str">
            <v>No Trade</v>
          </cell>
          <cell r="N1427" t="str">
            <v/>
          </cell>
          <cell r="O1427" t="str">
            <v/>
          </cell>
          <cell r="P1427" t="str">
            <v/>
          </cell>
        </row>
        <row r="1428">
          <cell r="A1428" t="str">
            <v>OH</v>
          </cell>
          <cell r="B1428">
            <v>7</v>
          </cell>
          <cell r="C1428">
            <v>3</v>
          </cell>
          <cell r="D1428" t="str">
            <v>P</v>
          </cell>
          <cell r="E1428">
            <v>0.64</v>
          </cell>
          <cell r="F1428">
            <v>37797</v>
          </cell>
          <cell r="G1428">
            <v>4.4200000000000003E-2</v>
          </cell>
          <cell r="H1428">
            <v>4.9000000000000002E-2</v>
          </cell>
          <cell r="I1428" t="str">
            <v>4          0   .</v>
          </cell>
          <cell r="J1428">
            <v>0</v>
          </cell>
          <cell r="K1428">
            <v>0</v>
          </cell>
          <cell r="L1428">
            <v>2003</v>
          </cell>
          <cell r="M1428" t="str">
            <v>No Trade</v>
          </cell>
          <cell r="N1428" t="str">
            <v/>
          </cell>
          <cell r="O1428" t="str">
            <v/>
          </cell>
          <cell r="P1428" t="str">
            <v/>
          </cell>
        </row>
        <row r="1429">
          <cell r="A1429" t="str">
            <v>OH</v>
          </cell>
          <cell r="B1429">
            <v>7</v>
          </cell>
          <cell r="C1429">
            <v>3</v>
          </cell>
          <cell r="D1429" t="str">
            <v>C</v>
          </cell>
          <cell r="E1429">
            <v>0.65</v>
          </cell>
          <cell r="F1429">
            <v>37797</v>
          </cell>
          <cell r="G1429">
            <v>7.2700000000000001E-2</v>
          </cell>
          <cell r="H1429">
            <v>6.5000000000000002E-2</v>
          </cell>
          <cell r="I1429" t="str">
            <v>0          0   .</v>
          </cell>
          <cell r="J1429">
            <v>0</v>
          </cell>
          <cell r="K1429">
            <v>0</v>
          </cell>
          <cell r="L1429">
            <v>2003</v>
          </cell>
          <cell r="M1429" t="str">
            <v>No Trade</v>
          </cell>
          <cell r="N1429" t="str">
            <v/>
          </cell>
          <cell r="O1429" t="str">
            <v/>
          </cell>
          <cell r="P1429" t="str">
            <v/>
          </cell>
        </row>
        <row r="1430">
          <cell r="A1430" t="str">
            <v>OH</v>
          </cell>
          <cell r="B1430">
            <v>7</v>
          </cell>
          <cell r="C1430">
            <v>3</v>
          </cell>
          <cell r="D1430" t="str">
            <v>P</v>
          </cell>
          <cell r="E1430">
            <v>0.65</v>
          </cell>
          <cell r="F1430">
            <v>37797</v>
          </cell>
          <cell r="G1430">
            <v>4.8899999999999999E-2</v>
          </cell>
          <cell r="H1430">
            <v>5.3999999999999999E-2</v>
          </cell>
          <cell r="I1430" t="str">
            <v>3          0   .</v>
          </cell>
          <cell r="J1430">
            <v>0</v>
          </cell>
          <cell r="K1430">
            <v>0</v>
          </cell>
          <cell r="L1430">
            <v>2003</v>
          </cell>
          <cell r="M1430" t="str">
            <v>No Trade</v>
          </cell>
          <cell r="N1430" t="str">
            <v/>
          </cell>
          <cell r="O1430" t="str">
            <v/>
          </cell>
          <cell r="P1430" t="str">
            <v/>
          </cell>
        </row>
        <row r="1431">
          <cell r="A1431" t="str">
            <v>OH</v>
          </cell>
          <cell r="B1431">
            <v>7</v>
          </cell>
          <cell r="C1431">
            <v>3</v>
          </cell>
          <cell r="D1431" t="str">
            <v>C</v>
          </cell>
          <cell r="E1431">
            <v>0.66</v>
          </cell>
          <cell r="F1431">
            <v>37797</v>
          </cell>
          <cell r="G1431">
            <v>6.7699999999999996E-2</v>
          </cell>
          <cell r="H1431">
            <v>0.06</v>
          </cell>
          <cell r="I1431" t="str">
            <v>2          0   .</v>
          </cell>
          <cell r="J1431">
            <v>0</v>
          </cell>
          <cell r="K1431">
            <v>0</v>
          </cell>
          <cell r="L1431">
            <v>2003</v>
          </cell>
          <cell r="M1431" t="str">
            <v>No Trade</v>
          </cell>
          <cell r="N1431" t="str">
            <v/>
          </cell>
          <cell r="O1431" t="str">
            <v/>
          </cell>
          <cell r="P1431" t="str">
            <v/>
          </cell>
        </row>
        <row r="1432">
          <cell r="A1432" t="str">
            <v>OH</v>
          </cell>
          <cell r="B1432">
            <v>7</v>
          </cell>
          <cell r="C1432">
            <v>3</v>
          </cell>
          <cell r="D1432" t="str">
            <v>P</v>
          </cell>
          <cell r="E1432">
            <v>0.66</v>
          </cell>
          <cell r="F1432">
            <v>37797</v>
          </cell>
          <cell r="G1432">
            <v>5.3800000000000001E-2</v>
          </cell>
          <cell r="H1432">
            <v>5.8999999999999997E-2</v>
          </cell>
          <cell r="I1432" t="str">
            <v>5          0   .</v>
          </cell>
          <cell r="J1432">
            <v>0</v>
          </cell>
          <cell r="K1432">
            <v>0</v>
          </cell>
          <cell r="L1432">
            <v>2003</v>
          </cell>
          <cell r="M1432" t="str">
            <v>No Trade</v>
          </cell>
          <cell r="N1432" t="str">
            <v/>
          </cell>
          <cell r="O1432" t="str">
            <v/>
          </cell>
          <cell r="P1432" t="str">
            <v/>
          </cell>
        </row>
        <row r="1433">
          <cell r="A1433" t="str">
            <v>OH</v>
          </cell>
          <cell r="B1433">
            <v>7</v>
          </cell>
          <cell r="C1433">
            <v>3</v>
          </cell>
          <cell r="D1433" t="str">
            <v>C</v>
          </cell>
          <cell r="E1433">
            <v>0.68</v>
          </cell>
          <cell r="F1433">
            <v>37797</v>
          </cell>
          <cell r="G1433">
            <v>5.8500000000000003E-2</v>
          </cell>
          <cell r="H1433">
            <v>5.1999999999999998E-2</v>
          </cell>
          <cell r="I1433" t="str">
            <v>1          0   .</v>
          </cell>
          <cell r="J1433">
            <v>0</v>
          </cell>
          <cell r="K1433">
            <v>0</v>
          </cell>
          <cell r="L1433">
            <v>2003</v>
          </cell>
          <cell r="M1433" t="str">
            <v>No Trade</v>
          </cell>
          <cell r="N1433" t="str">
            <v/>
          </cell>
          <cell r="O1433" t="str">
            <v/>
          </cell>
          <cell r="P1433" t="str">
            <v/>
          </cell>
        </row>
        <row r="1434">
          <cell r="A1434" t="str">
            <v>OH</v>
          </cell>
          <cell r="B1434">
            <v>7</v>
          </cell>
          <cell r="C1434">
            <v>3</v>
          </cell>
          <cell r="D1434" t="str">
            <v>P</v>
          </cell>
          <cell r="E1434">
            <v>0.68</v>
          </cell>
          <cell r="F1434">
            <v>37797</v>
          </cell>
          <cell r="G1434">
            <v>5.5E-2</v>
          </cell>
          <cell r="H1434">
            <v>5.5E-2</v>
          </cell>
          <cell r="I1434" t="str">
            <v>0          0   .</v>
          </cell>
          <cell r="J1434">
            <v>0</v>
          </cell>
          <cell r="K1434">
            <v>0</v>
          </cell>
          <cell r="L1434">
            <v>2003</v>
          </cell>
          <cell r="M1434" t="str">
            <v>No Trade</v>
          </cell>
          <cell r="N1434" t="str">
            <v/>
          </cell>
          <cell r="O1434" t="str">
            <v/>
          </cell>
          <cell r="P1434" t="str">
            <v/>
          </cell>
        </row>
        <row r="1435">
          <cell r="A1435" t="str">
            <v>OH</v>
          </cell>
          <cell r="B1435">
            <v>7</v>
          </cell>
          <cell r="C1435">
            <v>3</v>
          </cell>
          <cell r="D1435" t="str">
            <v>C</v>
          </cell>
          <cell r="E1435">
            <v>0.69</v>
          </cell>
          <cell r="F1435">
            <v>37797</v>
          </cell>
          <cell r="G1435">
            <v>5.45E-2</v>
          </cell>
          <cell r="H1435">
            <v>4.8000000000000001E-2</v>
          </cell>
          <cell r="I1435" t="str">
            <v>4          0   .</v>
          </cell>
          <cell r="J1435">
            <v>0</v>
          </cell>
          <cell r="K1435">
            <v>0</v>
          </cell>
          <cell r="L1435">
            <v>2003</v>
          </cell>
          <cell r="M1435" t="str">
            <v>No Trade</v>
          </cell>
          <cell r="N1435" t="str">
            <v/>
          </cell>
          <cell r="O1435" t="str">
            <v/>
          </cell>
          <cell r="P1435" t="str">
            <v/>
          </cell>
        </row>
        <row r="1436">
          <cell r="A1436" t="str">
            <v>OH</v>
          </cell>
          <cell r="B1436">
            <v>7</v>
          </cell>
          <cell r="C1436">
            <v>3</v>
          </cell>
          <cell r="D1436" t="str">
            <v>C</v>
          </cell>
          <cell r="E1436">
            <v>0.7</v>
          </cell>
          <cell r="F1436">
            <v>37797</v>
          </cell>
          <cell r="G1436">
            <v>5.0700000000000002E-2</v>
          </cell>
          <cell r="H1436">
            <v>4.4999999999999998E-2</v>
          </cell>
          <cell r="I1436" t="str">
            <v>0          0   .</v>
          </cell>
          <cell r="J1436">
            <v>0</v>
          </cell>
          <cell r="K1436">
            <v>0</v>
          </cell>
          <cell r="L1436">
            <v>2003</v>
          </cell>
          <cell r="M1436" t="str">
            <v>No Trade</v>
          </cell>
          <cell r="N1436" t="str">
            <v/>
          </cell>
          <cell r="O1436" t="str">
            <v/>
          </cell>
          <cell r="P1436" t="str">
            <v/>
          </cell>
        </row>
        <row r="1437">
          <cell r="A1437" t="str">
            <v>OH</v>
          </cell>
          <cell r="B1437">
            <v>7</v>
          </cell>
          <cell r="C1437">
            <v>3</v>
          </cell>
          <cell r="D1437" t="str">
            <v>C</v>
          </cell>
          <cell r="E1437">
            <v>0.78</v>
          </cell>
          <cell r="F1437">
            <v>37797</v>
          </cell>
          <cell r="G1437">
            <v>2.8000000000000001E-2</v>
          </cell>
          <cell r="H1437">
            <v>2.4E-2</v>
          </cell>
          <cell r="I1437" t="str">
            <v>4          0   .</v>
          </cell>
          <cell r="J1437">
            <v>0</v>
          </cell>
          <cell r="K1437">
            <v>0</v>
          </cell>
          <cell r="L1437">
            <v>2003</v>
          </cell>
          <cell r="M1437" t="str">
            <v>No Trade</v>
          </cell>
          <cell r="N1437" t="str">
            <v/>
          </cell>
          <cell r="O1437" t="str">
            <v/>
          </cell>
          <cell r="P1437" t="str">
            <v/>
          </cell>
        </row>
        <row r="1438">
          <cell r="A1438" t="str">
            <v>OH</v>
          </cell>
          <cell r="B1438">
            <v>7</v>
          </cell>
          <cell r="C1438">
            <v>3</v>
          </cell>
          <cell r="D1438" t="str">
            <v>C</v>
          </cell>
          <cell r="E1438">
            <v>0.8</v>
          </cell>
          <cell r="F1438">
            <v>37797</v>
          </cell>
          <cell r="G1438">
            <v>2.4E-2</v>
          </cell>
          <cell r="H1438">
            <v>0.02</v>
          </cell>
          <cell r="I1438" t="str">
            <v>9          0   .</v>
          </cell>
          <cell r="J1438">
            <v>0</v>
          </cell>
          <cell r="K1438">
            <v>0</v>
          </cell>
          <cell r="L1438">
            <v>2003</v>
          </cell>
          <cell r="M1438" t="str">
            <v>No Trade</v>
          </cell>
          <cell r="N1438" t="str">
            <v/>
          </cell>
          <cell r="O1438" t="str">
            <v/>
          </cell>
          <cell r="P1438" t="str">
            <v/>
          </cell>
        </row>
        <row r="1439">
          <cell r="A1439" t="str">
            <v>OH</v>
          </cell>
          <cell r="B1439">
            <v>7</v>
          </cell>
          <cell r="C1439">
            <v>3</v>
          </cell>
          <cell r="D1439" t="str">
            <v>C</v>
          </cell>
          <cell r="E1439">
            <v>0.83</v>
          </cell>
          <cell r="F1439">
            <v>37797</v>
          </cell>
          <cell r="G1439">
            <v>0</v>
          </cell>
          <cell r="H1439">
            <v>0</v>
          </cell>
          <cell r="I1439" t="str">
            <v>0          0   .</v>
          </cell>
          <cell r="J1439">
            <v>0</v>
          </cell>
          <cell r="K1439">
            <v>0</v>
          </cell>
          <cell r="L1439">
            <v>2003</v>
          </cell>
          <cell r="M1439" t="str">
            <v>No Trade</v>
          </cell>
          <cell r="N1439" t="str">
            <v/>
          </cell>
          <cell r="O1439" t="str">
            <v/>
          </cell>
          <cell r="P1439" t="str">
            <v/>
          </cell>
        </row>
        <row r="1440">
          <cell r="A1440" t="str">
            <v>OH</v>
          </cell>
          <cell r="B1440">
            <v>7</v>
          </cell>
          <cell r="C1440">
            <v>3</v>
          </cell>
          <cell r="D1440" t="str">
            <v>C</v>
          </cell>
          <cell r="E1440">
            <v>0.85</v>
          </cell>
          <cell r="F1440">
            <v>37797</v>
          </cell>
          <cell r="G1440">
            <v>1.6400000000000001E-2</v>
          </cell>
          <cell r="H1440">
            <v>1.4E-2</v>
          </cell>
          <cell r="I1440" t="str">
            <v>1          0   .</v>
          </cell>
          <cell r="J1440">
            <v>0</v>
          </cell>
          <cell r="K1440">
            <v>0</v>
          </cell>
          <cell r="L1440">
            <v>2003</v>
          </cell>
          <cell r="M1440" t="str">
            <v>No Trade</v>
          </cell>
          <cell r="N1440" t="str">
            <v/>
          </cell>
          <cell r="O1440" t="str">
            <v/>
          </cell>
          <cell r="P1440" t="str">
            <v/>
          </cell>
        </row>
        <row r="1441">
          <cell r="A1441" t="str">
            <v>OH</v>
          </cell>
          <cell r="B1441">
            <v>8</v>
          </cell>
          <cell r="C1441">
            <v>3</v>
          </cell>
          <cell r="D1441" t="str">
            <v>P</v>
          </cell>
          <cell r="E1441">
            <v>0.46</v>
          </cell>
          <cell r="F1441">
            <v>37830</v>
          </cell>
          <cell r="G1441">
            <v>0</v>
          </cell>
          <cell r="H1441">
            <v>0</v>
          </cell>
          <cell r="I1441" t="str">
            <v>0          0   .</v>
          </cell>
          <cell r="J1441">
            <v>0</v>
          </cell>
          <cell r="K1441">
            <v>0</v>
          </cell>
          <cell r="L1441">
            <v>2003</v>
          </cell>
          <cell r="M1441" t="str">
            <v>No Trade</v>
          </cell>
          <cell r="N1441" t="str">
            <v/>
          </cell>
          <cell r="O1441" t="str">
            <v/>
          </cell>
          <cell r="P1441" t="str">
            <v/>
          </cell>
        </row>
        <row r="1442">
          <cell r="A1442" t="str">
            <v>OH</v>
          </cell>
          <cell r="B1442">
            <v>8</v>
          </cell>
          <cell r="C1442">
            <v>3</v>
          </cell>
          <cell r="D1442" t="str">
            <v>P</v>
          </cell>
          <cell r="E1442">
            <v>0.47</v>
          </cell>
          <cell r="F1442">
            <v>37830</v>
          </cell>
          <cell r="G1442">
            <v>0</v>
          </cell>
          <cell r="H1442">
            <v>0</v>
          </cell>
          <cell r="I1442" t="str">
            <v>0          0   .</v>
          </cell>
          <cell r="J1442">
            <v>0</v>
          </cell>
          <cell r="K1442">
            <v>0</v>
          </cell>
          <cell r="L1442">
            <v>2003</v>
          </cell>
          <cell r="M1442" t="str">
            <v>No Trade</v>
          </cell>
          <cell r="N1442" t="str">
            <v/>
          </cell>
          <cell r="O1442" t="str">
            <v/>
          </cell>
          <cell r="P1442" t="str">
            <v/>
          </cell>
        </row>
        <row r="1443">
          <cell r="A1443" t="str">
            <v>OH</v>
          </cell>
          <cell r="B1443">
            <v>8</v>
          </cell>
          <cell r="C1443">
            <v>3</v>
          </cell>
          <cell r="D1443" t="str">
            <v>P</v>
          </cell>
          <cell r="E1443">
            <v>0.48</v>
          </cell>
          <cell r="F1443">
            <v>37830</v>
          </cell>
          <cell r="G1443">
            <v>0</v>
          </cell>
          <cell r="H1443">
            <v>0</v>
          </cell>
          <cell r="I1443" t="str">
            <v>0          0   .</v>
          </cell>
          <cell r="J1443">
            <v>0</v>
          </cell>
          <cell r="K1443">
            <v>0</v>
          </cell>
          <cell r="L1443">
            <v>2003</v>
          </cell>
          <cell r="M1443" t="str">
            <v>No Trade</v>
          </cell>
          <cell r="N1443" t="str">
            <v/>
          </cell>
          <cell r="O1443" t="str">
            <v/>
          </cell>
          <cell r="P1443" t="str">
            <v/>
          </cell>
        </row>
        <row r="1444">
          <cell r="A1444" t="str">
            <v>OH</v>
          </cell>
          <cell r="B1444">
            <v>8</v>
          </cell>
          <cell r="C1444">
            <v>3</v>
          </cell>
          <cell r="D1444" t="str">
            <v>P</v>
          </cell>
          <cell r="E1444">
            <v>0.49</v>
          </cell>
          <cell r="F1444">
            <v>37830</v>
          </cell>
          <cell r="G1444">
            <v>0</v>
          </cell>
          <cell r="H1444">
            <v>0</v>
          </cell>
          <cell r="I1444" t="str">
            <v>0          0   .</v>
          </cell>
          <cell r="J1444">
            <v>0</v>
          </cell>
          <cell r="K1444">
            <v>0</v>
          </cell>
          <cell r="L1444">
            <v>2003</v>
          </cell>
          <cell r="M1444" t="str">
            <v>No Trade</v>
          </cell>
          <cell r="N1444" t="str">
            <v/>
          </cell>
          <cell r="O1444" t="str">
            <v/>
          </cell>
          <cell r="P1444" t="str">
            <v/>
          </cell>
        </row>
        <row r="1445">
          <cell r="A1445" t="str">
            <v>OH</v>
          </cell>
          <cell r="B1445">
            <v>8</v>
          </cell>
          <cell r="C1445">
            <v>3</v>
          </cell>
          <cell r="D1445" t="str">
            <v>P</v>
          </cell>
          <cell r="E1445">
            <v>0.5</v>
          </cell>
          <cell r="F1445">
            <v>37830</v>
          </cell>
          <cell r="G1445">
            <v>0</v>
          </cell>
          <cell r="H1445">
            <v>0</v>
          </cell>
          <cell r="I1445" t="str">
            <v>0          0   .</v>
          </cell>
          <cell r="J1445">
            <v>0</v>
          </cell>
          <cell r="K1445">
            <v>0</v>
          </cell>
          <cell r="L1445">
            <v>2003</v>
          </cell>
          <cell r="M1445" t="str">
            <v>No Trade</v>
          </cell>
          <cell r="N1445" t="str">
            <v/>
          </cell>
          <cell r="O1445" t="str">
            <v/>
          </cell>
          <cell r="P1445" t="str">
            <v/>
          </cell>
        </row>
        <row r="1446">
          <cell r="A1446" t="str">
            <v>OH</v>
          </cell>
          <cell r="B1446">
            <v>8</v>
          </cell>
          <cell r="C1446">
            <v>3</v>
          </cell>
          <cell r="D1446" t="str">
            <v>P</v>
          </cell>
          <cell r="E1446">
            <v>0.51</v>
          </cell>
          <cell r="F1446">
            <v>37830</v>
          </cell>
          <cell r="G1446">
            <v>0</v>
          </cell>
          <cell r="H1446">
            <v>0</v>
          </cell>
          <cell r="I1446" t="str">
            <v>0          0   .</v>
          </cell>
          <cell r="J1446">
            <v>0</v>
          </cell>
          <cell r="K1446">
            <v>0</v>
          </cell>
          <cell r="L1446">
            <v>2003</v>
          </cell>
          <cell r="M1446" t="str">
            <v>No Trade</v>
          </cell>
          <cell r="N1446" t="str">
            <v/>
          </cell>
          <cell r="O1446" t="str">
            <v/>
          </cell>
          <cell r="P1446" t="str">
            <v/>
          </cell>
        </row>
        <row r="1447">
          <cell r="A1447" t="str">
            <v>OH</v>
          </cell>
          <cell r="B1447">
            <v>8</v>
          </cell>
          <cell r="C1447">
            <v>3</v>
          </cell>
          <cell r="D1447" t="str">
            <v>P</v>
          </cell>
          <cell r="E1447">
            <v>0.52</v>
          </cell>
          <cell r="F1447">
            <v>37830</v>
          </cell>
          <cell r="G1447">
            <v>0</v>
          </cell>
          <cell r="H1447">
            <v>0</v>
          </cell>
          <cell r="I1447" t="str">
            <v>0          0   .</v>
          </cell>
          <cell r="J1447">
            <v>0</v>
          </cell>
          <cell r="K1447">
            <v>0</v>
          </cell>
          <cell r="L1447">
            <v>2003</v>
          </cell>
          <cell r="M1447" t="str">
            <v>No Trade</v>
          </cell>
          <cell r="N1447" t="str">
            <v/>
          </cell>
          <cell r="O1447" t="str">
            <v/>
          </cell>
          <cell r="P1447" t="str">
            <v/>
          </cell>
        </row>
        <row r="1448">
          <cell r="A1448" t="str">
            <v>OH</v>
          </cell>
          <cell r="B1448">
            <v>8</v>
          </cell>
          <cell r="C1448">
            <v>3</v>
          </cell>
          <cell r="D1448" t="str">
            <v>P</v>
          </cell>
          <cell r="E1448">
            <v>0.54</v>
          </cell>
          <cell r="F1448">
            <v>37830</v>
          </cell>
          <cell r="G1448">
            <v>1.5100000000000001E-2</v>
          </cell>
          <cell r="H1448">
            <v>1.7000000000000001E-2</v>
          </cell>
          <cell r="I1448" t="str">
            <v>3          0   .</v>
          </cell>
          <cell r="J1448">
            <v>0</v>
          </cell>
          <cell r="K1448">
            <v>0</v>
          </cell>
          <cell r="L1448">
            <v>2003</v>
          </cell>
          <cell r="M1448" t="str">
            <v>No Trade</v>
          </cell>
          <cell r="N1448" t="str">
            <v/>
          </cell>
          <cell r="O1448" t="str">
            <v/>
          </cell>
          <cell r="P1448" t="str">
            <v/>
          </cell>
        </row>
        <row r="1449">
          <cell r="A1449" t="str">
            <v>OH</v>
          </cell>
          <cell r="B1449">
            <v>8</v>
          </cell>
          <cell r="C1449">
            <v>3</v>
          </cell>
          <cell r="D1449" t="str">
            <v>P</v>
          </cell>
          <cell r="E1449">
            <v>0.55000000000000004</v>
          </cell>
          <cell r="F1449">
            <v>37830</v>
          </cell>
          <cell r="G1449">
            <v>0</v>
          </cell>
          <cell r="H1449">
            <v>0</v>
          </cell>
          <cell r="I1449" t="str">
            <v>0          0   .</v>
          </cell>
          <cell r="J1449">
            <v>0</v>
          </cell>
          <cell r="K1449">
            <v>0</v>
          </cell>
          <cell r="L1449">
            <v>2003</v>
          </cell>
          <cell r="M1449" t="str">
            <v>No Trade</v>
          </cell>
          <cell r="N1449" t="str">
            <v/>
          </cell>
          <cell r="O1449" t="str">
            <v/>
          </cell>
          <cell r="P1449" t="str">
            <v/>
          </cell>
        </row>
        <row r="1450">
          <cell r="A1450" t="str">
            <v>OH</v>
          </cell>
          <cell r="B1450">
            <v>8</v>
          </cell>
          <cell r="C1450">
            <v>3</v>
          </cell>
          <cell r="D1450" t="str">
            <v>P</v>
          </cell>
          <cell r="E1450">
            <v>0.56000000000000005</v>
          </cell>
          <cell r="F1450">
            <v>37830</v>
          </cell>
          <cell r="G1450">
            <v>0</v>
          </cell>
          <cell r="H1450">
            <v>0</v>
          </cell>
          <cell r="I1450" t="str">
            <v>0          0   .</v>
          </cell>
          <cell r="J1450">
            <v>0</v>
          </cell>
          <cell r="K1450">
            <v>0</v>
          </cell>
          <cell r="L1450">
            <v>2003</v>
          </cell>
          <cell r="M1450" t="str">
            <v>No Trade</v>
          </cell>
          <cell r="N1450" t="str">
            <v/>
          </cell>
          <cell r="O1450" t="str">
            <v/>
          </cell>
          <cell r="P1450" t="str">
            <v/>
          </cell>
        </row>
        <row r="1451">
          <cell r="A1451" t="str">
            <v>OH</v>
          </cell>
          <cell r="B1451">
            <v>8</v>
          </cell>
          <cell r="C1451">
            <v>3</v>
          </cell>
          <cell r="D1451" t="str">
            <v>P</v>
          </cell>
          <cell r="E1451">
            <v>0.56999999999999995</v>
          </cell>
          <cell r="F1451">
            <v>37830</v>
          </cell>
          <cell r="G1451">
            <v>0</v>
          </cell>
          <cell r="H1451">
            <v>0</v>
          </cell>
          <cell r="I1451" t="str">
            <v>0          0   .</v>
          </cell>
          <cell r="J1451">
            <v>0</v>
          </cell>
          <cell r="K1451">
            <v>0</v>
          </cell>
          <cell r="L1451">
            <v>2003</v>
          </cell>
          <cell r="M1451" t="str">
            <v>No Trade</v>
          </cell>
          <cell r="N1451" t="str">
            <v/>
          </cell>
          <cell r="O1451" t="str">
            <v/>
          </cell>
          <cell r="P1451" t="str">
            <v/>
          </cell>
        </row>
        <row r="1452">
          <cell r="A1452" t="str">
            <v>OH</v>
          </cell>
          <cell r="B1452">
            <v>8</v>
          </cell>
          <cell r="C1452">
            <v>3</v>
          </cell>
          <cell r="D1452" t="str">
            <v>P</v>
          </cell>
          <cell r="E1452">
            <v>0.6</v>
          </cell>
          <cell r="F1452">
            <v>37830</v>
          </cell>
          <cell r="G1452">
            <v>3.2300000000000002E-2</v>
          </cell>
          <cell r="H1452">
            <v>3.5999999999999997E-2</v>
          </cell>
          <cell r="I1452" t="str">
            <v>2          0   .</v>
          </cell>
          <cell r="J1452">
            <v>0</v>
          </cell>
          <cell r="K1452">
            <v>0</v>
          </cell>
          <cell r="L1452">
            <v>2003</v>
          </cell>
          <cell r="M1452" t="str">
            <v>No Trade</v>
          </cell>
          <cell r="N1452" t="str">
            <v/>
          </cell>
          <cell r="O1452" t="str">
            <v/>
          </cell>
          <cell r="P1452" t="str">
            <v/>
          </cell>
        </row>
        <row r="1453">
          <cell r="A1453" t="str">
            <v>OH</v>
          </cell>
          <cell r="B1453">
            <v>8</v>
          </cell>
          <cell r="C1453">
            <v>3</v>
          </cell>
          <cell r="D1453" t="str">
            <v>C</v>
          </cell>
          <cell r="E1453">
            <v>0.64</v>
          </cell>
          <cell r="F1453">
            <v>37830</v>
          </cell>
          <cell r="G1453">
            <v>8.2100000000000006E-2</v>
          </cell>
          <cell r="H1453">
            <v>7.3999999999999996E-2</v>
          </cell>
          <cell r="I1453" t="str">
            <v>1          0   .</v>
          </cell>
          <cell r="J1453">
            <v>0</v>
          </cell>
          <cell r="K1453">
            <v>0</v>
          </cell>
          <cell r="L1453">
            <v>2003</v>
          </cell>
          <cell r="M1453" t="str">
            <v>No Trade</v>
          </cell>
          <cell r="N1453" t="str">
            <v/>
          </cell>
          <cell r="O1453" t="str">
            <v/>
          </cell>
          <cell r="P1453" t="str">
            <v/>
          </cell>
        </row>
        <row r="1454">
          <cell r="A1454" t="str">
            <v>OH</v>
          </cell>
          <cell r="B1454">
            <v>8</v>
          </cell>
          <cell r="C1454">
            <v>3</v>
          </cell>
          <cell r="D1454" t="str">
            <v>P</v>
          </cell>
          <cell r="E1454">
            <v>0.64</v>
          </cell>
          <cell r="F1454">
            <v>37830</v>
          </cell>
          <cell r="G1454">
            <v>4.8599999999999997E-2</v>
          </cell>
          <cell r="H1454">
            <v>5.2999999999999999E-2</v>
          </cell>
          <cell r="I1454" t="str">
            <v>8          0   .</v>
          </cell>
          <cell r="J1454">
            <v>0</v>
          </cell>
          <cell r="K1454">
            <v>0</v>
          </cell>
          <cell r="L1454">
            <v>2003</v>
          </cell>
          <cell r="M1454" t="str">
            <v>No Trade</v>
          </cell>
          <cell r="N1454" t="str">
            <v/>
          </cell>
          <cell r="O1454" t="str">
            <v/>
          </cell>
          <cell r="P1454" t="str">
            <v/>
          </cell>
        </row>
        <row r="1455">
          <cell r="A1455" t="str">
            <v>OH</v>
          </cell>
          <cell r="B1455">
            <v>8</v>
          </cell>
          <cell r="C1455">
            <v>3</v>
          </cell>
          <cell r="D1455" t="str">
            <v>C</v>
          </cell>
          <cell r="E1455">
            <v>0.65</v>
          </cell>
          <cell r="F1455">
            <v>37830</v>
          </cell>
          <cell r="G1455">
            <v>7.6799999999999993E-2</v>
          </cell>
          <cell r="H1455">
            <v>6.9000000000000006E-2</v>
          </cell>
          <cell r="I1455" t="str">
            <v>3          0   .</v>
          </cell>
          <cell r="J1455">
            <v>0</v>
          </cell>
          <cell r="K1455">
            <v>0</v>
          </cell>
          <cell r="L1455">
            <v>2003</v>
          </cell>
          <cell r="M1455" t="str">
            <v>No Trade</v>
          </cell>
          <cell r="N1455" t="str">
            <v/>
          </cell>
          <cell r="O1455" t="str">
            <v/>
          </cell>
          <cell r="P1455" t="str">
            <v/>
          </cell>
        </row>
        <row r="1456">
          <cell r="A1456" t="str">
            <v>OH</v>
          </cell>
          <cell r="B1456">
            <v>8</v>
          </cell>
          <cell r="C1456">
            <v>3</v>
          </cell>
          <cell r="D1456" t="str">
            <v>P</v>
          </cell>
          <cell r="E1456">
            <v>0.65</v>
          </cell>
          <cell r="F1456">
            <v>37830</v>
          </cell>
          <cell r="G1456">
            <v>0</v>
          </cell>
          <cell r="H1456">
            <v>0</v>
          </cell>
          <cell r="I1456" t="str">
            <v>0          0   .</v>
          </cell>
          <cell r="J1456">
            <v>0</v>
          </cell>
          <cell r="K1456">
            <v>0</v>
          </cell>
          <cell r="L1456">
            <v>2003</v>
          </cell>
          <cell r="M1456" t="str">
            <v>No Trade</v>
          </cell>
          <cell r="N1456" t="str">
            <v/>
          </cell>
          <cell r="O1456" t="str">
            <v/>
          </cell>
          <cell r="P1456" t="str">
            <v/>
          </cell>
        </row>
        <row r="1457">
          <cell r="A1457" t="str">
            <v>OH</v>
          </cell>
          <cell r="B1457">
            <v>8</v>
          </cell>
          <cell r="C1457">
            <v>3</v>
          </cell>
          <cell r="D1457" t="str">
            <v>C</v>
          </cell>
          <cell r="E1457">
            <v>0.67</v>
          </cell>
          <cell r="F1457">
            <v>37830</v>
          </cell>
          <cell r="G1457">
            <v>6.7299999999999999E-2</v>
          </cell>
          <cell r="H1457">
            <v>0.06</v>
          </cell>
          <cell r="I1457" t="str">
            <v>6          0   .</v>
          </cell>
          <cell r="J1457">
            <v>0</v>
          </cell>
          <cell r="K1457">
            <v>0</v>
          </cell>
          <cell r="L1457">
            <v>2003</v>
          </cell>
          <cell r="M1457" t="str">
            <v>No Trade</v>
          </cell>
          <cell r="N1457" t="str">
            <v/>
          </cell>
          <cell r="O1457" t="str">
            <v/>
          </cell>
          <cell r="P1457" t="str">
            <v/>
          </cell>
        </row>
        <row r="1458">
          <cell r="A1458" t="str">
            <v>OH</v>
          </cell>
          <cell r="B1458">
            <v>8</v>
          </cell>
          <cell r="C1458">
            <v>3</v>
          </cell>
          <cell r="D1458" t="str">
            <v>C</v>
          </cell>
          <cell r="E1458">
            <v>0.68</v>
          </cell>
          <cell r="F1458">
            <v>37830</v>
          </cell>
          <cell r="G1458">
            <v>6.3100000000000003E-2</v>
          </cell>
          <cell r="H1458">
            <v>5.6000000000000001E-2</v>
          </cell>
          <cell r="I1458" t="str">
            <v>7          0   .</v>
          </cell>
          <cell r="J1458">
            <v>0</v>
          </cell>
          <cell r="K1458">
            <v>0</v>
          </cell>
          <cell r="L1458">
            <v>2003</v>
          </cell>
          <cell r="M1458" t="str">
            <v>No Trade</v>
          </cell>
          <cell r="N1458" t="str">
            <v/>
          </cell>
          <cell r="O1458" t="str">
            <v/>
          </cell>
          <cell r="P1458" t="str">
            <v/>
          </cell>
        </row>
        <row r="1459">
          <cell r="A1459" t="str">
            <v>OH</v>
          </cell>
          <cell r="B1459">
            <v>8</v>
          </cell>
          <cell r="C1459">
            <v>3</v>
          </cell>
          <cell r="D1459" t="str">
            <v>C</v>
          </cell>
          <cell r="E1459">
            <v>0.7</v>
          </cell>
          <cell r="F1459">
            <v>37830</v>
          </cell>
          <cell r="G1459">
            <v>5.5399999999999998E-2</v>
          </cell>
          <cell r="H1459">
            <v>4.9000000000000002E-2</v>
          </cell>
          <cell r="I1459" t="str">
            <v>5          0   .</v>
          </cell>
          <cell r="J1459">
            <v>0</v>
          </cell>
          <cell r="K1459">
            <v>0</v>
          </cell>
          <cell r="L1459">
            <v>2003</v>
          </cell>
          <cell r="M1459" t="str">
            <v>No Trade</v>
          </cell>
          <cell r="N1459" t="str">
            <v/>
          </cell>
          <cell r="O1459" t="str">
            <v/>
          </cell>
          <cell r="P1459" t="str">
            <v/>
          </cell>
        </row>
        <row r="1460">
          <cell r="A1460" t="str">
            <v>OH</v>
          </cell>
          <cell r="B1460">
            <v>8</v>
          </cell>
          <cell r="C1460">
            <v>3</v>
          </cell>
          <cell r="D1460" t="str">
            <v>C</v>
          </cell>
          <cell r="E1460">
            <v>0.71</v>
          </cell>
          <cell r="F1460">
            <v>37830</v>
          </cell>
          <cell r="G1460">
            <v>5.1799999999999999E-2</v>
          </cell>
          <cell r="H1460">
            <v>4.5999999999999999E-2</v>
          </cell>
          <cell r="I1460" t="str">
            <v>3          0   .</v>
          </cell>
          <cell r="J1460">
            <v>0</v>
          </cell>
          <cell r="K1460">
            <v>0</v>
          </cell>
          <cell r="L1460">
            <v>2003</v>
          </cell>
          <cell r="M1460" t="str">
            <v>No Trade</v>
          </cell>
          <cell r="N1460" t="str">
            <v/>
          </cell>
          <cell r="O1460" t="str">
            <v/>
          </cell>
          <cell r="P1460" t="str">
            <v/>
          </cell>
        </row>
        <row r="1461">
          <cell r="A1461" t="str">
            <v>OH</v>
          </cell>
          <cell r="B1461">
            <v>8</v>
          </cell>
          <cell r="C1461">
            <v>3</v>
          </cell>
          <cell r="D1461" t="str">
            <v>P</v>
          </cell>
          <cell r="E1461">
            <v>0.71</v>
          </cell>
          <cell r="F1461">
            <v>37830</v>
          </cell>
          <cell r="G1461">
            <v>8.7499999999999994E-2</v>
          </cell>
          <cell r="H1461">
            <v>9.4E-2</v>
          </cell>
          <cell r="I1461" t="str">
            <v>8          0   .</v>
          </cell>
          <cell r="J1461">
            <v>0</v>
          </cell>
          <cell r="K1461">
            <v>0</v>
          </cell>
          <cell r="L1461">
            <v>2003</v>
          </cell>
          <cell r="M1461" t="str">
            <v>No Trade</v>
          </cell>
          <cell r="N1461" t="str">
            <v/>
          </cell>
          <cell r="O1461" t="str">
            <v/>
          </cell>
          <cell r="P1461" t="str">
            <v/>
          </cell>
        </row>
        <row r="1462">
          <cell r="A1462" t="str">
            <v>OH</v>
          </cell>
          <cell r="B1462">
            <v>8</v>
          </cell>
          <cell r="C1462">
            <v>3</v>
          </cell>
          <cell r="D1462" t="str">
            <v>C</v>
          </cell>
          <cell r="E1462">
            <v>0.78</v>
          </cell>
          <cell r="F1462">
            <v>37830</v>
          </cell>
          <cell r="G1462">
            <v>3.2300000000000002E-2</v>
          </cell>
          <cell r="H1462">
            <v>2.8000000000000001E-2</v>
          </cell>
          <cell r="I1462" t="str">
            <v>5          0   .</v>
          </cell>
          <cell r="J1462">
            <v>0</v>
          </cell>
          <cell r="K1462">
            <v>0</v>
          </cell>
          <cell r="L1462">
            <v>2003</v>
          </cell>
          <cell r="M1462" t="str">
            <v>No Trade</v>
          </cell>
          <cell r="N1462" t="str">
            <v/>
          </cell>
          <cell r="O1462" t="str">
            <v/>
          </cell>
          <cell r="P1462" t="str">
            <v/>
          </cell>
        </row>
        <row r="1463">
          <cell r="A1463" t="str">
            <v>OH</v>
          </cell>
          <cell r="B1463">
            <v>8</v>
          </cell>
          <cell r="C1463">
            <v>3</v>
          </cell>
          <cell r="D1463" t="str">
            <v>C</v>
          </cell>
          <cell r="E1463">
            <v>0.79</v>
          </cell>
          <cell r="F1463">
            <v>37830</v>
          </cell>
          <cell r="G1463">
            <v>3.0200000000000001E-2</v>
          </cell>
          <cell r="H1463">
            <v>2.5999999999999999E-2</v>
          </cell>
          <cell r="I1463" t="str">
            <v>6          0   .</v>
          </cell>
          <cell r="J1463">
            <v>0</v>
          </cell>
          <cell r="K1463">
            <v>0</v>
          </cell>
          <cell r="L1463">
            <v>2003</v>
          </cell>
          <cell r="M1463" t="str">
            <v>No Trade</v>
          </cell>
          <cell r="N1463" t="str">
            <v/>
          </cell>
          <cell r="O1463" t="str">
            <v/>
          </cell>
          <cell r="P1463" t="str">
            <v/>
          </cell>
        </row>
        <row r="1464">
          <cell r="A1464" t="str">
            <v>OH</v>
          </cell>
          <cell r="B1464">
            <v>8</v>
          </cell>
          <cell r="C1464">
            <v>3</v>
          </cell>
          <cell r="D1464" t="str">
            <v>C</v>
          </cell>
          <cell r="E1464">
            <v>0.8</v>
          </cell>
          <cell r="F1464">
            <v>37830</v>
          </cell>
          <cell r="G1464">
            <v>2.8199999999999999E-2</v>
          </cell>
          <cell r="H1464">
            <v>2.4E-2</v>
          </cell>
          <cell r="I1464" t="str">
            <v>8          0   .</v>
          </cell>
          <cell r="J1464">
            <v>0</v>
          </cell>
          <cell r="K1464">
            <v>0</v>
          </cell>
          <cell r="L1464">
            <v>2003</v>
          </cell>
          <cell r="M1464" t="str">
            <v>No Trade</v>
          </cell>
          <cell r="N1464" t="str">
            <v/>
          </cell>
          <cell r="O1464" t="str">
            <v/>
          </cell>
          <cell r="P1464" t="str">
            <v/>
          </cell>
        </row>
        <row r="1465">
          <cell r="A1465" t="str">
            <v>OH</v>
          </cell>
          <cell r="B1465">
            <v>8</v>
          </cell>
          <cell r="C1465">
            <v>3</v>
          </cell>
          <cell r="D1465" t="str">
            <v>C</v>
          </cell>
          <cell r="E1465">
            <v>0.85</v>
          </cell>
          <cell r="F1465">
            <v>37830</v>
          </cell>
          <cell r="G1465">
            <v>0.02</v>
          </cell>
          <cell r="H1465">
            <v>1.7000000000000001E-2</v>
          </cell>
          <cell r="I1465" t="str">
            <v>5          0   .</v>
          </cell>
          <cell r="J1465">
            <v>0</v>
          </cell>
          <cell r="K1465">
            <v>0</v>
          </cell>
          <cell r="L1465">
            <v>2003</v>
          </cell>
          <cell r="M1465" t="str">
            <v>No Trade</v>
          </cell>
          <cell r="N1465" t="str">
            <v/>
          </cell>
          <cell r="O1465" t="str">
            <v/>
          </cell>
          <cell r="P1465" t="str">
            <v/>
          </cell>
        </row>
        <row r="1466">
          <cell r="A1466" t="str">
            <v>OH</v>
          </cell>
          <cell r="B1466">
            <v>9</v>
          </cell>
          <cell r="C1466">
            <v>3</v>
          </cell>
          <cell r="D1466" t="str">
            <v>C</v>
          </cell>
          <cell r="E1466">
            <v>0.3</v>
          </cell>
          <cell r="F1466">
            <v>37859</v>
          </cell>
          <cell r="G1466">
            <v>0.37790000000000001</v>
          </cell>
          <cell r="H1466">
            <v>0.36399999999999999</v>
          </cell>
          <cell r="I1466" t="str">
            <v>7          0   .</v>
          </cell>
          <cell r="J1466">
            <v>0</v>
          </cell>
          <cell r="K1466">
            <v>0</v>
          </cell>
          <cell r="L1466">
            <v>2003</v>
          </cell>
          <cell r="M1466" t="str">
            <v>No Trade</v>
          </cell>
          <cell r="N1466" t="str">
            <v/>
          </cell>
          <cell r="O1466" t="str">
            <v/>
          </cell>
          <cell r="P1466" t="str">
            <v/>
          </cell>
        </row>
        <row r="1467">
          <cell r="A1467" t="str">
            <v>OH</v>
          </cell>
          <cell r="B1467">
            <v>9</v>
          </cell>
          <cell r="C1467">
            <v>3</v>
          </cell>
          <cell r="D1467" t="str">
            <v>P</v>
          </cell>
          <cell r="E1467">
            <v>0.3</v>
          </cell>
          <cell r="F1467">
            <v>37859</v>
          </cell>
          <cell r="G1467">
            <v>1E-4</v>
          </cell>
          <cell r="H1467">
            <v>0</v>
          </cell>
          <cell r="I1467" t="str">
            <v>1          0   .</v>
          </cell>
          <cell r="J1467">
            <v>0</v>
          </cell>
          <cell r="K1467">
            <v>0</v>
          </cell>
          <cell r="L1467">
            <v>2003</v>
          </cell>
          <cell r="M1467" t="str">
            <v>No Trade</v>
          </cell>
          <cell r="N1467" t="str">
            <v/>
          </cell>
          <cell r="O1467" t="str">
            <v/>
          </cell>
          <cell r="P1467" t="str">
            <v/>
          </cell>
        </row>
        <row r="1468">
          <cell r="A1468" t="str">
            <v>OH</v>
          </cell>
          <cell r="B1468">
            <v>9</v>
          </cell>
          <cell r="C1468">
            <v>3</v>
          </cell>
          <cell r="D1468" t="str">
            <v>C</v>
          </cell>
          <cell r="E1468">
            <v>0.6</v>
          </cell>
          <cell r="F1468">
            <v>37859</v>
          </cell>
          <cell r="G1468">
            <v>0</v>
          </cell>
          <cell r="H1468">
            <v>0</v>
          </cell>
          <cell r="I1468" t="str">
            <v>0          0   .</v>
          </cell>
          <cell r="J1468">
            <v>0</v>
          </cell>
          <cell r="K1468">
            <v>0</v>
          </cell>
          <cell r="L1468">
            <v>2003</v>
          </cell>
          <cell r="M1468" t="str">
            <v>No Trade</v>
          </cell>
          <cell r="N1468" t="str">
            <v/>
          </cell>
          <cell r="O1468" t="str">
            <v/>
          </cell>
          <cell r="P1468" t="str">
            <v/>
          </cell>
        </row>
        <row r="1469">
          <cell r="A1469" t="str">
            <v>OH</v>
          </cell>
          <cell r="B1469">
            <v>9</v>
          </cell>
          <cell r="C1469">
            <v>3</v>
          </cell>
          <cell r="D1469" t="str">
            <v>P</v>
          </cell>
          <cell r="E1469">
            <v>0.6</v>
          </cell>
          <cell r="F1469">
            <v>37859</v>
          </cell>
          <cell r="G1469">
            <v>3.44E-2</v>
          </cell>
          <cell r="H1469">
            <v>3.7999999999999999E-2</v>
          </cell>
          <cell r="I1469" t="str">
            <v>3          0   .</v>
          </cell>
          <cell r="J1469">
            <v>0</v>
          </cell>
          <cell r="K1469">
            <v>0</v>
          </cell>
          <cell r="L1469">
            <v>2003</v>
          </cell>
          <cell r="M1469" t="str">
            <v>No Trade</v>
          </cell>
          <cell r="N1469" t="str">
            <v/>
          </cell>
          <cell r="O1469" t="str">
            <v/>
          </cell>
          <cell r="P1469" t="str">
            <v/>
          </cell>
        </row>
        <row r="1470">
          <cell r="A1470" t="str">
            <v>OH</v>
          </cell>
          <cell r="B1470">
            <v>9</v>
          </cell>
          <cell r="C1470">
            <v>3</v>
          </cell>
          <cell r="D1470" t="str">
            <v>C</v>
          </cell>
          <cell r="E1470">
            <v>0.65</v>
          </cell>
          <cell r="F1470">
            <v>37859</v>
          </cell>
          <cell r="G1470">
            <v>8.2799999999999999E-2</v>
          </cell>
          <cell r="H1470">
            <v>7.4999999999999997E-2</v>
          </cell>
          <cell r="I1470" t="str">
            <v>2          0   .</v>
          </cell>
          <cell r="J1470">
            <v>0</v>
          </cell>
          <cell r="K1470">
            <v>0</v>
          </cell>
          <cell r="L1470">
            <v>2003</v>
          </cell>
          <cell r="M1470" t="str">
            <v>No Trade</v>
          </cell>
          <cell r="N1470" t="str">
            <v/>
          </cell>
          <cell r="O1470" t="str">
            <v/>
          </cell>
          <cell r="P1470" t="str">
            <v/>
          </cell>
        </row>
        <row r="1471">
          <cell r="A1471" t="str">
            <v>OH</v>
          </cell>
          <cell r="B1471">
            <v>9</v>
          </cell>
          <cell r="C1471">
            <v>3</v>
          </cell>
          <cell r="D1471" t="str">
            <v>C</v>
          </cell>
          <cell r="E1471">
            <v>0.69</v>
          </cell>
          <cell r="F1471">
            <v>37859</v>
          </cell>
          <cell r="G1471">
            <v>6.4699999999999994E-2</v>
          </cell>
          <cell r="H1471">
            <v>5.8000000000000003E-2</v>
          </cell>
          <cell r="I1471" t="str">
            <v>6          0   .</v>
          </cell>
          <cell r="J1471">
            <v>0</v>
          </cell>
          <cell r="K1471">
            <v>0</v>
          </cell>
          <cell r="L1471">
            <v>2003</v>
          </cell>
          <cell r="M1471" t="str">
            <v>No Trade</v>
          </cell>
          <cell r="N1471" t="str">
            <v/>
          </cell>
          <cell r="O1471" t="str">
            <v/>
          </cell>
          <cell r="P1471" t="str">
            <v/>
          </cell>
        </row>
        <row r="1472">
          <cell r="A1472" t="str">
            <v>OH</v>
          </cell>
          <cell r="B1472">
            <v>9</v>
          </cell>
          <cell r="C1472">
            <v>3</v>
          </cell>
          <cell r="D1472" t="str">
            <v>P</v>
          </cell>
          <cell r="E1472">
            <v>0.69</v>
          </cell>
          <cell r="F1472">
            <v>37859</v>
          </cell>
          <cell r="G1472">
            <v>7.6799999999999993E-2</v>
          </cell>
          <cell r="H1472">
            <v>8.3000000000000004E-2</v>
          </cell>
          <cell r="I1472" t="str">
            <v>3          0   .</v>
          </cell>
          <cell r="J1472">
            <v>0</v>
          </cell>
          <cell r="K1472">
            <v>0</v>
          </cell>
          <cell r="L1472">
            <v>2003</v>
          </cell>
          <cell r="M1472" t="str">
            <v>No Trade</v>
          </cell>
          <cell r="N1472" t="str">
            <v/>
          </cell>
          <cell r="O1472" t="str">
            <v/>
          </cell>
          <cell r="P1472" t="str">
            <v/>
          </cell>
        </row>
        <row r="1473">
          <cell r="A1473" t="str">
            <v>OH</v>
          </cell>
          <cell r="B1473">
            <v>9</v>
          </cell>
          <cell r="C1473">
            <v>3</v>
          </cell>
          <cell r="D1473" t="str">
            <v>C</v>
          </cell>
          <cell r="E1473">
            <v>0.7</v>
          </cell>
          <cell r="F1473">
            <v>37859</v>
          </cell>
          <cell r="G1473">
            <v>6.0900000000000003E-2</v>
          </cell>
          <cell r="H1473">
            <v>5.5E-2</v>
          </cell>
          <cell r="I1473" t="str">
            <v>0          0   .</v>
          </cell>
          <cell r="J1473">
            <v>0</v>
          </cell>
          <cell r="K1473">
            <v>0</v>
          </cell>
          <cell r="L1473">
            <v>2003</v>
          </cell>
          <cell r="M1473" t="str">
            <v>No Trade</v>
          </cell>
          <cell r="N1473" t="str">
            <v/>
          </cell>
          <cell r="O1473" t="str">
            <v/>
          </cell>
          <cell r="P1473" t="str">
            <v/>
          </cell>
        </row>
        <row r="1474">
          <cell r="A1474" t="str">
            <v>OH</v>
          </cell>
          <cell r="B1474">
            <v>9</v>
          </cell>
          <cell r="C1474">
            <v>3</v>
          </cell>
          <cell r="D1474" t="str">
            <v>C</v>
          </cell>
          <cell r="E1474">
            <v>0.72</v>
          </cell>
          <cell r="F1474">
            <v>37859</v>
          </cell>
          <cell r="G1474">
            <v>5.3699999999999998E-2</v>
          </cell>
          <cell r="H1474">
            <v>4.8000000000000001E-2</v>
          </cell>
          <cell r="I1474" t="str">
            <v>4          0   .</v>
          </cell>
          <cell r="J1474">
            <v>0</v>
          </cell>
          <cell r="K1474">
            <v>0</v>
          </cell>
          <cell r="L1474">
            <v>2003</v>
          </cell>
          <cell r="M1474" t="str">
            <v>No Trade</v>
          </cell>
          <cell r="N1474" t="str">
            <v/>
          </cell>
          <cell r="O1474" t="str">
            <v/>
          </cell>
          <cell r="P1474" t="str">
            <v/>
          </cell>
        </row>
        <row r="1475">
          <cell r="A1475" t="str">
            <v>OH</v>
          </cell>
          <cell r="B1475">
            <v>9</v>
          </cell>
          <cell r="C1475">
            <v>3</v>
          </cell>
          <cell r="D1475" t="str">
            <v>C</v>
          </cell>
          <cell r="E1475">
            <v>0.78</v>
          </cell>
          <cell r="F1475">
            <v>37859</v>
          </cell>
          <cell r="G1475">
            <v>3.6700000000000003E-2</v>
          </cell>
          <cell r="H1475">
            <v>3.2000000000000001E-2</v>
          </cell>
          <cell r="I1475" t="str">
            <v>8          0   .</v>
          </cell>
          <cell r="J1475">
            <v>0</v>
          </cell>
          <cell r="K1475">
            <v>0</v>
          </cell>
          <cell r="L1475">
            <v>2003</v>
          </cell>
          <cell r="M1475" t="str">
            <v>No Trade</v>
          </cell>
          <cell r="N1475" t="str">
            <v/>
          </cell>
          <cell r="O1475" t="str">
            <v/>
          </cell>
          <cell r="P1475" t="str">
            <v/>
          </cell>
        </row>
        <row r="1476">
          <cell r="A1476" t="str">
            <v>OH</v>
          </cell>
          <cell r="B1476">
            <v>9</v>
          </cell>
          <cell r="C1476">
            <v>3</v>
          </cell>
          <cell r="D1476" t="str">
            <v>C</v>
          </cell>
          <cell r="E1476">
            <v>0.8</v>
          </cell>
          <cell r="F1476">
            <v>37859</v>
          </cell>
          <cell r="G1476">
            <v>3.2300000000000002E-2</v>
          </cell>
          <cell r="H1476">
            <v>2.8000000000000001E-2</v>
          </cell>
          <cell r="I1476" t="str">
            <v>7          0   .</v>
          </cell>
          <cell r="J1476">
            <v>0</v>
          </cell>
          <cell r="K1476">
            <v>0</v>
          </cell>
          <cell r="L1476">
            <v>2003</v>
          </cell>
          <cell r="M1476" t="str">
            <v>No Trade</v>
          </cell>
          <cell r="N1476" t="str">
            <v/>
          </cell>
          <cell r="O1476" t="str">
            <v/>
          </cell>
          <cell r="P1476" t="str">
            <v/>
          </cell>
        </row>
        <row r="1477">
          <cell r="A1477" t="str">
            <v>OH</v>
          </cell>
          <cell r="B1477">
            <v>9</v>
          </cell>
          <cell r="C1477">
            <v>3</v>
          </cell>
          <cell r="D1477" t="str">
            <v>C</v>
          </cell>
          <cell r="E1477">
            <v>0.85</v>
          </cell>
          <cell r="F1477">
            <v>37859</v>
          </cell>
          <cell r="G1477">
            <v>2.3300000000000001E-2</v>
          </cell>
          <cell r="H1477">
            <v>0.02</v>
          </cell>
          <cell r="I1477" t="str">
            <v>6          0   .</v>
          </cell>
          <cell r="J1477">
            <v>0</v>
          </cell>
          <cell r="K1477">
            <v>0</v>
          </cell>
          <cell r="L1477">
            <v>2003</v>
          </cell>
          <cell r="M1477" t="str">
            <v>No Trade</v>
          </cell>
          <cell r="N1477" t="str">
            <v/>
          </cell>
          <cell r="O1477" t="str">
            <v/>
          </cell>
          <cell r="P1477" t="str">
            <v/>
          </cell>
        </row>
        <row r="1478">
          <cell r="A1478" t="str">
            <v>OH</v>
          </cell>
          <cell r="B1478">
            <v>9</v>
          </cell>
          <cell r="C1478">
            <v>3</v>
          </cell>
          <cell r="D1478" t="str">
            <v>C</v>
          </cell>
          <cell r="E1478">
            <v>0.9</v>
          </cell>
          <cell r="F1478">
            <v>37859</v>
          </cell>
          <cell r="G1478">
            <v>1.6799999999999999E-2</v>
          </cell>
          <cell r="H1478">
            <v>1.4E-2</v>
          </cell>
          <cell r="I1478" t="str">
            <v>8          0   .</v>
          </cell>
          <cell r="J1478">
            <v>0</v>
          </cell>
          <cell r="K1478">
            <v>0</v>
          </cell>
          <cell r="L1478">
            <v>2003</v>
          </cell>
          <cell r="M1478" t="str">
            <v>No Trade</v>
          </cell>
          <cell r="N1478" t="str">
            <v/>
          </cell>
          <cell r="O1478" t="str">
            <v/>
          </cell>
          <cell r="P1478" t="str">
            <v/>
          </cell>
        </row>
        <row r="1479">
          <cell r="A1479" t="str">
            <v>OH</v>
          </cell>
          <cell r="B1479">
            <v>10</v>
          </cell>
          <cell r="C1479">
            <v>3</v>
          </cell>
          <cell r="D1479" t="str">
            <v>C</v>
          </cell>
          <cell r="E1479">
            <v>0.65</v>
          </cell>
          <cell r="F1479">
            <v>37889</v>
          </cell>
          <cell r="G1479">
            <v>8.8999999999999996E-2</v>
          </cell>
          <cell r="H1479">
            <v>8.1000000000000003E-2</v>
          </cell>
          <cell r="I1479" t="str">
            <v>3          0   .</v>
          </cell>
          <cell r="J1479">
            <v>0</v>
          </cell>
          <cell r="K1479">
            <v>0</v>
          </cell>
          <cell r="L1479">
            <v>2003</v>
          </cell>
          <cell r="M1479" t="str">
            <v>No Trade</v>
          </cell>
          <cell r="N1479" t="str">
            <v/>
          </cell>
          <cell r="O1479" t="str">
            <v/>
          </cell>
          <cell r="P1479" t="str">
            <v/>
          </cell>
        </row>
        <row r="1480">
          <cell r="A1480" t="str">
            <v>OH</v>
          </cell>
          <cell r="B1480">
            <v>10</v>
          </cell>
          <cell r="C1480">
            <v>3</v>
          </cell>
          <cell r="D1480" t="str">
            <v>C</v>
          </cell>
          <cell r="E1480">
            <v>0.68</v>
          </cell>
          <cell r="F1480">
            <v>37889</v>
          </cell>
          <cell r="G1480">
            <v>7.4899999999999994E-2</v>
          </cell>
          <cell r="H1480">
            <v>6.8000000000000005E-2</v>
          </cell>
          <cell r="I1480" t="str">
            <v>1          0   .</v>
          </cell>
          <cell r="J1480">
            <v>0</v>
          </cell>
          <cell r="K1480">
            <v>0</v>
          </cell>
          <cell r="L1480">
            <v>2003</v>
          </cell>
          <cell r="M1480" t="str">
            <v>No Trade</v>
          </cell>
          <cell r="N1480" t="str">
            <v/>
          </cell>
          <cell r="O1480" t="str">
            <v/>
          </cell>
          <cell r="P1480" t="str">
            <v/>
          </cell>
        </row>
        <row r="1481">
          <cell r="A1481" t="str">
            <v>OH</v>
          </cell>
          <cell r="B1481">
            <v>10</v>
          </cell>
          <cell r="C1481">
            <v>3</v>
          </cell>
          <cell r="D1481" t="str">
            <v>C</v>
          </cell>
          <cell r="E1481">
            <v>0.69</v>
          </cell>
          <cell r="F1481">
            <v>37889</v>
          </cell>
          <cell r="G1481">
            <v>7.0800000000000002E-2</v>
          </cell>
          <cell r="H1481">
            <v>6.4000000000000001E-2</v>
          </cell>
          <cell r="I1481" t="str">
            <v>3          0   .</v>
          </cell>
          <cell r="J1481">
            <v>0</v>
          </cell>
          <cell r="K1481">
            <v>0</v>
          </cell>
          <cell r="L1481">
            <v>2003</v>
          </cell>
          <cell r="M1481" t="str">
            <v>No Trade</v>
          </cell>
          <cell r="N1481" t="str">
            <v/>
          </cell>
          <cell r="O1481" t="str">
            <v/>
          </cell>
          <cell r="P1481" t="str">
            <v/>
          </cell>
        </row>
        <row r="1482">
          <cell r="A1482" t="str">
            <v>OH</v>
          </cell>
          <cell r="B1482">
            <v>10</v>
          </cell>
          <cell r="C1482">
            <v>3</v>
          </cell>
          <cell r="D1482" t="str">
            <v>C</v>
          </cell>
          <cell r="E1482">
            <v>0.7</v>
          </cell>
          <cell r="F1482">
            <v>37889</v>
          </cell>
          <cell r="G1482">
            <v>6.6900000000000001E-2</v>
          </cell>
          <cell r="H1482">
            <v>0.06</v>
          </cell>
          <cell r="I1482" t="str">
            <v>6          0   .</v>
          </cell>
          <cell r="J1482">
            <v>0</v>
          </cell>
          <cell r="K1482">
            <v>0</v>
          </cell>
          <cell r="L1482">
            <v>2003</v>
          </cell>
          <cell r="M1482" t="str">
            <v>No Trade</v>
          </cell>
          <cell r="N1482" t="str">
            <v/>
          </cell>
          <cell r="O1482" t="str">
            <v/>
          </cell>
          <cell r="P1482" t="str">
            <v/>
          </cell>
        </row>
        <row r="1483">
          <cell r="A1483" t="str">
            <v>OH</v>
          </cell>
          <cell r="B1483">
            <v>10</v>
          </cell>
          <cell r="C1483">
            <v>3</v>
          </cell>
          <cell r="D1483" t="str">
            <v>P</v>
          </cell>
          <cell r="E1483">
            <v>0.7</v>
          </cell>
          <cell r="F1483">
            <v>37889</v>
          </cell>
          <cell r="G1483">
            <v>0</v>
          </cell>
          <cell r="H1483">
            <v>0</v>
          </cell>
          <cell r="I1483" t="str">
            <v>0          0   .</v>
          </cell>
          <cell r="J1483">
            <v>0</v>
          </cell>
          <cell r="K1483">
            <v>0</v>
          </cell>
          <cell r="L1483">
            <v>2003</v>
          </cell>
          <cell r="M1483" t="str">
            <v>No Trade</v>
          </cell>
          <cell r="N1483" t="str">
            <v/>
          </cell>
          <cell r="O1483" t="str">
            <v/>
          </cell>
          <cell r="P1483" t="str">
            <v/>
          </cell>
        </row>
        <row r="1484">
          <cell r="A1484" t="str">
            <v>OH</v>
          </cell>
          <cell r="B1484">
            <v>10</v>
          </cell>
          <cell r="C1484">
            <v>3</v>
          </cell>
          <cell r="D1484" t="str">
            <v>C</v>
          </cell>
          <cell r="E1484">
            <v>0.78</v>
          </cell>
          <cell r="F1484">
            <v>37889</v>
          </cell>
          <cell r="G1484">
            <v>4.19E-2</v>
          </cell>
          <cell r="H1484">
            <v>4.2000000000000003E-2</v>
          </cell>
          <cell r="I1484" t="str">
            <v>8          0   .</v>
          </cell>
          <cell r="J1484">
            <v>0</v>
          </cell>
          <cell r="K1484">
            <v>0</v>
          </cell>
          <cell r="L1484">
            <v>2003</v>
          </cell>
          <cell r="M1484" t="str">
            <v>No Trade</v>
          </cell>
          <cell r="N1484" t="str">
            <v/>
          </cell>
          <cell r="O1484" t="str">
            <v/>
          </cell>
          <cell r="P1484" t="str">
            <v/>
          </cell>
        </row>
        <row r="1485">
          <cell r="A1485" t="str">
            <v>OH</v>
          </cell>
          <cell r="B1485">
            <v>10</v>
          </cell>
          <cell r="C1485">
            <v>3</v>
          </cell>
          <cell r="D1485" t="str">
            <v>C</v>
          </cell>
          <cell r="E1485">
            <v>0.83</v>
          </cell>
          <cell r="F1485">
            <v>37889</v>
          </cell>
          <cell r="G1485">
            <v>3.2399999999999998E-2</v>
          </cell>
          <cell r="H1485">
            <v>3.2000000000000001E-2</v>
          </cell>
          <cell r="I1485" t="str">
            <v>4          0   .</v>
          </cell>
          <cell r="J1485">
            <v>0</v>
          </cell>
          <cell r="K1485">
            <v>0</v>
          </cell>
          <cell r="L1485">
            <v>2003</v>
          </cell>
          <cell r="M1485" t="str">
            <v>No Trade</v>
          </cell>
          <cell r="N1485" t="str">
            <v/>
          </cell>
          <cell r="O1485" t="str">
            <v/>
          </cell>
          <cell r="P1485" t="str">
            <v/>
          </cell>
        </row>
        <row r="1486">
          <cell r="A1486" t="str">
            <v>OH</v>
          </cell>
          <cell r="B1486">
            <v>10</v>
          </cell>
          <cell r="C1486">
            <v>3</v>
          </cell>
          <cell r="D1486" t="str">
            <v>C</v>
          </cell>
          <cell r="E1486">
            <v>0.85</v>
          </cell>
          <cell r="F1486">
            <v>37889</v>
          </cell>
          <cell r="G1486">
            <v>2.76E-2</v>
          </cell>
          <cell r="H1486">
            <v>2.9000000000000001E-2</v>
          </cell>
          <cell r="I1486" t="str">
            <v>0          0   .</v>
          </cell>
          <cell r="J1486">
            <v>0</v>
          </cell>
          <cell r="K1486">
            <v>0</v>
          </cell>
          <cell r="L1486">
            <v>2003</v>
          </cell>
          <cell r="M1486" t="str">
            <v>No Trade</v>
          </cell>
          <cell r="N1486" t="str">
            <v/>
          </cell>
          <cell r="O1486" t="str">
            <v/>
          </cell>
          <cell r="P1486" t="str">
            <v/>
          </cell>
        </row>
        <row r="1487">
          <cell r="A1487" t="str">
            <v>OH</v>
          </cell>
          <cell r="B1487">
            <v>11</v>
          </cell>
          <cell r="C1487">
            <v>3</v>
          </cell>
          <cell r="D1487" t="str">
            <v>C</v>
          </cell>
          <cell r="E1487">
            <v>0.69</v>
          </cell>
          <cell r="F1487">
            <v>37922</v>
          </cell>
          <cell r="G1487">
            <v>7.6899999999999996E-2</v>
          </cell>
          <cell r="H1487">
            <v>7.0000000000000007E-2</v>
          </cell>
          <cell r="I1487" t="str">
            <v>4          0   .</v>
          </cell>
          <cell r="J1487">
            <v>0</v>
          </cell>
          <cell r="K1487">
            <v>0</v>
          </cell>
          <cell r="L1487">
            <v>2003</v>
          </cell>
          <cell r="M1487" t="str">
            <v>No Trade</v>
          </cell>
          <cell r="N1487" t="str">
            <v/>
          </cell>
          <cell r="O1487" t="str">
            <v/>
          </cell>
          <cell r="P1487" t="str">
            <v/>
          </cell>
        </row>
        <row r="1488">
          <cell r="A1488" t="str">
            <v>OH</v>
          </cell>
          <cell r="B1488">
            <v>11</v>
          </cell>
          <cell r="C1488">
            <v>3</v>
          </cell>
          <cell r="D1488" t="str">
            <v>C</v>
          </cell>
          <cell r="E1488">
            <v>0.7</v>
          </cell>
          <cell r="F1488">
            <v>37922</v>
          </cell>
          <cell r="G1488">
            <v>7.2900000000000006E-2</v>
          </cell>
          <cell r="H1488">
            <v>6.6000000000000003E-2</v>
          </cell>
          <cell r="I1488" t="str">
            <v>6          0   .</v>
          </cell>
          <cell r="J1488">
            <v>0</v>
          </cell>
          <cell r="K1488">
            <v>0</v>
          </cell>
          <cell r="L1488">
            <v>2003</v>
          </cell>
          <cell r="M1488" t="str">
            <v>No Trade</v>
          </cell>
          <cell r="N1488" t="str">
            <v/>
          </cell>
          <cell r="O1488" t="str">
            <v/>
          </cell>
          <cell r="P1488" t="str">
            <v/>
          </cell>
        </row>
        <row r="1489">
          <cell r="A1489" t="str">
            <v>OH</v>
          </cell>
          <cell r="B1489">
            <v>11</v>
          </cell>
          <cell r="C1489">
            <v>3</v>
          </cell>
          <cell r="D1489" t="str">
            <v>C</v>
          </cell>
          <cell r="E1489">
            <v>0.78</v>
          </cell>
          <cell r="F1489">
            <v>37922</v>
          </cell>
          <cell r="G1489">
            <v>4.7300000000000002E-2</v>
          </cell>
          <cell r="H1489">
            <v>4.2000000000000003E-2</v>
          </cell>
          <cell r="I1489" t="str">
            <v>8          0   .</v>
          </cell>
          <cell r="J1489">
            <v>0</v>
          </cell>
          <cell r="K1489">
            <v>0</v>
          </cell>
          <cell r="L1489">
            <v>2003</v>
          </cell>
          <cell r="M1489" t="str">
            <v>No Trade</v>
          </cell>
          <cell r="N1489" t="str">
            <v/>
          </cell>
          <cell r="O1489" t="str">
            <v/>
          </cell>
          <cell r="P1489" t="str">
            <v/>
          </cell>
        </row>
        <row r="1490">
          <cell r="A1490" t="str">
            <v>OH</v>
          </cell>
          <cell r="B1490">
            <v>11</v>
          </cell>
          <cell r="C1490">
            <v>3</v>
          </cell>
          <cell r="D1490" t="str">
            <v>C</v>
          </cell>
          <cell r="E1490">
            <v>0.83</v>
          </cell>
          <cell r="F1490">
            <v>37922</v>
          </cell>
          <cell r="G1490">
            <v>3.5900000000000001E-2</v>
          </cell>
          <cell r="H1490">
            <v>3.2000000000000001E-2</v>
          </cell>
          <cell r="I1490" t="str">
            <v>4          0   .</v>
          </cell>
          <cell r="J1490">
            <v>0</v>
          </cell>
          <cell r="K1490">
            <v>0</v>
          </cell>
          <cell r="L1490">
            <v>2003</v>
          </cell>
          <cell r="M1490" t="str">
            <v>No Trade</v>
          </cell>
          <cell r="N1490" t="str">
            <v/>
          </cell>
          <cell r="O1490" t="str">
            <v/>
          </cell>
          <cell r="P1490" t="str">
            <v/>
          </cell>
        </row>
        <row r="1491">
          <cell r="A1491" t="str">
            <v>OH</v>
          </cell>
          <cell r="B1491">
            <v>11</v>
          </cell>
          <cell r="C1491">
            <v>3</v>
          </cell>
          <cell r="D1491" t="str">
            <v>C</v>
          </cell>
          <cell r="E1491">
            <v>0.85</v>
          </cell>
          <cell r="F1491">
            <v>37922</v>
          </cell>
          <cell r="G1491">
            <v>3.2199999999999999E-2</v>
          </cell>
          <cell r="H1491">
            <v>2.9000000000000001E-2</v>
          </cell>
          <cell r="I1491" t="str">
            <v>0          0   .</v>
          </cell>
          <cell r="J1491">
            <v>0</v>
          </cell>
          <cell r="K1491">
            <v>0</v>
          </cell>
          <cell r="L1491">
            <v>2003</v>
          </cell>
          <cell r="M1491" t="str">
            <v>No Trade</v>
          </cell>
          <cell r="N1491" t="str">
            <v/>
          </cell>
          <cell r="O1491" t="str">
            <v/>
          </cell>
          <cell r="P1491" t="str">
            <v/>
          </cell>
        </row>
        <row r="1492">
          <cell r="A1492" t="str">
            <v>OH</v>
          </cell>
          <cell r="B1492">
            <v>12</v>
          </cell>
          <cell r="C1492">
            <v>3</v>
          </cell>
          <cell r="D1492" t="str">
            <v>C</v>
          </cell>
          <cell r="E1492">
            <v>0.67</v>
          </cell>
          <cell r="F1492">
            <v>37949</v>
          </cell>
          <cell r="G1492">
            <v>8.8400000000000006E-2</v>
          </cell>
          <cell r="H1492">
            <v>8.1000000000000003E-2</v>
          </cell>
          <cell r="I1492" t="str">
            <v>0          0   .</v>
          </cell>
          <cell r="J1492">
            <v>0</v>
          </cell>
          <cell r="K1492">
            <v>0</v>
          </cell>
          <cell r="L1492">
            <v>2003</v>
          </cell>
          <cell r="M1492" t="str">
            <v>No Trade</v>
          </cell>
          <cell r="N1492" t="str">
            <v/>
          </cell>
          <cell r="O1492" t="str">
            <v/>
          </cell>
          <cell r="P1492" t="str">
            <v/>
          </cell>
        </row>
        <row r="1493">
          <cell r="A1493" t="str">
            <v>OH</v>
          </cell>
          <cell r="B1493">
            <v>12</v>
          </cell>
          <cell r="C1493">
            <v>3</v>
          </cell>
          <cell r="D1493" t="str">
            <v>C</v>
          </cell>
          <cell r="E1493">
            <v>0.68</v>
          </cell>
          <cell r="F1493">
            <v>37949</v>
          </cell>
          <cell r="G1493">
            <v>8.3799999999999999E-2</v>
          </cell>
          <cell r="H1493">
            <v>7.5999999999999998E-2</v>
          </cell>
          <cell r="I1493" t="str">
            <v>6          0   .</v>
          </cell>
          <cell r="J1493">
            <v>0</v>
          </cell>
          <cell r="K1493">
            <v>0</v>
          </cell>
          <cell r="L1493">
            <v>2003</v>
          </cell>
          <cell r="M1493" t="str">
            <v>No Trade</v>
          </cell>
          <cell r="N1493" t="str">
            <v/>
          </cell>
          <cell r="O1493" t="str">
            <v/>
          </cell>
          <cell r="P1493" t="str">
            <v/>
          </cell>
        </row>
        <row r="1494">
          <cell r="A1494" t="str">
            <v>OH</v>
          </cell>
          <cell r="B1494">
            <v>12</v>
          </cell>
          <cell r="C1494">
            <v>3</v>
          </cell>
          <cell r="D1494" t="str">
            <v>P</v>
          </cell>
          <cell r="E1494">
            <v>0.68</v>
          </cell>
          <cell r="F1494">
            <v>37949</v>
          </cell>
          <cell r="G1494">
            <v>8.48E-2</v>
          </cell>
          <cell r="H1494">
            <v>8.4000000000000005E-2</v>
          </cell>
          <cell r="I1494" t="str">
            <v>8          0   .</v>
          </cell>
          <cell r="J1494">
            <v>0</v>
          </cell>
          <cell r="K1494">
            <v>0</v>
          </cell>
          <cell r="L1494">
            <v>2003</v>
          </cell>
          <cell r="M1494" t="str">
            <v>No Trade</v>
          </cell>
          <cell r="N1494" t="str">
            <v/>
          </cell>
          <cell r="O1494" t="str">
            <v/>
          </cell>
          <cell r="P1494" t="str">
            <v/>
          </cell>
        </row>
        <row r="1495">
          <cell r="A1495" t="str">
            <v>OH</v>
          </cell>
          <cell r="B1495">
            <v>12</v>
          </cell>
          <cell r="C1495">
            <v>3</v>
          </cell>
          <cell r="D1495" t="str">
            <v>C</v>
          </cell>
          <cell r="E1495">
            <v>0.7</v>
          </cell>
          <cell r="F1495">
            <v>37949</v>
          </cell>
          <cell r="G1495">
            <v>7.5399999999999995E-2</v>
          </cell>
          <cell r="H1495">
            <v>6.8000000000000005E-2</v>
          </cell>
          <cell r="I1495" t="str">
            <v>9          0   .</v>
          </cell>
          <cell r="J1495">
            <v>0</v>
          </cell>
          <cell r="K1495">
            <v>0</v>
          </cell>
          <cell r="L1495">
            <v>2003</v>
          </cell>
          <cell r="M1495" t="str">
            <v>No Trade</v>
          </cell>
          <cell r="N1495" t="str">
            <v/>
          </cell>
          <cell r="O1495" t="str">
            <v/>
          </cell>
          <cell r="P1495" t="str">
            <v/>
          </cell>
        </row>
        <row r="1496">
          <cell r="A1496" t="str">
            <v>OH</v>
          </cell>
          <cell r="B1496">
            <v>12</v>
          </cell>
          <cell r="C1496">
            <v>3</v>
          </cell>
          <cell r="D1496" t="str">
            <v>C</v>
          </cell>
          <cell r="E1496">
            <v>0.74</v>
          </cell>
          <cell r="F1496">
            <v>37949</v>
          </cell>
          <cell r="G1496">
            <v>0</v>
          </cell>
          <cell r="H1496">
            <v>0</v>
          </cell>
          <cell r="I1496" t="str">
            <v>0          0   .</v>
          </cell>
          <cell r="J1496">
            <v>0</v>
          </cell>
          <cell r="K1496">
            <v>0</v>
          </cell>
          <cell r="L1496">
            <v>2003</v>
          </cell>
          <cell r="M1496" t="str">
            <v>No Trade</v>
          </cell>
          <cell r="N1496" t="str">
            <v/>
          </cell>
          <cell r="O1496" t="str">
            <v/>
          </cell>
          <cell r="P1496" t="str">
            <v/>
          </cell>
        </row>
        <row r="1497">
          <cell r="A1497" t="str">
            <v>OH</v>
          </cell>
          <cell r="B1497">
            <v>12</v>
          </cell>
          <cell r="C1497">
            <v>3</v>
          </cell>
          <cell r="D1497" t="str">
            <v>C</v>
          </cell>
          <cell r="E1497">
            <v>0.75</v>
          </cell>
          <cell r="F1497">
            <v>37949</v>
          </cell>
          <cell r="G1497">
            <v>0</v>
          </cell>
          <cell r="H1497">
            <v>0</v>
          </cell>
          <cell r="I1497" t="str">
            <v>0          0   .</v>
          </cell>
          <cell r="J1497">
            <v>0</v>
          </cell>
          <cell r="K1497">
            <v>0</v>
          </cell>
          <cell r="L1497">
            <v>2003</v>
          </cell>
          <cell r="M1497" t="str">
            <v>No Trade</v>
          </cell>
          <cell r="N1497" t="str">
            <v/>
          </cell>
          <cell r="O1497" t="str">
            <v/>
          </cell>
          <cell r="P1497" t="str">
            <v/>
          </cell>
        </row>
        <row r="1498">
          <cell r="A1498" t="str">
            <v>OH</v>
          </cell>
          <cell r="B1498">
            <v>12</v>
          </cell>
          <cell r="C1498">
            <v>3</v>
          </cell>
          <cell r="D1498" t="str">
            <v>C</v>
          </cell>
          <cell r="E1498">
            <v>0.76</v>
          </cell>
          <cell r="F1498">
            <v>37949</v>
          </cell>
          <cell r="G1498">
            <v>0</v>
          </cell>
          <cell r="H1498">
            <v>0</v>
          </cell>
          <cell r="I1498" t="str">
            <v>0          0   .</v>
          </cell>
          <cell r="J1498">
            <v>0</v>
          </cell>
          <cell r="K1498">
            <v>0</v>
          </cell>
          <cell r="L1498">
            <v>2003</v>
          </cell>
          <cell r="M1498" t="str">
            <v>No Trade</v>
          </cell>
          <cell r="N1498" t="str">
            <v/>
          </cell>
          <cell r="O1498" t="str">
            <v/>
          </cell>
          <cell r="P1498" t="str">
            <v/>
          </cell>
        </row>
        <row r="1499">
          <cell r="A1499" t="str">
            <v>OH</v>
          </cell>
          <cell r="B1499">
            <v>12</v>
          </cell>
          <cell r="C1499">
            <v>3</v>
          </cell>
          <cell r="D1499" t="str">
            <v>C</v>
          </cell>
          <cell r="E1499">
            <v>0.77</v>
          </cell>
          <cell r="F1499">
            <v>37949</v>
          </cell>
          <cell r="G1499">
            <v>0</v>
          </cell>
          <cell r="H1499">
            <v>0</v>
          </cell>
          <cell r="I1499" t="str">
            <v>0          0   .</v>
          </cell>
          <cell r="J1499">
            <v>0</v>
          </cell>
          <cell r="K1499">
            <v>0</v>
          </cell>
          <cell r="L1499">
            <v>2003</v>
          </cell>
          <cell r="M1499" t="str">
            <v>No Trade</v>
          </cell>
          <cell r="N1499" t="str">
            <v/>
          </cell>
          <cell r="O1499" t="str">
            <v/>
          </cell>
          <cell r="P1499" t="str">
            <v/>
          </cell>
        </row>
        <row r="1500">
          <cell r="A1500" t="str">
            <v>OH</v>
          </cell>
          <cell r="B1500">
            <v>12</v>
          </cell>
          <cell r="C1500">
            <v>3</v>
          </cell>
          <cell r="D1500" t="str">
            <v>C</v>
          </cell>
          <cell r="E1500">
            <v>0.78</v>
          </cell>
          <cell r="F1500">
            <v>37949</v>
          </cell>
          <cell r="G1500">
            <v>0</v>
          </cell>
          <cell r="H1500">
            <v>0</v>
          </cell>
          <cell r="I1500" t="str">
            <v>0          0   .</v>
          </cell>
          <cell r="J1500">
            <v>0</v>
          </cell>
          <cell r="K1500">
            <v>0</v>
          </cell>
          <cell r="L1500">
            <v>2003</v>
          </cell>
          <cell r="M1500" t="str">
            <v>No Trade</v>
          </cell>
          <cell r="N1500" t="str">
            <v/>
          </cell>
          <cell r="O1500" t="str">
            <v/>
          </cell>
          <cell r="P1500" t="str">
            <v/>
          </cell>
        </row>
        <row r="1501">
          <cell r="A1501" t="str">
            <v>OH</v>
          </cell>
          <cell r="B1501">
            <v>12</v>
          </cell>
          <cell r="C1501">
            <v>3</v>
          </cell>
          <cell r="D1501" t="str">
            <v>C</v>
          </cell>
          <cell r="E1501">
            <v>0.79</v>
          </cell>
          <cell r="F1501">
            <v>37949</v>
          </cell>
          <cell r="G1501">
            <v>0</v>
          </cell>
          <cell r="H1501">
            <v>0</v>
          </cell>
          <cell r="I1501" t="str">
            <v>0          0   .</v>
          </cell>
          <cell r="J1501">
            <v>0</v>
          </cell>
          <cell r="K1501">
            <v>0</v>
          </cell>
          <cell r="L1501">
            <v>2003</v>
          </cell>
          <cell r="M1501" t="str">
            <v>No Trade</v>
          </cell>
          <cell r="N1501" t="str">
            <v/>
          </cell>
          <cell r="O1501" t="str">
            <v/>
          </cell>
          <cell r="P1501" t="str">
            <v/>
          </cell>
        </row>
        <row r="1502">
          <cell r="A1502" t="str">
            <v>OH</v>
          </cell>
          <cell r="B1502">
            <v>12</v>
          </cell>
          <cell r="C1502">
            <v>3</v>
          </cell>
          <cell r="D1502" t="str">
            <v>C</v>
          </cell>
          <cell r="E1502">
            <v>0.8</v>
          </cell>
          <cell r="F1502">
            <v>37949</v>
          </cell>
          <cell r="G1502">
            <v>4.4299999999999999E-2</v>
          </cell>
          <cell r="H1502">
            <v>0.04</v>
          </cell>
          <cell r="I1502" t="str">
            <v>0          0   .</v>
          </cell>
          <cell r="J1502">
            <v>0</v>
          </cell>
          <cell r="K1502">
            <v>0</v>
          </cell>
          <cell r="L1502">
            <v>2003</v>
          </cell>
          <cell r="M1502" t="str">
            <v>No Trade</v>
          </cell>
          <cell r="N1502" t="str">
            <v/>
          </cell>
          <cell r="O1502" t="str">
            <v/>
          </cell>
          <cell r="P1502" t="str">
            <v/>
          </cell>
        </row>
        <row r="1503">
          <cell r="A1503" t="str">
            <v>OH</v>
          </cell>
          <cell r="B1503">
            <v>12</v>
          </cell>
          <cell r="C1503">
            <v>3</v>
          </cell>
          <cell r="D1503" t="str">
            <v>C</v>
          </cell>
          <cell r="E1503">
            <v>0.81</v>
          </cell>
          <cell r="F1503">
            <v>37949</v>
          </cell>
          <cell r="G1503">
            <v>0</v>
          </cell>
          <cell r="H1503">
            <v>0</v>
          </cell>
          <cell r="I1503" t="str">
            <v>0          0   .</v>
          </cell>
          <cell r="J1503">
            <v>0</v>
          </cell>
          <cell r="K1503">
            <v>0</v>
          </cell>
          <cell r="L1503">
            <v>2003</v>
          </cell>
          <cell r="M1503" t="str">
            <v>No Trade</v>
          </cell>
          <cell r="N1503" t="str">
            <v/>
          </cell>
          <cell r="O1503" t="str">
            <v/>
          </cell>
          <cell r="P1503" t="str">
            <v/>
          </cell>
        </row>
        <row r="1504">
          <cell r="A1504" t="str">
            <v>OH</v>
          </cell>
          <cell r="B1504">
            <v>12</v>
          </cell>
          <cell r="C1504">
            <v>3</v>
          </cell>
          <cell r="D1504" t="str">
            <v>C</v>
          </cell>
          <cell r="E1504">
            <v>0.82</v>
          </cell>
          <cell r="F1504">
            <v>37949</v>
          </cell>
          <cell r="G1504">
            <v>0</v>
          </cell>
          <cell r="H1504">
            <v>0</v>
          </cell>
          <cell r="I1504" t="str">
            <v>0          0   .</v>
          </cell>
          <cell r="J1504">
            <v>0</v>
          </cell>
          <cell r="K1504">
            <v>0</v>
          </cell>
          <cell r="L1504">
            <v>2003</v>
          </cell>
          <cell r="M1504" t="str">
            <v>No Trade</v>
          </cell>
          <cell r="N1504" t="str">
            <v/>
          </cell>
          <cell r="O1504" t="str">
            <v/>
          </cell>
          <cell r="P1504" t="str">
            <v/>
          </cell>
        </row>
        <row r="1505">
          <cell r="A1505" t="str">
            <v>OH</v>
          </cell>
          <cell r="B1505">
            <v>12</v>
          </cell>
          <cell r="C1505">
            <v>3</v>
          </cell>
          <cell r="D1505" t="str">
            <v>C</v>
          </cell>
          <cell r="E1505">
            <v>0.83</v>
          </cell>
          <cell r="F1505">
            <v>37949</v>
          </cell>
          <cell r="G1505">
            <v>0</v>
          </cell>
          <cell r="H1505">
            <v>0</v>
          </cell>
          <cell r="I1505" t="str">
            <v>0          0   .</v>
          </cell>
          <cell r="J1505">
            <v>0</v>
          </cell>
          <cell r="K1505">
            <v>0</v>
          </cell>
          <cell r="L1505">
            <v>2003</v>
          </cell>
          <cell r="M1505" t="str">
            <v>No Trade</v>
          </cell>
          <cell r="N1505" t="str">
            <v/>
          </cell>
          <cell r="O1505" t="str">
            <v/>
          </cell>
          <cell r="P1505" t="str">
            <v/>
          </cell>
        </row>
        <row r="1506">
          <cell r="A1506" t="str">
            <v>OH</v>
          </cell>
          <cell r="B1506">
            <v>12</v>
          </cell>
          <cell r="C1506">
            <v>3</v>
          </cell>
          <cell r="D1506" t="str">
            <v>C</v>
          </cell>
          <cell r="E1506">
            <v>0.84</v>
          </cell>
          <cell r="F1506">
            <v>37949</v>
          </cell>
          <cell r="G1506">
            <v>0</v>
          </cell>
          <cell r="H1506">
            <v>0</v>
          </cell>
          <cell r="I1506" t="str">
            <v>0          0   .</v>
          </cell>
          <cell r="J1506">
            <v>0</v>
          </cell>
          <cell r="K1506">
            <v>0</v>
          </cell>
          <cell r="L1506">
            <v>2003</v>
          </cell>
          <cell r="M1506" t="str">
            <v>No Trade</v>
          </cell>
          <cell r="N1506" t="str">
            <v/>
          </cell>
          <cell r="O1506" t="str">
            <v/>
          </cell>
          <cell r="P1506" t="str">
            <v/>
          </cell>
        </row>
        <row r="1507">
          <cell r="A1507" t="str">
            <v>OH</v>
          </cell>
          <cell r="B1507">
            <v>12</v>
          </cell>
          <cell r="C1507">
            <v>3</v>
          </cell>
          <cell r="D1507" t="str">
            <v>C</v>
          </cell>
          <cell r="E1507">
            <v>0.85</v>
          </cell>
          <cell r="F1507">
            <v>37949</v>
          </cell>
          <cell r="G1507">
            <v>3.39E-2</v>
          </cell>
          <cell r="H1507">
            <v>0.03</v>
          </cell>
          <cell r="I1507" t="str">
            <v>4          0   .</v>
          </cell>
          <cell r="J1507">
            <v>0</v>
          </cell>
          <cell r="K1507">
            <v>0</v>
          </cell>
          <cell r="L1507">
            <v>2003</v>
          </cell>
          <cell r="M1507" t="str">
            <v>No Trade</v>
          </cell>
          <cell r="N1507" t="str">
            <v/>
          </cell>
          <cell r="O1507" t="str">
            <v/>
          </cell>
          <cell r="P1507" t="str">
            <v/>
          </cell>
        </row>
        <row r="1508">
          <cell r="A1508" t="str">
            <v>OH</v>
          </cell>
          <cell r="B1508">
            <v>12</v>
          </cell>
          <cell r="C1508">
            <v>3</v>
          </cell>
          <cell r="D1508" t="str">
            <v>C</v>
          </cell>
          <cell r="E1508">
            <v>0.86</v>
          </cell>
          <cell r="F1508">
            <v>37949</v>
          </cell>
          <cell r="G1508">
            <v>0</v>
          </cell>
          <cell r="H1508">
            <v>0</v>
          </cell>
          <cell r="I1508" t="str">
            <v>0          0   .</v>
          </cell>
          <cell r="J1508">
            <v>0</v>
          </cell>
          <cell r="K1508">
            <v>0</v>
          </cell>
          <cell r="L1508">
            <v>2003</v>
          </cell>
          <cell r="M1508" t="str">
            <v>No Trade</v>
          </cell>
          <cell r="N1508" t="str">
            <v/>
          </cell>
          <cell r="O1508" t="str">
            <v/>
          </cell>
          <cell r="P1508" t="str">
            <v/>
          </cell>
        </row>
        <row r="1509">
          <cell r="A1509" t="str">
            <v>OH</v>
          </cell>
          <cell r="B1509">
            <v>12</v>
          </cell>
          <cell r="C1509">
            <v>3</v>
          </cell>
          <cell r="D1509" t="str">
            <v>C</v>
          </cell>
          <cell r="E1509">
            <v>0.87</v>
          </cell>
          <cell r="F1509">
            <v>37949</v>
          </cell>
          <cell r="G1509">
            <v>0</v>
          </cell>
          <cell r="H1509">
            <v>0</v>
          </cell>
          <cell r="I1509" t="str">
            <v>0          0   .</v>
          </cell>
          <cell r="J1509">
            <v>0</v>
          </cell>
          <cell r="K1509">
            <v>0</v>
          </cell>
          <cell r="L1509">
            <v>2003</v>
          </cell>
          <cell r="M1509" t="str">
            <v>No Trade</v>
          </cell>
          <cell r="N1509" t="str">
            <v/>
          </cell>
          <cell r="O1509" t="str">
            <v/>
          </cell>
          <cell r="P1509" t="str">
            <v/>
          </cell>
        </row>
        <row r="1510">
          <cell r="A1510" t="str">
            <v>OH</v>
          </cell>
          <cell r="B1510">
            <v>12</v>
          </cell>
          <cell r="C1510">
            <v>3</v>
          </cell>
          <cell r="D1510" t="str">
            <v>C</v>
          </cell>
          <cell r="E1510">
            <v>0.88</v>
          </cell>
          <cell r="F1510">
            <v>37949</v>
          </cell>
          <cell r="G1510">
            <v>0</v>
          </cell>
          <cell r="H1510">
            <v>0</v>
          </cell>
          <cell r="I1510" t="str">
            <v>0          0   .</v>
          </cell>
          <cell r="J1510">
            <v>0</v>
          </cell>
          <cell r="K1510">
            <v>0</v>
          </cell>
          <cell r="L1510">
            <v>2003</v>
          </cell>
          <cell r="M1510" t="str">
            <v>No Trade</v>
          </cell>
          <cell r="N1510" t="str">
            <v/>
          </cell>
          <cell r="O1510" t="str">
            <v/>
          </cell>
          <cell r="P1510" t="str">
            <v/>
          </cell>
        </row>
        <row r="1511">
          <cell r="A1511" t="str">
            <v>OH</v>
          </cell>
          <cell r="B1511">
            <v>12</v>
          </cell>
          <cell r="C1511">
            <v>3</v>
          </cell>
          <cell r="D1511" t="str">
            <v>C</v>
          </cell>
          <cell r="E1511">
            <v>0.89</v>
          </cell>
          <cell r="F1511">
            <v>37949</v>
          </cell>
          <cell r="G1511">
            <v>0</v>
          </cell>
          <cell r="H1511">
            <v>0</v>
          </cell>
          <cell r="I1511" t="str">
            <v>0          0   .</v>
          </cell>
          <cell r="J1511">
            <v>0</v>
          </cell>
          <cell r="K1511">
            <v>0</v>
          </cell>
          <cell r="L1511">
            <v>2003</v>
          </cell>
          <cell r="M1511" t="str">
            <v>No Trade</v>
          </cell>
          <cell r="N1511" t="str">
            <v/>
          </cell>
          <cell r="O1511" t="str">
            <v/>
          </cell>
          <cell r="P1511" t="str">
            <v/>
          </cell>
        </row>
        <row r="1512">
          <cell r="A1512" t="str">
            <v>OH</v>
          </cell>
          <cell r="B1512">
            <v>12</v>
          </cell>
          <cell r="C1512">
            <v>3</v>
          </cell>
          <cell r="D1512" t="str">
            <v>C</v>
          </cell>
          <cell r="E1512">
            <v>0.9</v>
          </cell>
          <cell r="F1512">
            <v>37949</v>
          </cell>
          <cell r="G1512">
            <v>0</v>
          </cell>
          <cell r="H1512">
            <v>0</v>
          </cell>
          <cell r="I1512" t="str">
            <v>0          0   .</v>
          </cell>
          <cell r="J1512">
            <v>0</v>
          </cell>
          <cell r="K1512">
            <v>0</v>
          </cell>
          <cell r="L1512">
            <v>2003</v>
          </cell>
          <cell r="M1512" t="str">
            <v>No Trade</v>
          </cell>
          <cell r="N1512" t="str">
            <v/>
          </cell>
          <cell r="O1512" t="str">
            <v/>
          </cell>
          <cell r="P1512" t="str">
            <v/>
          </cell>
        </row>
        <row r="1513">
          <cell r="A1513" t="str">
            <v>OH</v>
          </cell>
          <cell r="B1513">
            <v>12</v>
          </cell>
          <cell r="C1513">
            <v>3</v>
          </cell>
          <cell r="D1513" t="str">
            <v>C</v>
          </cell>
          <cell r="E1513">
            <v>0.91</v>
          </cell>
          <cell r="F1513">
            <v>37949</v>
          </cell>
          <cell r="G1513">
            <v>0</v>
          </cell>
          <cell r="H1513">
            <v>0</v>
          </cell>
          <cell r="I1513" t="str">
            <v>0          0   .</v>
          </cell>
          <cell r="J1513">
            <v>0</v>
          </cell>
          <cell r="K1513">
            <v>0</v>
          </cell>
          <cell r="L1513">
            <v>2003</v>
          </cell>
          <cell r="M1513" t="str">
            <v>No Trade</v>
          </cell>
          <cell r="N1513" t="str">
            <v/>
          </cell>
          <cell r="O1513" t="str">
            <v/>
          </cell>
          <cell r="P1513" t="str">
            <v/>
          </cell>
        </row>
        <row r="1514">
          <cell r="A1514" t="str">
            <v>ON</v>
          </cell>
          <cell r="B1514">
            <v>1</v>
          </cell>
          <cell r="C1514">
            <v>3</v>
          </cell>
          <cell r="D1514" t="str">
            <v>C</v>
          </cell>
          <cell r="E1514">
            <v>0.5</v>
          </cell>
          <cell r="F1514">
            <v>37616</v>
          </cell>
          <cell r="G1514">
            <v>0</v>
          </cell>
          <cell r="H1514">
            <v>0</v>
          </cell>
          <cell r="I1514" t="str">
            <v>0          0</v>
          </cell>
          <cell r="J1514">
            <v>0</v>
          </cell>
          <cell r="K1514">
            <v>0</v>
          </cell>
          <cell r="L1514">
            <v>2003</v>
          </cell>
          <cell r="M1514" t="str">
            <v>No Trade</v>
          </cell>
          <cell r="N1514" t="str">
            <v/>
          </cell>
          <cell r="O1514" t="str">
            <v/>
          </cell>
          <cell r="P1514" t="str">
            <v/>
          </cell>
        </row>
        <row r="1515">
          <cell r="A1515" t="str">
            <v>ON</v>
          </cell>
          <cell r="B1515">
            <v>1</v>
          </cell>
          <cell r="C1515">
            <v>3</v>
          </cell>
          <cell r="D1515" t="str">
            <v>P</v>
          </cell>
          <cell r="E1515">
            <v>0.75</v>
          </cell>
          <cell r="F1515">
            <v>37616</v>
          </cell>
          <cell r="G1515">
            <v>0</v>
          </cell>
          <cell r="H1515">
            <v>0</v>
          </cell>
          <cell r="I1515" t="str">
            <v>0          0</v>
          </cell>
          <cell r="J1515">
            <v>0</v>
          </cell>
          <cell r="K1515">
            <v>0</v>
          </cell>
          <cell r="L1515">
            <v>2003</v>
          </cell>
          <cell r="M1515" t="str">
            <v>No Trade</v>
          </cell>
          <cell r="N1515" t="str">
            <v/>
          </cell>
          <cell r="O1515" t="str">
            <v/>
          </cell>
          <cell r="P1515" t="str">
            <v/>
          </cell>
        </row>
        <row r="1516">
          <cell r="A1516" t="str">
            <v>ON</v>
          </cell>
          <cell r="B1516">
            <v>1</v>
          </cell>
          <cell r="C1516">
            <v>3</v>
          </cell>
          <cell r="D1516" t="str">
            <v>C</v>
          </cell>
          <cell r="E1516">
            <v>1</v>
          </cell>
          <cell r="F1516">
            <v>37616</v>
          </cell>
          <cell r="G1516">
            <v>2.9929999999999999</v>
          </cell>
          <cell r="H1516">
            <v>2.99</v>
          </cell>
          <cell r="I1516" t="str">
            <v>3          0</v>
          </cell>
          <cell r="J1516">
            <v>0</v>
          </cell>
          <cell r="K1516">
            <v>0</v>
          </cell>
          <cell r="L1516">
            <v>2003</v>
          </cell>
          <cell r="M1516" t="str">
            <v>No Trade</v>
          </cell>
          <cell r="N1516" t="str">
            <v>NG13</v>
          </cell>
          <cell r="O1516">
            <v>41.87</v>
          </cell>
          <cell r="P1516">
            <v>1</v>
          </cell>
        </row>
        <row r="1517">
          <cell r="A1517" t="str">
            <v>ON</v>
          </cell>
          <cell r="B1517">
            <v>1</v>
          </cell>
          <cell r="C1517">
            <v>3</v>
          </cell>
          <cell r="D1517" t="str">
            <v>P</v>
          </cell>
          <cell r="E1517">
            <v>1</v>
          </cell>
          <cell r="F1517">
            <v>37616</v>
          </cell>
          <cell r="G1517">
            <v>1E-3</v>
          </cell>
          <cell r="H1517">
            <v>0</v>
          </cell>
          <cell r="I1517" t="str">
            <v>1          0</v>
          </cell>
          <cell r="J1517">
            <v>0</v>
          </cell>
          <cell r="K1517">
            <v>0</v>
          </cell>
          <cell r="L1517">
            <v>2003</v>
          </cell>
          <cell r="M1517">
            <v>4.8809821058926426</v>
          </cell>
          <cell r="N1517" t="str">
            <v>NG13</v>
          </cell>
          <cell r="O1517">
            <v>41.87</v>
          </cell>
          <cell r="P1517">
            <v>2</v>
          </cell>
        </row>
        <row r="1518">
          <cell r="A1518" t="str">
            <v>ON</v>
          </cell>
          <cell r="B1518">
            <v>1</v>
          </cell>
          <cell r="C1518">
            <v>3</v>
          </cell>
          <cell r="D1518" t="str">
            <v>C</v>
          </cell>
          <cell r="E1518">
            <v>1.2</v>
          </cell>
          <cell r="F1518">
            <v>37616</v>
          </cell>
          <cell r="G1518">
            <v>3.0510000000000002</v>
          </cell>
          <cell r="H1518">
            <v>3.05</v>
          </cell>
          <cell r="I1518" t="str">
            <v>1          0</v>
          </cell>
          <cell r="J1518">
            <v>0</v>
          </cell>
          <cell r="K1518">
            <v>0</v>
          </cell>
          <cell r="L1518">
            <v>2003</v>
          </cell>
          <cell r="M1518" t="str">
            <v>No Trade</v>
          </cell>
          <cell r="N1518" t="str">
            <v>NG13</v>
          </cell>
          <cell r="O1518">
            <v>41.87</v>
          </cell>
          <cell r="P1518">
            <v>1</v>
          </cell>
        </row>
        <row r="1519">
          <cell r="A1519" t="str">
            <v>ON</v>
          </cell>
          <cell r="B1519">
            <v>1</v>
          </cell>
          <cell r="C1519">
            <v>3</v>
          </cell>
          <cell r="D1519" t="str">
            <v>P</v>
          </cell>
          <cell r="E1519">
            <v>1.2</v>
          </cell>
          <cell r="F1519">
            <v>37616</v>
          </cell>
          <cell r="G1519">
            <v>1E-3</v>
          </cell>
          <cell r="H1519">
            <v>0</v>
          </cell>
          <cell r="I1519" t="str">
            <v>1          0</v>
          </cell>
          <cell r="J1519">
            <v>0</v>
          </cell>
          <cell r="K1519">
            <v>0</v>
          </cell>
          <cell r="L1519">
            <v>2003</v>
          </cell>
          <cell r="M1519">
            <v>4.6231518219350516</v>
          </cell>
          <cell r="N1519" t="str">
            <v>NG13</v>
          </cell>
          <cell r="O1519">
            <v>41.87</v>
          </cell>
          <cell r="P1519">
            <v>2</v>
          </cell>
        </row>
        <row r="1520">
          <cell r="A1520" t="str">
            <v>ON</v>
          </cell>
          <cell r="B1520">
            <v>1</v>
          </cell>
          <cell r="C1520">
            <v>3</v>
          </cell>
          <cell r="D1520" t="str">
            <v>C</v>
          </cell>
          <cell r="E1520">
            <v>1.3</v>
          </cell>
          <cell r="F1520">
            <v>37616</v>
          </cell>
          <cell r="G1520">
            <v>2.988</v>
          </cell>
          <cell r="H1520">
            <v>2.98</v>
          </cell>
          <cell r="I1520" t="str">
            <v>8          0</v>
          </cell>
          <cell r="J1520">
            <v>0</v>
          </cell>
          <cell r="K1520">
            <v>0</v>
          </cell>
          <cell r="L1520">
            <v>2003</v>
          </cell>
          <cell r="M1520" t="str">
            <v>No Trade</v>
          </cell>
          <cell r="N1520" t="str">
            <v>NG13</v>
          </cell>
          <cell r="O1520">
            <v>41.87</v>
          </cell>
          <cell r="P1520">
            <v>1</v>
          </cell>
        </row>
        <row r="1521">
          <cell r="A1521" t="str">
            <v>ON</v>
          </cell>
          <cell r="B1521">
            <v>1</v>
          </cell>
          <cell r="C1521">
            <v>3</v>
          </cell>
          <cell r="D1521" t="str">
            <v>P</v>
          </cell>
          <cell r="E1521">
            <v>1.3</v>
          </cell>
          <cell r="F1521">
            <v>37616</v>
          </cell>
          <cell r="G1521">
            <v>1E-3</v>
          </cell>
          <cell r="H1521">
            <v>0</v>
          </cell>
          <cell r="I1521" t="str">
            <v>1          0</v>
          </cell>
          <cell r="J1521">
            <v>0</v>
          </cell>
          <cell r="K1521">
            <v>0</v>
          </cell>
          <cell r="L1521">
            <v>2003</v>
          </cell>
          <cell r="M1521">
            <v>4.5110416225147398</v>
          </cell>
          <cell r="N1521" t="str">
            <v>NG13</v>
          </cell>
          <cell r="O1521">
            <v>41.87</v>
          </cell>
          <cell r="P1521">
            <v>2</v>
          </cell>
        </row>
        <row r="1522">
          <cell r="A1522" t="str">
            <v>ON</v>
          </cell>
          <cell r="B1522">
            <v>1</v>
          </cell>
          <cell r="C1522">
            <v>3</v>
          </cell>
          <cell r="D1522" t="str">
            <v>C</v>
          </cell>
          <cell r="E1522">
            <v>1.5</v>
          </cell>
          <cell r="F1522">
            <v>37616</v>
          </cell>
          <cell r="G1522">
            <v>2.8519999999999999</v>
          </cell>
          <cell r="H1522">
            <v>2.85</v>
          </cell>
          <cell r="I1522" t="str">
            <v>2          0</v>
          </cell>
          <cell r="J1522">
            <v>0</v>
          </cell>
          <cell r="K1522">
            <v>0</v>
          </cell>
          <cell r="L1522">
            <v>2003</v>
          </cell>
          <cell r="M1522" t="str">
            <v>No Trade</v>
          </cell>
          <cell r="N1522" t="str">
            <v>NG13</v>
          </cell>
          <cell r="O1522">
            <v>41.87</v>
          </cell>
          <cell r="P1522">
            <v>1</v>
          </cell>
        </row>
        <row r="1523">
          <cell r="A1523" t="str">
            <v>ON</v>
          </cell>
          <cell r="B1523">
            <v>1</v>
          </cell>
          <cell r="C1523">
            <v>3</v>
          </cell>
          <cell r="D1523" t="str">
            <v>P</v>
          </cell>
          <cell r="E1523">
            <v>1.5</v>
          </cell>
          <cell r="F1523">
            <v>37616</v>
          </cell>
          <cell r="G1523">
            <v>1E-3</v>
          </cell>
          <cell r="H1523">
            <v>0</v>
          </cell>
          <cell r="I1523" t="str">
            <v>1          0</v>
          </cell>
          <cell r="J1523">
            <v>0</v>
          </cell>
          <cell r="K1523">
            <v>0</v>
          </cell>
          <cell r="L1523">
            <v>2003</v>
          </cell>
          <cell r="M1523">
            <v>4.3121901105497065</v>
          </cell>
          <cell r="N1523" t="str">
            <v>NG13</v>
          </cell>
          <cell r="O1523">
            <v>41.87</v>
          </cell>
          <cell r="P1523">
            <v>2</v>
          </cell>
        </row>
        <row r="1524">
          <cell r="A1524" t="str">
            <v>ON</v>
          </cell>
          <cell r="B1524">
            <v>1</v>
          </cell>
          <cell r="C1524">
            <v>3</v>
          </cell>
          <cell r="D1524" t="str">
            <v>P</v>
          </cell>
          <cell r="E1524">
            <v>1.75</v>
          </cell>
          <cell r="F1524">
            <v>37616</v>
          </cell>
          <cell r="G1524">
            <v>1E-3</v>
          </cell>
          <cell r="H1524">
            <v>0</v>
          </cell>
          <cell r="I1524" t="str">
            <v>1          0</v>
          </cell>
          <cell r="J1524">
            <v>0</v>
          </cell>
          <cell r="K1524">
            <v>0</v>
          </cell>
          <cell r="L1524">
            <v>2003</v>
          </cell>
          <cell r="M1524">
            <v>4.1001656019772703</v>
          </cell>
          <cell r="N1524" t="str">
            <v>NG13</v>
          </cell>
          <cell r="O1524">
            <v>41.87</v>
          </cell>
          <cell r="P1524">
            <v>2</v>
          </cell>
        </row>
        <row r="1525">
          <cell r="A1525" t="str">
            <v>ON</v>
          </cell>
          <cell r="B1525">
            <v>1</v>
          </cell>
          <cell r="C1525">
            <v>3</v>
          </cell>
          <cell r="D1525" t="str">
            <v>C</v>
          </cell>
          <cell r="E1525">
            <v>2</v>
          </cell>
          <cell r="F1525">
            <v>37616</v>
          </cell>
          <cell r="G1525">
            <v>2.4060000000000001</v>
          </cell>
          <cell r="H1525">
            <v>2.29</v>
          </cell>
          <cell r="I1525" t="str">
            <v>8          0</v>
          </cell>
          <cell r="J1525">
            <v>0</v>
          </cell>
          <cell r="K1525">
            <v>0</v>
          </cell>
          <cell r="L1525">
            <v>2003</v>
          </cell>
          <cell r="M1525" t="str">
            <v>No Trade</v>
          </cell>
          <cell r="N1525" t="str">
            <v>NG13</v>
          </cell>
          <cell r="O1525">
            <v>41.87</v>
          </cell>
          <cell r="P1525">
            <v>1</v>
          </cell>
        </row>
        <row r="1526">
          <cell r="A1526" t="str">
            <v>ON</v>
          </cell>
          <cell r="B1526">
            <v>1</v>
          </cell>
          <cell r="C1526">
            <v>3</v>
          </cell>
          <cell r="D1526" t="str">
            <v>P</v>
          </cell>
          <cell r="E1526">
            <v>2</v>
          </cell>
          <cell r="F1526">
            <v>37616</v>
          </cell>
          <cell r="G1526">
            <v>1E-3</v>
          </cell>
          <cell r="H1526">
            <v>0</v>
          </cell>
          <cell r="I1526" t="str">
            <v>1          0</v>
          </cell>
          <cell r="J1526">
            <v>0</v>
          </cell>
          <cell r="K1526">
            <v>0</v>
          </cell>
          <cell r="L1526">
            <v>2003</v>
          </cell>
          <cell r="M1526">
            <v>3.9182512530439229</v>
          </cell>
          <cell r="N1526" t="str">
            <v>NG13</v>
          </cell>
          <cell r="O1526">
            <v>41.87</v>
          </cell>
          <cell r="P1526">
            <v>2</v>
          </cell>
        </row>
        <row r="1527">
          <cell r="A1527" t="str">
            <v>ON</v>
          </cell>
          <cell r="B1527">
            <v>1</v>
          </cell>
          <cell r="C1527">
            <v>3</v>
          </cell>
          <cell r="D1527" t="str">
            <v>C</v>
          </cell>
          <cell r="E1527">
            <v>2.0499999999999998</v>
          </cell>
          <cell r="F1527">
            <v>37616</v>
          </cell>
          <cell r="G1527">
            <v>1.026</v>
          </cell>
          <cell r="H1527">
            <v>1.02</v>
          </cell>
          <cell r="I1527" t="str">
            <v>6          0</v>
          </cell>
          <cell r="J1527">
            <v>0</v>
          </cell>
          <cell r="K1527">
            <v>0</v>
          </cell>
          <cell r="L1527">
            <v>2003</v>
          </cell>
          <cell r="M1527" t="str">
            <v>No Trade</v>
          </cell>
          <cell r="N1527" t="str">
            <v>NG13</v>
          </cell>
          <cell r="O1527">
            <v>41.87</v>
          </cell>
          <cell r="P1527">
            <v>1</v>
          </cell>
        </row>
        <row r="1528">
          <cell r="A1528" t="str">
            <v>ON</v>
          </cell>
          <cell r="B1528">
            <v>1</v>
          </cell>
          <cell r="C1528">
            <v>3</v>
          </cell>
          <cell r="D1528" t="str">
            <v>P</v>
          </cell>
          <cell r="E1528">
            <v>2.0499999999999998</v>
          </cell>
          <cell r="F1528">
            <v>37616</v>
          </cell>
          <cell r="G1528">
            <v>0</v>
          </cell>
          <cell r="H1528">
            <v>0</v>
          </cell>
          <cell r="I1528" t="str">
            <v>0          0</v>
          </cell>
          <cell r="J1528">
            <v>0</v>
          </cell>
          <cell r="K1528">
            <v>0</v>
          </cell>
          <cell r="L1528">
            <v>2003</v>
          </cell>
          <cell r="M1528" t="str">
            <v>No Trade</v>
          </cell>
          <cell r="N1528" t="str">
            <v/>
          </cell>
          <cell r="O1528" t="str">
            <v/>
          </cell>
          <cell r="P1528" t="str">
            <v/>
          </cell>
        </row>
        <row r="1529">
          <cell r="A1529" t="str">
            <v>ON</v>
          </cell>
          <cell r="B1529">
            <v>1</v>
          </cell>
          <cell r="C1529">
            <v>3</v>
          </cell>
          <cell r="D1529" t="str">
            <v>P</v>
          </cell>
          <cell r="E1529">
            <v>2.1</v>
          </cell>
          <cell r="F1529">
            <v>37616</v>
          </cell>
          <cell r="G1529">
            <v>1E-3</v>
          </cell>
          <cell r="H1529">
            <v>0</v>
          </cell>
          <cell r="I1529" t="str">
            <v>1          0</v>
          </cell>
          <cell r="J1529">
            <v>0</v>
          </cell>
          <cell r="K1529">
            <v>0</v>
          </cell>
          <cell r="L1529">
            <v>2003</v>
          </cell>
          <cell r="M1529">
            <v>3.8521717497652608</v>
          </cell>
          <cell r="N1529" t="str">
            <v>NG13</v>
          </cell>
          <cell r="O1529">
            <v>41.87</v>
          </cell>
          <cell r="P1529">
            <v>2</v>
          </cell>
        </row>
        <row r="1530">
          <cell r="A1530" t="str">
            <v>ON</v>
          </cell>
          <cell r="B1530">
            <v>1</v>
          </cell>
          <cell r="C1530">
            <v>3</v>
          </cell>
          <cell r="D1530" t="str">
            <v>P</v>
          </cell>
          <cell r="E1530">
            <v>2.15</v>
          </cell>
          <cell r="F1530">
            <v>37616</v>
          </cell>
          <cell r="G1530">
            <v>0</v>
          </cell>
          <cell r="H1530">
            <v>0</v>
          </cell>
          <cell r="I1530" t="str">
            <v>0          0</v>
          </cell>
          <cell r="J1530">
            <v>0</v>
          </cell>
          <cell r="K1530">
            <v>0</v>
          </cell>
          <cell r="L1530">
            <v>2003</v>
          </cell>
          <cell r="M1530" t="str">
            <v>No Trade</v>
          </cell>
          <cell r="N1530" t="str">
            <v/>
          </cell>
          <cell r="O1530" t="str">
            <v/>
          </cell>
          <cell r="P1530" t="str">
            <v/>
          </cell>
        </row>
        <row r="1531">
          <cell r="A1531" t="str">
            <v>ON</v>
          </cell>
          <cell r="B1531">
            <v>1</v>
          </cell>
          <cell r="C1531">
            <v>3</v>
          </cell>
          <cell r="D1531" t="str">
            <v>P</v>
          </cell>
          <cell r="E1531">
            <v>2.2000000000000002</v>
          </cell>
          <cell r="F1531">
            <v>37616</v>
          </cell>
          <cell r="G1531">
            <v>1E-3</v>
          </cell>
          <cell r="H1531">
            <v>0</v>
          </cell>
          <cell r="I1531" t="str">
            <v>1          0</v>
          </cell>
          <cell r="J1531">
            <v>0</v>
          </cell>
          <cell r="K1531">
            <v>0</v>
          </cell>
          <cell r="L1531">
            <v>2003</v>
          </cell>
          <cell r="M1531">
            <v>3.7893585049957639</v>
          </cell>
          <cell r="N1531" t="str">
            <v>NG13</v>
          </cell>
          <cell r="O1531">
            <v>41.87</v>
          </cell>
          <cell r="P1531">
            <v>2</v>
          </cell>
        </row>
        <row r="1532">
          <cell r="A1532" t="str">
            <v>ON</v>
          </cell>
          <cell r="B1532">
            <v>1</v>
          </cell>
          <cell r="C1532">
            <v>3</v>
          </cell>
          <cell r="D1532" t="str">
            <v>P</v>
          </cell>
          <cell r="E1532">
            <v>2.25</v>
          </cell>
          <cell r="F1532">
            <v>37616</v>
          </cell>
          <cell r="G1532">
            <v>1E-3</v>
          </cell>
          <cell r="H1532">
            <v>0</v>
          </cell>
          <cell r="I1532" t="str">
            <v>1          0</v>
          </cell>
          <cell r="J1532">
            <v>0</v>
          </cell>
          <cell r="K1532">
            <v>0</v>
          </cell>
          <cell r="L1532">
            <v>2003</v>
          </cell>
          <cell r="M1532">
            <v>3.7590803661162209</v>
          </cell>
          <cell r="N1532" t="str">
            <v>NG13</v>
          </cell>
          <cell r="O1532">
            <v>41.87</v>
          </cell>
          <cell r="P1532">
            <v>2</v>
          </cell>
        </row>
        <row r="1533">
          <cell r="A1533" t="str">
            <v>ON</v>
          </cell>
          <cell r="B1533">
            <v>1</v>
          </cell>
          <cell r="C1533">
            <v>3</v>
          </cell>
          <cell r="D1533" t="str">
            <v>P</v>
          </cell>
          <cell r="E1533">
            <v>2.2999999999999998</v>
          </cell>
          <cell r="F1533">
            <v>37616</v>
          </cell>
          <cell r="G1533">
            <v>1E-3</v>
          </cell>
          <cell r="H1533">
            <v>0</v>
          </cell>
          <cell r="I1533" t="str">
            <v>1          0</v>
          </cell>
          <cell r="J1533">
            <v>0</v>
          </cell>
          <cell r="K1533">
            <v>0</v>
          </cell>
          <cell r="L1533">
            <v>2003</v>
          </cell>
          <cell r="M1533">
            <v>3.7295086862891949</v>
          </cell>
          <cell r="N1533" t="str">
            <v>NG13</v>
          </cell>
          <cell r="O1533">
            <v>41.87</v>
          </cell>
          <cell r="P1533">
            <v>2</v>
          </cell>
        </row>
        <row r="1534">
          <cell r="A1534" t="str">
            <v>ON</v>
          </cell>
          <cell r="B1534">
            <v>1</v>
          </cell>
          <cell r="C1534">
            <v>3</v>
          </cell>
          <cell r="D1534" t="str">
            <v>C</v>
          </cell>
          <cell r="E1534">
            <v>2.35</v>
          </cell>
          <cell r="F1534">
            <v>37616</v>
          </cell>
          <cell r="G1534">
            <v>0</v>
          </cell>
          <cell r="H1534">
            <v>0</v>
          </cell>
          <cell r="I1534" t="str">
            <v>0          0</v>
          </cell>
          <cell r="J1534">
            <v>0</v>
          </cell>
          <cell r="K1534">
            <v>0</v>
          </cell>
          <cell r="L1534">
            <v>2003</v>
          </cell>
          <cell r="M1534" t="str">
            <v>No Trade</v>
          </cell>
          <cell r="N1534" t="str">
            <v/>
          </cell>
          <cell r="O1534" t="str">
            <v/>
          </cell>
          <cell r="P1534" t="str">
            <v/>
          </cell>
        </row>
        <row r="1535">
          <cell r="A1535" t="str">
            <v>ON</v>
          </cell>
          <cell r="B1535">
            <v>1</v>
          </cell>
          <cell r="C1535">
            <v>3</v>
          </cell>
          <cell r="D1535" t="str">
            <v>P</v>
          </cell>
          <cell r="E1535">
            <v>2.35</v>
          </cell>
          <cell r="F1535">
            <v>37616</v>
          </cell>
          <cell r="G1535">
            <v>1E-3</v>
          </cell>
          <cell r="H1535">
            <v>0</v>
          </cell>
          <cell r="I1535" t="str">
            <v>1          0</v>
          </cell>
          <cell r="J1535">
            <v>0</v>
          </cell>
          <cell r="K1535">
            <v>0</v>
          </cell>
          <cell r="L1535">
            <v>2003</v>
          </cell>
          <cell r="M1535">
            <v>3.7006119216289424</v>
          </cell>
          <cell r="N1535" t="str">
            <v>NG13</v>
          </cell>
          <cell r="O1535">
            <v>41.87</v>
          </cell>
          <cell r="P1535">
            <v>2</v>
          </cell>
        </row>
        <row r="1536">
          <cell r="A1536" t="str">
            <v>ON</v>
          </cell>
          <cell r="B1536">
            <v>1</v>
          </cell>
          <cell r="C1536">
            <v>3</v>
          </cell>
          <cell r="D1536" t="str">
            <v>C</v>
          </cell>
          <cell r="E1536">
            <v>2.4</v>
          </cell>
          <cell r="F1536">
            <v>37616</v>
          </cell>
          <cell r="G1536">
            <v>1E-3</v>
          </cell>
          <cell r="H1536">
            <v>0</v>
          </cell>
          <cell r="I1536" t="str">
            <v>1          0</v>
          </cell>
          <cell r="J1536">
            <v>0</v>
          </cell>
          <cell r="K1536">
            <v>0</v>
          </cell>
          <cell r="L1536">
            <v>2003</v>
          </cell>
          <cell r="M1536" t="str">
            <v>No Trade</v>
          </cell>
          <cell r="N1536" t="str">
            <v>NG13</v>
          </cell>
          <cell r="O1536">
            <v>41.87</v>
          </cell>
          <cell r="P1536">
            <v>1</v>
          </cell>
        </row>
        <row r="1537">
          <cell r="A1537" t="str">
            <v>ON</v>
          </cell>
          <cell r="B1537">
            <v>1</v>
          </cell>
          <cell r="C1537">
            <v>3</v>
          </cell>
          <cell r="D1537" t="str">
            <v>P</v>
          </cell>
          <cell r="E1537">
            <v>2.4</v>
          </cell>
          <cell r="F1537">
            <v>37616</v>
          </cell>
          <cell r="G1537">
            <v>1E-3</v>
          </cell>
          <cell r="H1537">
            <v>0</v>
          </cell>
          <cell r="I1537" t="str">
            <v>1          0</v>
          </cell>
          <cell r="J1537">
            <v>0</v>
          </cell>
          <cell r="K1537">
            <v>0</v>
          </cell>
          <cell r="L1537">
            <v>2003</v>
          </cell>
          <cell r="M1537">
            <v>3.6723605752218464</v>
          </cell>
          <cell r="N1537" t="str">
            <v>NG13</v>
          </cell>
          <cell r="O1537">
            <v>41.87</v>
          </cell>
          <cell r="P1537">
            <v>2</v>
          </cell>
        </row>
        <row r="1538">
          <cell r="A1538" t="str">
            <v>ON</v>
          </cell>
          <cell r="B1538">
            <v>1</v>
          </cell>
          <cell r="C1538">
            <v>3</v>
          </cell>
          <cell r="D1538" t="str">
            <v>P</v>
          </cell>
          <cell r="E1538">
            <v>2.4500000000000002</v>
          </cell>
          <cell r="F1538">
            <v>37616</v>
          </cell>
          <cell r="G1538">
            <v>1E-3</v>
          </cell>
          <cell r="H1538">
            <v>0</v>
          </cell>
          <cell r="I1538" t="str">
            <v>1          0</v>
          </cell>
          <cell r="J1538">
            <v>0</v>
          </cell>
          <cell r="K1538">
            <v>0</v>
          </cell>
          <cell r="L1538">
            <v>2003</v>
          </cell>
          <cell r="M1538">
            <v>3.6447270246396553</v>
          </cell>
          <cell r="N1538" t="str">
            <v>NG13</v>
          </cell>
          <cell r="O1538">
            <v>41.87</v>
          </cell>
          <cell r="P1538">
            <v>2</v>
          </cell>
        </row>
        <row r="1539">
          <cell r="A1539" t="str">
            <v>ON</v>
          </cell>
          <cell r="B1539">
            <v>1</v>
          </cell>
          <cell r="C1539">
            <v>3</v>
          </cell>
          <cell r="D1539" t="str">
            <v>C</v>
          </cell>
          <cell r="E1539">
            <v>2.5</v>
          </cell>
          <cell r="F1539">
            <v>37616</v>
          </cell>
          <cell r="G1539">
            <v>1.514</v>
          </cell>
          <cell r="H1539">
            <v>1.51</v>
          </cell>
          <cell r="I1539" t="str">
            <v>4          0</v>
          </cell>
          <cell r="J1539">
            <v>0</v>
          </cell>
          <cell r="K1539">
            <v>0</v>
          </cell>
          <cell r="L1539">
            <v>2003</v>
          </cell>
          <cell r="M1539" t="str">
            <v>No Trade</v>
          </cell>
          <cell r="N1539" t="str">
            <v>NG13</v>
          </cell>
          <cell r="O1539">
            <v>41.87</v>
          </cell>
          <cell r="P1539">
            <v>1</v>
          </cell>
        </row>
        <row r="1540">
          <cell r="A1540" t="str">
            <v>ON</v>
          </cell>
          <cell r="B1540">
            <v>1</v>
          </cell>
          <cell r="C1540">
            <v>3</v>
          </cell>
          <cell r="D1540" t="str">
            <v>P</v>
          </cell>
          <cell r="E1540">
            <v>2.5</v>
          </cell>
          <cell r="F1540">
            <v>37616</v>
          </cell>
          <cell r="G1540">
            <v>1E-3</v>
          </cell>
          <cell r="H1540">
            <v>0</v>
          </cell>
          <cell r="I1540" t="str">
            <v>1          0</v>
          </cell>
          <cell r="J1540">
            <v>0</v>
          </cell>
          <cell r="K1540">
            <v>0</v>
          </cell>
          <cell r="L1540">
            <v>2003</v>
          </cell>
          <cell r="M1540">
            <v>3.6176853671889515</v>
          </cell>
          <cell r="N1540" t="str">
            <v>NG13</v>
          </cell>
          <cell r="O1540">
            <v>41.87</v>
          </cell>
          <cell r="P1540">
            <v>2</v>
          </cell>
        </row>
        <row r="1541">
          <cell r="A1541" t="str">
            <v>ON</v>
          </cell>
          <cell r="B1541">
            <v>1</v>
          </cell>
          <cell r="C1541">
            <v>3</v>
          </cell>
          <cell r="D1541" t="str">
            <v>P</v>
          </cell>
          <cell r="E1541">
            <v>2.5499999999999998</v>
          </cell>
          <cell r="F1541">
            <v>37616</v>
          </cell>
          <cell r="G1541">
            <v>1E-3</v>
          </cell>
          <cell r="H1541">
            <v>0</v>
          </cell>
          <cell r="I1541" t="str">
            <v>1          0</v>
          </cell>
          <cell r="J1541">
            <v>0</v>
          </cell>
          <cell r="K1541">
            <v>0</v>
          </cell>
          <cell r="L1541">
            <v>2003</v>
          </cell>
          <cell r="M1541">
            <v>3.591211280753146</v>
          </cell>
          <cell r="N1541" t="str">
            <v>NG13</v>
          </cell>
          <cell r="O1541">
            <v>41.87</v>
          </cell>
          <cell r="P1541">
            <v>2</v>
          </cell>
        </row>
        <row r="1542">
          <cell r="A1542" t="str">
            <v>ON</v>
          </cell>
          <cell r="B1542">
            <v>1</v>
          </cell>
          <cell r="C1542">
            <v>3</v>
          </cell>
          <cell r="D1542" t="str">
            <v>P</v>
          </cell>
          <cell r="E1542">
            <v>2.6</v>
          </cell>
          <cell r="F1542">
            <v>37616</v>
          </cell>
          <cell r="G1542">
            <v>1E-3</v>
          </cell>
          <cell r="H1542">
            <v>0</v>
          </cell>
          <cell r="I1542" t="str">
            <v>1          0</v>
          </cell>
          <cell r="J1542">
            <v>0</v>
          </cell>
          <cell r="K1542">
            <v>0</v>
          </cell>
          <cell r="L1542">
            <v>2003</v>
          </cell>
          <cell r="M1542">
            <v>3.5652818983931467</v>
          </cell>
          <cell r="N1542" t="str">
            <v>NG13</v>
          </cell>
          <cell r="O1542">
            <v>41.87</v>
          </cell>
          <cell r="P1542">
            <v>2</v>
          </cell>
        </row>
        <row r="1543">
          <cell r="A1543" t="str">
            <v>ON</v>
          </cell>
          <cell r="B1543">
            <v>1</v>
          </cell>
          <cell r="C1543">
            <v>3</v>
          </cell>
          <cell r="D1543" t="str">
            <v>P</v>
          </cell>
          <cell r="E1543">
            <v>2.65</v>
          </cell>
          <cell r="F1543">
            <v>37616</v>
          </cell>
          <cell r="G1543">
            <v>1E-3</v>
          </cell>
          <cell r="H1543">
            <v>0</v>
          </cell>
          <cell r="I1543" t="str">
            <v>1          0</v>
          </cell>
          <cell r="J1543">
            <v>0</v>
          </cell>
          <cell r="K1543">
            <v>0</v>
          </cell>
          <cell r="L1543">
            <v>2003</v>
          </cell>
          <cell r="M1543">
            <v>3.5398756951066446</v>
          </cell>
          <cell r="N1543" t="str">
            <v>NG13</v>
          </cell>
          <cell r="O1543">
            <v>41.87</v>
          </cell>
          <cell r="P1543">
            <v>2</v>
          </cell>
        </row>
        <row r="1544">
          <cell r="A1544" t="str">
            <v>ON</v>
          </cell>
          <cell r="B1544">
            <v>1</v>
          </cell>
          <cell r="C1544">
            <v>3</v>
          </cell>
          <cell r="D1544" t="str">
            <v>P</v>
          </cell>
          <cell r="E1544">
            <v>2.7</v>
          </cell>
          <cell r="F1544">
            <v>37616</v>
          </cell>
          <cell r="G1544">
            <v>0</v>
          </cell>
          <cell r="H1544">
            <v>0</v>
          </cell>
          <cell r="I1544" t="str">
            <v>0          0</v>
          </cell>
          <cell r="J1544">
            <v>0</v>
          </cell>
          <cell r="K1544">
            <v>0</v>
          </cell>
          <cell r="L1544">
            <v>2003</v>
          </cell>
          <cell r="M1544" t="str">
            <v>No Trade</v>
          </cell>
          <cell r="N1544" t="str">
            <v/>
          </cell>
          <cell r="O1544" t="str">
            <v/>
          </cell>
          <cell r="P1544" t="str">
            <v/>
          </cell>
        </row>
        <row r="1545">
          <cell r="A1545" t="str">
            <v>ON</v>
          </cell>
          <cell r="B1545">
            <v>1</v>
          </cell>
          <cell r="C1545">
            <v>3</v>
          </cell>
          <cell r="D1545" t="str">
            <v>P</v>
          </cell>
          <cell r="E1545">
            <v>2.75</v>
          </cell>
          <cell r="F1545">
            <v>37616</v>
          </cell>
          <cell r="G1545">
            <v>1E-3</v>
          </cell>
          <cell r="H1545">
            <v>0</v>
          </cell>
          <cell r="I1545" t="str">
            <v>1          0</v>
          </cell>
          <cell r="J1545">
            <v>0</v>
          </cell>
          <cell r="K1545">
            <v>0</v>
          </cell>
          <cell r="L1545">
            <v>2003</v>
          </cell>
          <cell r="M1545">
            <v>3.4905528301281485</v>
          </cell>
          <cell r="N1545" t="str">
            <v>NG13</v>
          </cell>
          <cell r="O1545">
            <v>41.87</v>
          </cell>
          <cell r="P1545">
            <v>2</v>
          </cell>
        </row>
        <row r="1546">
          <cell r="A1546" t="str">
            <v>ON</v>
          </cell>
          <cell r="B1546">
            <v>1</v>
          </cell>
          <cell r="C1546">
            <v>3</v>
          </cell>
          <cell r="D1546" t="str">
            <v>C</v>
          </cell>
          <cell r="E1546">
            <v>2.8</v>
          </cell>
          <cell r="F1546">
            <v>37616</v>
          </cell>
          <cell r="G1546">
            <v>0.751</v>
          </cell>
          <cell r="H1546">
            <v>0.75</v>
          </cell>
          <cell r="I1546" t="str">
            <v>1          0</v>
          </cell>
          <cell r="J1546">
            <v>0</v>
          </cell>
          <cell r="K1546">
            <v>0</v>
          </cell>
          <cell r="L1546">
            <v>2003</v>
          </cell>
          <cell r="M1546" t="str">
            <v>No Trade</v>
          </cell>
          <cell r="N1546" t="str">
            <v>NG13</v>
          </cell>
          <cell r="O1546">
            <v>41.87</v>
          </cell>
          <cell r="P1546">
            <v>1</v>
          </cell>
        </row>
        <row r="1547">
          <cell r="A1547" t="str">
            <v>ON</v>
          </cell>
          <cell r="B1547">
            <v>1</v>
          </cell>
          <cell r="C1547">
            <v>3</v>
          </cell>
          <cell r="D1547" t="str">
            <v>P</v>
          </cell>
          <cell r="E1547">
            <v>2.8</v>
          </cell>
          <cell r="F1547">
            <v>37616</v>
          </cell>
          <cell r="G1547">
            <v>1E-3</v>
          </cell>
          <cell r="H1547">
            <v>0</v>
          </cell>
          <cell r="I1547" t="str">
            <v>1          0</v>
          </cell>
          <cell r="J1547">
            <v>0</v>
          </cell>
          <cell r="K1547">
            <v>0</v>
          </cell>
          <cell r="L1547">
            <v>2003</v>
          </cell>
          <cell r="M1547">
            <v>3.4665989526315655</v>
          </cell>
          <cell r="N1547" t="str">
            <v>NG13</v>
          </cell>
          <cell r="O1547">
            <v>41.87</v>
          </cell>
          <cell r="P1547">
            <v>2</v>
          </cell>
        </row>
        <row r="1548">
          <cell r="A1548" t="str">
            <v>ON</v>
          </cell>
          <cell r="B1548">
            <v>1</v>
          </cell>
          <cell r="C1548">
            <v>3</v>
          </cell>
          <cell r="D1548" t="str">
            <v>P</v>
          </cell>
          <cell r="E1548">
            <v>2.85</v>
          </cell>
          <cell r="F1548">
            <v>37616</v>
          </cell>
          <cell r="G1548">
            <v>1E-3</v>
          </cell>
          <cell r="H1548">
            <v>0</v>
          </cell>
          <cell r="I1548" t="str">
            <v>1          0</v>
          </cell>
          <cell r="J1548">
            <v>0</v>
          </cell>
          <cell r="K1548">
            <v>0</v>
          </cell>
          <cell r="L1548">
            <v>2003</v>
          </cell>
          <cell r="M1548">
            <v>3.4430936614208352</v>
          </cell>
          <cell r="N1548" t="str">
            <v>NG13</v>
          </cell>
          <cell r="O1548">
            <v>41.87</v>
          </cell>
          <cell r="P1548">
            <v>2</v>
          </cell>
        </row>
        <row r="1549">
          <cell r="A1549" t="str">
            <v>ON</v>
          </cell>
          <cell r="B1549">
            <v>1</v>
          </cell>
          <cell r="C1549">
            <v>3</v>
          </cell>
          <cell r="D1549" t="str">
            <v>C</v>
          </cell>
          <cell r="E1549">
            <v>2.9</v>
          </cell>
          <cell r="F1549">
            <v>37616</v>
          </cell>
          <cell r="G1549">
            <v>1.506</v>
          </cell>
          <cell r="H1549">
            <v>1.39</v>
          </cell>
          <cell r="I1549" t="str">
            <v>8          0</v>
          </cell>
          <cell r="J1549">
            <v>0</v>
          </cell>
          <cell r="K1549">
            <v>0</v>
          </cell>
          <cell r="L1549">
            <v>2003</v>
          </cell>
          <cell r="M1549" t="str">
            <v>No Trade</v>
          </cell>
          <cell r="N1549" t="str">
            <v>NG13</v>
          </cell>
          <cell r="O1549">
            <v>41.87</v>
          </cell>
          <cell r="P1549">
            <v>1</v>
          </cell>
        </row>
        <row r="1550">
          <cell r="A1550" t="str">
            <v>ON</v>
          </cell>
          <cell r="B1550">
            <v>1</v>
          </cell>
          <cell r="C1550">
            <v>3</v>
          </cell>
          <cell r="D1550" t="str">
            <v>P</v>
          </cell>
          <cell r="E1550">
            <v>2.9</v>
          </cell>
          <cell r="F1550">
            <v>37616</v>
          </cell>
          <cell r="G1550">
            <v>1E-3</v>
          </cell>
          <cell r="H1550">
            <v>0</v>
          </cell>
          <cell r="I1550" t="str">
            <v>1          0</v>
          </cell>
          <cell r="J1550">
            <v>0</v>
          </cell>
          <cell r="K1550">
            <v>0</v>
          </cell>
          <cell r="L1550">
            <v>2003</v>
          </cell>
          <cell r="M1550">
            <v>3.4200207804524063</v>
          </cell>
          <cell r="N1550" t="str">
            <v>NG13</v>
          </cell>
          <cell r="O1550">
            <v>41.87</v>
          </cell>
          <cell r="P1550">
            <v>2</v>
          </cell>
        </row>
        <row r="1551">
          <cell r="A1551" t="str">
            <v>ON</v>
          </cell>
          <cell r="B1551">
            <v>1</v>
          </cell>
          <cell r="C1551">
            <v>3</v>
          </cell>
          <cell r="D1551" t="str">
            <v>C</v>
          </cell>
          <cell r="E1551">
            <v>2.95</v>
          </cell>
          <cell r="F1551">
            <v>37616</v>
          </cell>
          <cell r="G1551">
            <v>1.456</v>
          </cell>
          <cell r="H1551">
            <v>1.34</v>
          </cell>
          <cell r="I1551" t="str">
            <v>8          0</v>
          </cell>
          <cell r="J1551">
            <v>0</v>
          </cell>
          <cell r="K1551">
            <v>0</v>
          </cell>
          <cell r="L1551">
            <v>2003</v>
          </cell>
          <cell r="M1551" t="str">
            <v>No Trade</v>
          </cell>
          <cell r="N1551" t="str">
            <v>NG13</v>
          </cell>
          <cell r="O1551">
            <v>41.87</v>
          </cell>
          <cell r="P1551">
            <v>1</v>
          </cell>
        </row>
        <row r="1552">
          <cell r="A1552" t="str">
            <v>ON</v>
          </cell>
          <cell r="B1552">
            <v>1</v>
          </cell>
          <cell r="C1552">
            <v>3</v>
          </cell>
          <cell r="D1552" t="str">
            <v>P</v>
          </cell>
          <cell r="E1552">
            <v>2.95</v>
          </cell>
          <cell r="F1552">
            <v>37616</v>
          </cell>
          <cell r="G1552">
            <v>1E-3</v>
          </cell>
          <cell r="H1552">
            <v>0</v>
          </cell>
          <cell r="I1552" t="str">
            <v>1          0</v>
          </cell>
          <cell r="J1552">
            <v>0</v>
          </cell>
          <cell r="K1552">
            <v>0</v>
          </cell>
          <cell r="L1552">
            <v>2003</v>
          </cell>
          <cell r="M1552">
            <v>3.3973649851624472</v>
          </cell>
          <cell r="N1552" t="str">
            <v>NG13</v>
          </cell>
          <cell r="O1552">
            <v>41.87</v>
          </cell>
          <cell r="P1552">
            <v>2</v>
          </cell>
        </row>
        <row r="1553">
          <cell r="A1553" t="str">
            <v>ON</v>
          </cell>
          <cell r="B1553">
            <v>1</v>
          </cell>
          <cell r="C1553">
            <v>3</v>
          </cell>
          <cell r="D1553" t="str">
            <v>C</v>
          </cell>
          <cell r="E1553">
            <v>3</v>
          </cell>
          <cell r="F1553">
            <v>37616</v>
          </cell>
          <cell r="G1553">
            <v>1.4059999999999999</v>
          </cell>
          <cell r="H1553">
            <v>1.29</v>
          </cell>
          <cell r="I1553" t="str">
            <v>8          0</v>
          </cell>
          <cell r="J1553">
            <v>0</v>
          </cell>
          <cell r="K1553">
            <v>0</v>
          </cell>
          <cell r="L1553">
            <v>2003</v>
          </cell>
          <cell r="M1553" t="str">
            <v>No Trade</v>
          </cell>
          <cell r="N1553" t="str">
            <v>NG13</v>
          </cell>
          <cell r="O1553">
            <v>41.87</v>
          </cell>
          <cell r="P1553">
            <v>1</v>
          </cell>
        </row>
        <row r="1554">
          <cell r="A1554" t="str">
            <v>ON</v>
          </cell>
          <cell r="B1554">
            <v>1</v>
          </cell>
          <cell r="C1554">
            <v>3</v>
          </cell>
          <cell r="D1554" t="str">
            <v>P</v>
          </cell>
          <cell r="E1554">
            <v>3</v>
          </cell>
          <cell r="F1554">
            <v>37616</v>
          </cell>
          <cell r="G1554">
            <v>1E-3</v>
          </cell>
          <cell r="H1554">
            <v>0</v>
          </cell>
          <cell r="I1554" t="str">
            <v>1          5</v>
          </cell>
          <cell r="J1554">
            <v>1E-3</v>
          </cell>
          <cell r="K1554">
            <v>1E-3</v>
          </cell>
          <cell r="L1554">
            <v>2003</v>
          </cell>
          <cell r="M1554">
            <v>3.3751117440362886</v>
          </cell>
          <cell r="N1554" t="str">
            <v>NG13</v>
          </cell>
          <cell r="O1554">
            <v>41.87</v>
          </cell>
          <cell r="P1554">
            <v>2</v>
          </cell>
        </row>
        <row r="1555">
          <cell r="A1555" t="str">
            <v>ON</v>
          </cell>
          <cell r="B1555">
            <v>1</v>
          </cell>
          <cell r="C1555">
            <v>3</v>
          </cell>
          <cell r="D1555" t="str">
            <v>C</v>
          </cell>
          <cell r="E1555">
            <v>3.05</v>
          </cell>
          <cell r="F1555">
            <v>37616</v>
          </cell>
          <cell r="G1555">
            <v>1.3560000000000001</v>
          </cell>
          <cell r="H1555">
            <v>1.24</v>
          </cell>
          <cell r="I1555" t="str">
            <v>8          0</v>
          </cell>
          <cell r="J1555">
            <v>0</v>
          </cell>
          <cell r="K1555">
            <v>0</v>
          </cell>
          <cell r="L1555">
            <v>2003</v>
          </cell>
          <cell r="M1555" t="str">
            <v>No Trade</v>
          </cell>
          <cell r="N1555" t="str">
            <v>NG13</v>
          </cell>
          <cell r="O1555">
            <v>41.87</v>
          </cell>
          <cell r="P1555">
            <v>1</v>
          </cell>
        </row>
        <row r="1556">
          <cell r="A1556" t="str">
            <v>ON</v>
          </cell>
          <cell r="B1556">
            <v>1</v>
          </cell>
          <cell r="C1556">
            <v>3</v>
          </cell>
          <cell r="D1556" t="str">
            <v>P</v>
          </cell>
          <cell r="E1556">
            <v>3.05</v>
          </cell>
          <cell r="F1556">
            <v>37616</v>
          </cell>
          <cell r="G1556">
            <v>1E-3</v>
          </cell>
          <cell r="H1556">
            <v>0</v>
          </cell>
          <cell r="I1556" t="str">
            <v>1          0</v>
          </cell>
          <cell r="J1556">
            <v>0</v>
          </cell>
          <cell r="K1556">
            <v>0</v>
          </cell>
          <cell r="L1556">
            <v>2003</v>
          </cell>
          <cell r="M1556">
            <v>3.3532472650722998</v>
          </cell>
          <cell r="N1556" t="str">
            <v>NG13</v>
          </cell>
          <cell r="O1556">
            <v>41.87</v>
          </cell>
          <cell r="P1556">
            <v>2</v>
          </cell>
        </row>
        <row r="1557">
          <cell r="A1557" t="str">
            <v>ON</v>
          </cell>
          <cell r="B1557">
            <v>1</v>
          </cell>
          <cell r="C1557">
            <v>3</v>
          </cell>
          <cell r="D1557" t="str">
            <v>C</v>
          </cell>
          <cell r="E1557">
            <v>3.1</v>
          </cell>
          <cell r="F1557">
            <v>37616</v>
          </cell>
          <cell r="G1557">
            <v>1.306</v>
          </cell>
          <cell r="H1557">
            <v>1.19</v>
          </cell>
          <cell r="I1557" t="str">
            <v>8          0</v>
          </cell>
          <cell r="J1557">
            <v>0</v>
          </cell>
          <cell r="K1557">
            <v>0</v>
          </cell>
          <cell r="L1557">
            <v>2003</v>
          </cell>
          <cell r="M1557" t="str">
            <v>No Trade</v>
          </cell>
          <cell r="N1557" t="str">
            <v>NG13</v>
          </cell>
          <cell r="O1557">
            <v>41.87</v>
          </cell>
          <cell r="P1557">
            <v>1</v>
          </cell>
        </row>
        <row r="1558">
          <cell r="A1558" t="str">
            <v>ON</v>
          </cell>
          <cell r="B1558">
            <v>1</v>
          </cell>
          <cell r="C1558">
            <v>3</v>
          </cell>
          <cell r="D1558" t="str">
            <v>P</v>
          </cell>
          <cell r="E1558">
            <v>3.1</v>
          </cell>
          <cell r="F1558">
            <v>37616</v>
          </cell>
          <cell r="G1558">
            <v>1E-3</v>
          </cell>
          <cell r="H1558">
            <v>0</v>
          </cell>
          <cell r="I1558" t="str">
            <v>1          0</v>
          </cell>
          <cell r="J1558">
            <v>0</v>
          </cell>
          <cell r="K1558">
            <v>0</v>
          </cell>
          <cell r="L1558">
            <v>2003</v>
          </cell>
          <cell r="M1558">
            <v>3.3317584466863766</v>
          </cell>
          <cell r="N1558" t="str">
            <v>NG13</v>
          </cell>
          <cell r="O1558">
            <v>41.87</v>
          </cell>
          <cell r="P1558">
            <v>2</v>
          </cell>
        </row>
        <row r="1559">
          <cell r="A1559" t="str">
            <v>ON</v>
          </cell>
          <cell r="B1559">
            <v>1</v>
          </cell>
          <cell r="C1559">
            <v>3</v>
          </cell>
          <cell r="D1559" t="str">
            <v>C</v>
          </cell>
          <cell r="E1559">
            <v>3.15</v>
          </cell>
          <cell r="F1559">
            <v>37616</v>
          </cell>
          <cell r="G1559">
            <v>1.256</v>
          </cell>
          <cell r="H1559">
            <v>1.1399999999999999</v>
          </cell>
          <cell r="I1559" t="str">
            <v>8          0</v>
          </cell>
          <cell r="J1559">
            <v>0</v>
          </cell>
          <cell r="K1559">
            <v>0</v>
          </cell>
          <cell r="L1559">
            <v>2003</v>
          </cell>
          <cell r="M1559" t="str">
            <v>No Trade</v>
          </cell>
          <cell r="N1559" t="str">
            <v>NG13</v>
          </cell>
          <cell r="O1559">
            <v>41.87</v>
          </cell>
          <cell r="P1559">
            <v>1</v>
          </cell>
        </row>
        <row r="1560">
          <cell r="A1560" t="str">
            <v>ON</v>
          </cell>
          <cell r="B1560">
            <v>1</v>
          </cell>
          <cell r="C1560">
            <v>3</v>
          </cell>
          <cell r="D1560" t="str">
            <v>P</v>
          </cell>
          <cell r="E1560">
            <v>3.15</v>
          </cell>
          <cell r="F1560">
            <v>37616</v>
          </cell>
          <cell r="G1560">
            <v>1E-3</v>
          </cell>
          <cell r="H1560">
            <v>0</v>
          </cell>
          <cell r="I1560" t="str">
            <v>1          0</v>
          </cell>
          <cell r="J1560">
            <v>0</v>
          </cell>
          <cell r="K1560">
            <v>0</v>
          </cell>
          <cell r="L1560">
            <v>2003</v>
          </cell>
          <cell r="M1560">
            <v>3.3106328326071859</v>
          </cell>
          <cell r="N1560" t="str">
            <v>NG13</v>
          </cell>
          <cell r="O1560">
            <v>41.87</v>
          </cell>
          <cell r="P1560">
            <v>2</v>
          </cell>
        </row>
        <row r="1561">
          <cell r="A1561" t="str">
            <v>ON</v>
          </cell>
          <cell r="B1561">
            <v>1</v>
          </cell>
          <cell r="C1561">
            <v>3</v>
          </cell>
          <cell r="D1561" t="str">
            <v>C</v>
          </cell>
          <cell r="E1561">
            <v>3.2</v>
          </cell>
          <cell r="F1561">
            <v>37616</v>
          </cell>
          <cell r="G1561">
            <v>1.206</v>
          </cell>
          <cell r="H1561">
            <v>1.0900000000000001</v>
          </cell>
          <cell r="I1561" t="str">
            <v>8          0</v>
          </cell>
          <cell r="J1561">
            <v>0</v>
          </cell>
          <cell r="K1561">
            <v>0</v>
          </cell>
          <cell r="L1561">
            <v>2003</v>
          </cell>
          <cell r="M1561" t="str">
            <v>No Trade</v>
          </cell>
          <cell r="N1561" t="str">
            <v>NG13</v>
          </cell>
          <cell r="O1561">
            <v>41.87</v>
          </cell>
          <cell r="P1561">
            <v>1</v>
          </cell>
        </row>
        <row r="1562">
          <cell r="A1562" t="str">
            <v>ON</v>
          </cell>
          <cell r="B1562">
            <v>1</v>
          </cell>
          <cell r="C1562">
            <v>3</v>
          </cell>
          <cell r="D1562" t="str">
            <v>P</v>
          </cell>
          <cell r="E1562">
            <v>3.2</v>
          </cell>
          <cell r="F1562">
            <v>37616</v>
          </cell>
          <cell r="G1562">
            <v>1E-3</v>
          </cell>
          <cell r="H1562">
            <v>0</v>
          </cell>
          <cell r="I1562" t="str">
            <v>1          0</v>
          </cell>
          <cell r="J1562">
            <v>0</v>
          </cell>
          <cell r="K1562">
            <v>0</v>
          </cell>
          <cell r="L1562">
            <v>2003</v>
          </cell>
          <cell r="M1562">
            <v>3.2898585703859795</v>
          </cell>
          <cell r="N1562" t="str">
            <v>NG13</v>
          </cell>
          <cell r="O1562">
            <v>41.87</v>
          </cell>
          <cell r="P1562">
            <v>2</v>
          </cell>
        </row>
        <row r="1563">
          <cell r="A1563" t="str">
            <v>ON</v>
          </cell>
          <cell r="B1563">
            <v>1</v>
          </cell>
          <cell r="C1563">
            <v>3</v>
          </cell>
          <cell r="D1563" t="str">
            <v>C</v>
          </cell>
          <cell r="E1563">
            <v>3.25</v>
          </cell>
          <cell r="F1563">
            <v>37616</v>
          </cell>
          <cell r="G1563">
            <v>1.1559999999999999</v>
          </cell>
          <cell r="H1563">
            <v>1.04</v>
          </cell>
          <cell r="I1563" t="str">
            <v>8          0</v>
          </cell>
          <cell r="J1563">
            <v>0</v>
          </cell>
          <cell r="K1563">
            <v>0</v>
          </cell>
          <cell r="L1563">
            <v>2003</v>
          </cell>
          <cell r="M1563" t="str">
            <v>No Trade</v>
          </cell>
          <cell r="N1563" t="str">
            <v>NG13</v>
          </cell>
          <cell r="O1563">
            <v>41.87</v>
          </cell>
          <cell r="P1563">
            <v>1</v>
          </cell>
        </row>
        <row r="1564">
          <cell r="A1564" t="str">
            <v>ON</v>
          </cell>
          <cell r="B1564">
            <v>1</v>
          </cell>
          <cell r="C1564">
            <v>3</v>
          </cell>
          <cell r="D1564" t="str">
            <v>P</v>
          </cell>
          <cell r="E1564">
            <v>3.25</v>
          </cell>
          <cell r="F1564">
            <v>37616</v>
          </cell>
          <cell r="G1564">
            <v>1E-3</v>
          </cell>
          <cell r="H1564">
            <v>0</v>
          </cell>
          <cell r="I1564" t="str">
            <v>1          0</v>
          </cell>
          <cell r="J1564">
            <v>0</v>
          </cell>
          <cell r="K1564">
            <v>0</v>
          </cell>
          <cell r="L1564">
            <v>2003</v>
          </cell>
          <cell r="M1564">
            <v>3.2694243731760757</v>
          </cell>
          <cell r="N1564" t="str">
            <v>NG13</v>
          </cell>
          <cell r="O1564">
            <v>41.87</v>
          </cell>
          <cell r="P1564">
            <v>2</v>
          </cell>
        </row>
        <row r="1565">
          <cell r="A1565" t="str">
            <v>ON</v>
          </cell>
          <cell r="B1565">
            <v>1</v>
          </cell>
          <cell r="C1565">
            <v>3</v>
          </cell>
          <cell r="D1565" t="str">
            <v>C</v>
          </cell>
          <cell r="E1565">
            <v>3.3</v>
          </cell>
          <cell r="F1565">
            <v>37616</v>
          </cell>
          <cell r="G1565">
            <v>1.1060000000000001</v>
          </cell>
          <cell r="H1565">
            <v>0.99</v>
          </cell>
          <cell r="I1565" t="str">
            <v>8          0</v>
          </cell>
          <cell r="J1565">
            <v>0</v>
          </cell>
          <cell r="K1565">
            <v>0</v>
          </cell>
          <cell r="L1565">
            <v>2003</v>
          </cell>
          <cell r="M1565" t="str">
            <v>No Trade</v>
          </cell>
          <cell r="N1565" t="str">
            <v>NG13</v>
          </cell>
          <cell r="O1565">
            <v>41.87</v>
          </cell>
          <cell r="P1565">
            <v>1</v>
          </cell>
        </row>
        <row r="1566">
          <cell r="A1566" t="str">
            <v>ON</v>
          </cell>
          <cell r="B1566">
            <v>1</v>
          </cell>
          <cell r="C1566">
            <v>3</v>
          </cell>
          <cell r="D1566" t="str">
            <v>P</v>
          </cell>
          <cell r="E1566">
            <v>3.3</v>
          </cell>
          <cell r="F1566">
            <v>37616</v>
          </cell>
          <cell r="G1566">
            <v>1E-3</v>
          </cell>
          <cell r="H1566">
            <v>0</v>
          </cell>
          <cell r="I1566" t="str">
            <v>2          0</v>
          </cell>
          <cell r="J1566">
            <v>0</v>
          </cell>
          <cell r="K1566">
            <v>0</v>
          </cell>
          <cell r="L1566">
            <v>2003</v>
          </cell>
          <cell r="M1566">
            <v>3.2493194844809108</v>
          </cell>
          <cell r="N1566" t="str">
            <v>NG13</v>
          </cell>
          <cell r="O1566">
            <v>41.87</v>
          </cell>
          <cell r="P1566">
            <v>2</v>
          </cell>
        </row>
        <row r="1567">
          <cell r="A1567" t="str">
            <v>ON</v>
          </cell>
          <cell r="B1567">
            <v>1</v>
          </cell>
          <cell r="C1567">
            <v>3</v>
          </cell>
          <cell r="D1567" t="str">
            <v>C</v>
          </cell>
          <cell r="E1567">
            <v>3.35</v>
          </cell>
          <cell r="F1567">
            <v>37616</v>
          </cell>
          <cell r="G1567">
            <v>1.056</v>
          </cell>
          <cell r="H1567">
            <v>0.94</v>
          </cell>
          <cell r="I1567" t="str">
            <v>8          0</v>
          </cell>
          <cell r="J1567">
            <v>0</v>
          </cell>
          <cell r="K1567">
            <v>0</v>
          </cell>
          <cell r="L1567">
            <v>2003</v>
          </cell>
          <cell r="M1567" t="str">
            <v>No Trade</v>
          </cell>
          <cell r="N1567" t="str">
            <v>NG13</v>
          </cell>
          <cell r="O1567">
            <v>41.87</v>
          </cell>
          <cell r="P1567">
            <v>1</v>
          </cell>
        </row>
        <row r="1568">
          <cell r="A1568" t="str">
            <v>ON</v>
          </cell>
          <cell r="B1568">
            <v>1</v>
          </cell>
          <cell r="C1568">
            <v>3</v>
          </cell>
          <cell r="D1568" t="str">
            <v>P</v>
          </cell>
          <cell r="E1568">
            <v>3.35</v>
          </cell>
          <cell r="F1568">
            <v>37616</v>
          </cell>
          <cell r="G1568">
            <v>1E-3</v>
          </cell>
          <cell r="H1568">
            <v>0</v>
          </cell>
          <cell r="I1568" t="str">
            <v>3          0</v>
          </cell>
          <cell r="J1568">
            <v>0</v>
          </cell>
          <cell r="K1568">
            <v>0</v>
          </cell>
          <cell r="L1568">
            <v>2003</v>
          </cell>
          <cell r="M1568">
            <v>3.2295336456037349</v>
          </cell>
          <cell r="N1568" t="str">
            <v>NG13</v>
          </cell>
          <cell r="O1568">
            <v>41.87</v>
          </cell>
          <cell r="P1568">
            <v>2</v>
          </cell>
        </row>
        <row r="1569">
          <cell r="A1569" t="str">
            <v>ON</v>
          </cell>
          <cell r="B1569">
            <v>1</v>
          </cell>
          <cell r="C1569">
            <v>3</v>
          </cell>
          <cell r="D1569" t="str">
            <v>C</v>
          </cell>
          <cell r="E1569">
            <v>3.4</v>
          </cell>
          <cell r="F1569">
            <v>37616</v>
          </cell>
          <cell r="G1569">
            <v>0.65900000000000003</v>
          </cell>
          <cell r="H1569">
            <v>0.65</v>
          </cell>
          <cell r="I1569" t="str">
            <v>9          0</v>
          </cell>
          <cell r="J1569">
            <v>0</v>
          </cell>
          <cell r="K1569">
            <v>0</v>
          </cell>
          <cell r="L1569">
            <v>2003</v>
          </cell>
          <cell r="M1569" t="str">
            <v>No Trade</v>
          </cell>
          <cell r="N1569" t="str">
            <v>NG13</v>
          </cell>
          <cell r="O1569">
            <v>41.87</v>
          </cell>
          <cell r="P1569">
            <v>1</v>
          </cell>
        </row>
        <row r="1570">
          <cell r="A1570" t="str">
            <v>ON</v>
          </cell>
          <cell r="B1570">
            <v>1</v>
          </cell>
          <cell r="C1570">
            <v>3</v>
          </cell>
          <cell r="D1570" t="str">
            <v>P</v>
          </cell>
          <cell r="E1570">
            <v>3.4</v>
          </cell>
          <cell r="F1570">
            <v>37616</v>
          </cell>
          <cell r="G1570">
            <v>1E-3</v>
          </cell>
          <cell r="H1570">
            <v>0</v>
          </cell>
          <cell r="I1570" t="str">
            <v>4          0</v>
          </cell>
          <cell r="J1570">
            <v>0</v>
          </cell>
          <cell r="K1570">
            <v>0</v>
          </cell>
          <cell r="L1570">
            <v>2003</v>
          </cell>
          <cell r="M1570">
            <v>3.2100570655352896</v>
          </cell>
          <cell r="N1570" t="str">
            <v>NG13</v>
          </cell>
          <cell r="O1570">
            <v>41.87</v>
          </cell>
          <cell r="P1570">
            <v>2</v>
          </cell>
        </row>
        <row r="1571">
          <cell r="A1571" t="str">
            <v>ON</v>
          </cell>
          <cell r="B1571">
            <v>1</v>
          </cell>
          <cell r="C1571">
            <v>3</v>
          </cell>
          <cell r="D1571" t="str">
            <v>P</v>
          </cell>
          <cell r="E1571">
            <v>3.45</v>
          </cell>
          <cell r="F1571">
            <v>37616</v>
          </cell>
          <cell r="G1571">
            <v>2E-3</v>
          </cell>
          <cell r="H1571">
            <v>0</v>
          </cell>
          <cell r="I1571" t="str">
            <v>6          0</v>
          </cell>
          <cell r="J1571">
            <v>0</v>
          </cell>
          <cell r="K1571">
            <v>0</v>
          </cell>
          <cell r="L1571">
            <v>2003</v>
          </cell>
          <cell r="M1571">
            <v>3.3659695173355626</v>
          </cell>
          <cell r="N1571" t="str">
            <v>NG13</v>
          </cell>
          <cell r="O1571">
            <v>41.87</v>
          </cell>
          <cell r="P1571">
            <v>2</v>
          </cell>
        </row>
        <row r="1572">
          <cell r="A1572" t="str">
            <v>ON</v>
          </cell>
          <cell r="B1572">
            <v>1</v>
          </cell>
          <cell r="C1572">
            <v>3</v>
          </cell>
          <cell r="D1572" t="str">
            <v>C</v>
          </cell>
          <cell r="E1572">
            <v>3.5</v>
          </cell>
          <cell r="F1572">
            <v>37616</v>
          </cell>
          <cell r="G1572">
            <v>0.90700000000000003</v>
          </cell>
          <cell r="H1572">
            <v>0.8</v>
          </cell>
          <cell r="I1572" t="str">
            <v>5          0</v>
          </cell>
          <cell r="J1572">
            <v>0</v>
          </cell>
          <cell r="K1572">
            <v>0</v>
          </cell>
          <cell r="L1572">
            <v>2003</v>
          </cell>
          <cell r="M1572" t="str">
            <v>No Trade</v>
          </cell>
          <cell r="N1572" t="str">
            <v>NG13</v>
          </cell>
          <cell r="O1572">
            <v>41.87</v>
          </cell>
          <cell r="P1572">
            <v>1</v>
          </cell>
        </row>
        <row r="1573">
          <cell r="A1573" t="str">
            <v>ON</v>
          </cell>
          <cell r="B1573">
            <v>1</v>
          </cell>
          <cell r="C1573">
            <v>3</v>
          </cell>
          <cell r="D1573" t="str">
            <v>P</v>
          </cell>
          <cell r="E1573">
            <v>3.5</v>
          </cell>
          <cell r="F1573">
            <v>37616</v>
          </cell>
          <cell r="G1573">
            <v>3.0000000000000001E-3</v>
          </cell>
          <cell r="H1573">
            <v>0</v>
          </cell>
          <cell r="I1573" t="str">
            <v>8         24</v>
          </cell>
          <cell r="J1573">
            <v>8.0000000000000002E-3</v>
          </cell>
          <cell r="K1573">
            <v>8.0000000000000002E-3</v>
          </cell>
          <cell r="L1573">
            <v>2003</v>
          </cell>
          <cell r="M1573">
            <v>3.4602402277189661</v>
          </cell>
          <cell r="N1573" t="str">
            <v>NG13</v>
          </cell>
          <cell r="O1573">
            <v>41.87</v>
          </cell>
          <cell r="P1573">
            <v>2</v>
          </cell>
        </row>
        <row r="1574">
          <cell r="A1574" t="str">
            <v>ON</v>
          </cell>
          <cell r="B1574">
            <v>1</v>
          </cell>
          <cell r="C1574">
            <v>3</v>
          </cell>
          <cell r="D1574" t="str">
            <v>C</v>
          </cell>
          <cell r="E1574">
            <v>3.55</v>
          </cell>
          <cell r="F1574">
            <v>37616</v>
          </cell>
          <cell r="G1574">
            <v>0.85799999999999998</v>
          </cell>
          <cell r="H1574">
            <v>0.75</v>
          </cell>
          <cell r="I1574" t="str">
            <v>7          0</v>
          </cell>
          <cell r="J1574">
            <v>0</v>
          </cell>
          <cell r="K1574">
            <v>0</v>
          </cell>
          <cell r="L1574">
            <v>2003</v>
          </cell>
          <cell r="M1574" t="str">
            <v>No Trade</v>
          </cell>
          <cell r="N1574" t="str">
            <v>NG13</v>
          </cell>
          <cell r="O1574">
            <v>41.87</v>
          </cell>
          <cell r="P1574">
            <v>1</v>
          </cell>
        </row>
        <row r="1575">
          <cell r="A1575" t="str">
            <v>ON</v>
          </cell>
          <cell r="B1575">
            <v>1</v>
          </cell>
          <cell r="C1575">
            <v>3</v>
          </cell>
          <cell r="D1575" t="str">
            <v>P</v>
          </cell>
          <cell r="E1575">
            <v>3.55</v>
          </cell>
          <cell r="F1575">
            <v>37616</v>
          </cell>
          <cell r="G1575">
            <v>4.0000000000000001E-3</v>
          </cell>
          <cell r="H1575">
            <v>0.01</v>
          </cell>
          <cell r="I1575" t="str">
            <v>0          0</v>
          </cell>
          <cell r="J1575">
            <v>0</v>
          </cell>
          <cell r="K1575">
            <v>0</v>
          </cell>
          <cell r="L1575">
            <v>2003</v>
          </cell>
          <cell r="M1575">
            <v>3.5268731776593576</v>
          </cell>
          <cell r="N1575" t="str">
            <v>NG13</v>
          </cell>
          <cell r="O1575">
            <v>41.87</v>
          </cell>
          <cell r="P1575">
            <v>2</v>
          </cell>
        </row>
        <row r="1576">
          <cell r="A1576" t="str">
            <v>ON</v>
          </cell>
          <cell r="B1576">
            <v>1</v>
          </cell>
          <cell r="C1576">
            <v>3</v>
          </cell>
          <cell r="D1576" t="str">
            <v>C</v>
          </cell>
          <cell r="E1576">
            <v>3.6</v>
          </cell>
          <cell r="F1576">
            <v>37616</v>
          </cell>
          <cell r="G1576">
            <v>0.81</v>
          </cell>
          <cell r="H1576">
            <v>0.75</v>
          </cell>
          <cell r="I1576" t="str">
            <v>7          0</v>
          </cell>
          <cell r="J1576">
            <v>0</v>
          </cell>
          <cell r="K1576">
            <v>0</v>
          </cell>
          <cell r="L1576">
            <v>2003</v>
          </cell>
          <cell r="M1576" t="str">
            <v>No Trade</v>
          </cell>
          <cell r="N1576" t="str">
            <v>NG13</v>
          </cell>
          <cell r="O1576">
            <v>41.87</v>
          </cell>
          <cell r="P1576">
            <v>1</v>
          </cell>
        </row>
        <row r="1577">
          <cell r="A1577" t="str">
            <v>ON</v>
          </cell>
          <cell r="B1577">
            <v>1</v>
          </cell>
          <cell r="C1577">
            <v>3</v>
          </cell>
          <cell r="D1577" t="str">
            <v>P</v>
          </cell>
          <cell r="E1577">
            <v>3.6</v>
          </cell>
          <cell r="F1577">
            <v>37616</v>
          </cell>
          <cell r="G1577">
            <v>6.0000000000000001E-3</v>
          </cell>
          <cell r="H1577">
            <v>0.01</v>
          </cell>
          <cell r="I1577" t="str">
            <v>0         50</v>
          </cell>
          <cell r="J1577">
            <v>0</v>
          </cell>
          <cell r="K1577">
            <v>0</v>
          </cell>
          <cell r="L1577">
            <v>2003</v>
          </cell>
          <cell r="M1577">
            <v>3.638479144390665</v>
          </cell>
          <cell r="N1577" t="str">
            <v>NG13</v>
          </cell>
          <cell r="O1577">
            <v>41.87</v>
          </cell>
          <cell r="P1577">
            <v>2</v>
          </cell>
        </row>
        <row r="1578">
          <cell r="A1578" t="str">
            <v>ON</v>
          </cell>
          <cell r="B1578">
            <v>1</v>
          </cell>
          <cell r="C1578">
            <v>3</v>
          </cell>
          <cell r="D1578" t="str">
            <v>C</v>
          </cell>
          <cell r="E1578">
            <v>3.65</v>
          </cell>
          <cell r="F1578">
            <v>37616</v>
          </cell>
          <cell r="G1578">
            <v>0.76200000000000001</v>
          </cell>
          <cell r="H1578">
            <v>0.66</v>
          </cell>
          <cell r="I1578" t="str">
            <v>4          0</v>
          </cell>
          <cell r="J1578">
            <v>0</v>
          </cell>
          <cell r="K1578">
            <v>0</v>
          </cell>
          <cell r="L1578">
            <v>2003</v>
          </cell>
          <cell r="M1578" t="str">
            <v>No Trade</v>
          </cell>
          <cell r="N1578" t="str">
            <v>NG13</v>
          </cell>
          <cell r="O1578">
            <v>41.87</v>
          </cell>
          <cell r="P1578">
            <v>1</v>
          </cell>
        </row>
        <row r="1579">
          <cell r="A1579" t="str">
            <v>ON</v>
          </cell>
          <cell r="B1579">
            <v>1</v>
          </cell>
          <cell r="C1579">
            <v>3</v>
          </cell>
          <cell r="D1579" t="str">
            <v>P</v>
          </cell>
          <cell r="E1579">
            <v>3.65</v>
          </cell>
          <cell r="F1579">
            <v>37616</v>
          </cell>
          <cell r="G1579">
            <v>8.0000000000000002E-3</v>
          </cell>
          <cell r="H1579">
            <v>0.01</v>
          </cell>
          <cell r="I1579" t="str">
            <v>8          0</v>
          </cell>
          <cell r="J1579">
            <v>0</v>
          </cell>
          <cell r="K1579">
            <v>0</v>
          </cell>
          <cell r="L1579">
            <v>2003</v>
          </cell>
          <cell r="M1579">
            <v>3.7187937004291585</v>
          </cell>
          <cell r="N1579" t="str">
            <v>NG13</v>
          </cell>
          <cell r="O1579">
            <v>41.87</v>
          </cell>
          <cell r="P1579">
            <v>2</v>
          </cell>
        </row>
        <row r="1580">
          <cell r="A1580" t="str">
            <v>ON</v>
          </cell>
          <cell r="B1580">
            <v>1</v>
          </cell>
          <cell r="C1580">
            <v>3</v>
          </cell>
          <cell r="D1580" t="str">
            <v>C</v>
          </cell>
          <cell r="E1580">
            <v>3.7</v>
          </cell>
          <cell r="F1580">
            <v>37616</v>
          </cell>
          <cell r="G1580">
            <v>0.71499999999999997</v>
          </cell>
          <cell r="H1580">
            <v>0.61</v>
          </cell>
          <cell r="I1580" t="str">
            <v>9          0</v>
          </cell>
          <cell r="J1580">
            <v>0</v>
          </cell>
          <cell r="K1580">
            <v>0</v>
          </cell>
          <cell r="L1580">
            <v>2003</v>
          </cell>
          <cell r="M1580" t="str">
            <v>No Trade</v>
          </cell>
          <cell r="N1580" t="str">
            <v>NG13</v>
          </cell>
          <cell r="O1580">
            <v>41.87</v>
          </cell>
          <cell r="P1580">
            <v>1</v>
          </cell>
        </row>
        <row r="1581">
          <cell r="A1581" t="str">
            <v>ON</v>
          </cell>
          <cell r="B1581">
            <v>1</v>
          </cell>
          <cell r="C1581">
            <v>3</v>
          </cell>
          <cell r="D1581" t="str">
            <v>P</v>
          </cell>
          <cell r="E1581">
            <v>3.7</v>
          </cell>
          <cell r="F1581">
            <v>37616</v>
          </cell>
          <cell r="G1581">
            <v>1.0999999999999999E-2</v>
          </cell>
          <cell r="H1581">
            <v>0.02</v>
          </cell>
          <cell r="I1581" t="str">
            <v>3         10</v>
          </cell>
          <cell r="J1581">
            <v>0</v>
          </cell>
          <cell r="K1581">
            <v>0</v>
          </cell>
          <cell r="L1581">
            <v>2003</v>
          </cell>
          <cell r="M1581">
            <v>3.8179691358828078</v>
          </cell>
          <cell r="N1581" t="str">
            <v>NG13</v>
          </cell>
          <cell r="O1581">
            <v>41.87</v>
          </cell>
          <cell r="P1581">
            <v>2</v>
          </cell>
        </row>
        <row r="1582">
          <cell r="A1582" t="str">
            <v>ON</v>
          </cell>
          <cell r="B1582">
            <v>1</v>
          </cell>
          <cell r="C1582">
            <v>3</v>
          </cell>
          <cell r="D1582" t="str">
            <v>C</v>
          </cell>
          <cell r="E1582">
            <v>3.75</v>
          </cell>
          <cell r="F1582">
            <v>37616</v>
          </cell>
          <cell r="G1582">
            <v>0.66900000000000004</v>
          </cell>
          <cell r="H1582">
            <v>0.56999999999999995</v>
          </cell>
          <cell r="I1582" t="str">
            <v>6          2</v>
          </cell>
          <cell r="J1582">
            <v>0.54300000000000004</v>
          </cell>
          <cell r="K1582">
            <v>0.54200000000000004</v>
          </cell>
          <cell r="L1582">
            <v>2003</v>
          </cell>
          <cell r="M1582" t="str">
            <v>No Trade</v>
          </cell>
          <cell r="N1582" t="str">
            <v>NG13</v>
          </cell>
          <cell r="O1582">
            <v>41.87</v>
          </cell>
          <cell r="P1582">
            <v>1</v>
          </cell>
        </row>
        <row r="1583">
          <cell r="A1583" t="str">
            <v>ON</v>
          </cell>
          <cell r="B1583">
            <v>1</v>
          </cell>
          <cell r="C1583">
            <v>3</v>
          </cell>
          <cell r="D1583" t="str">
            <v>P</v>
          </cell>
          <cell r="E1583">
            <v>3.75</v>
          </cell>
          <cell r="F1583">
            <v>37616</v>
          </cell>
          <cell r="G1583">
            <v>1.4999999999999999E-2</v>
          </cell>
          <cell r="H1583">
            <v>0.02</v>
          </cell>
          <cell r="I1583" t="str">
            <v>9        981</v>
          </cell>
          <cell r="J1583">
            <v>3.4000000000000002E-2</v>
          </cell>
          <cell r="K1583">
            <v>2.1000000000000001E-2</v>
          </cell>
          <cell r="L1583">
            <v>2003</v>
          </cell>
          <cell r="M1583">
            <v>3.9230872701689807</v>
          </cell>
          <cell r="N1583" t="str">
            <v>NG13</v>
          </cell>
          <cell r="O1583">
            <v>41.87</v>
          </cell>
          <cell r="P1583">
            <v>2</v>
          </cell>
        </row>
        <row r="1584">
          <cell r="A1584" t="str">
            <v>ON</v>
          </cell>
          <cell r="B1584">
            <v>1</v>
          </cell>
          <cell r="C1584">
            <v>3</v>
          </cell>
          <cell r="D1584" t="str">
            <v>C</v>
          </cell>
          <cell r="E1584">
            <v>3.8</v>
          </cell>
          <cell r="F1584">
            <v>37616</v>
          </cell>
          <cell r="G1584">
            <v>0.624</v>
          </cell>
          <cell r="H1584">
            <v>0.53</v>
          </cell>
          <cell r="I1584" t="str">
            <v>4          0</v>
          </cell>
          <cell r="J1584">
            <v>0</v>
          </cell>
          <cell r="K1584">
            <v>0</v>
          </cell>
          <cell r="L1584">
            <v>2003</v>
          </cell>
          <cell r="M1584" t="str">
            <v>No Trade</v>
          </cell>
          <cell r="N1584" t="str">
            <v>NG13</v>
          </cell>
          <cell r="O1584">
            <v>41.87</v>
          </cell>
          <cell r="P1584">
            <v>1</v>
          </cell>
        </row>
        <row r="1585">
          <cell r="A1585" t="str">
            <v>ON</v>
          </cell>
          <cell r="B1585">
            <v>1</v>
          </cell>
          <cell r="C1585">
            <v>3</v>
          </cell>
          <cell r="D1585" t="str">
            <v>P</v>
          </cell>
          <cell r="E1585">
            <v>3.8</v>
          </cell>
          <cell r="F1585">
            <v>37616</v>
          </cell>
          <cell r="G1585">
            <v>0.02</v>
          </cell>
          <cell r="H1585">
            <v>0.03</v>
          </cell>
          <cell r="I1585" t="str">
            <v>7      1,060</v>
          </cell>
          <cell r="J1585">
            <v>0.03</v>
          </cell>
          <cell r="K1585">
            <v>2.5999999999999999E-2</v>
          </cell>
          <cell r="L1585">
            <v>2003</v>
          </cell>
          <cell r="M1585">
            <v>4.0280230703114865</v>
          </cell>
          <cell r="N1585" t="str">
            <v>NG13</v>
          </cell>
          <cell r="O1585">
            <v>41.87</v>
          </cell>
          <cell r="P1585">
            <v>2</v>
          </cell>
        </row>
        <row r="1586">
          <cell r="A1586" t="str">
            <v>ON</v>
          </cell>
          <cell r="B1586">
            <v>1</v>
          </cell>
          <cell r="C1586">
            <v>3</v>
          </cell>
          <cell r="D1586" t="str">
            <v>C</v>
          </cell>
          <cell r="E1586">
            <v>3.85</v>
          </cell>
          <cell r="F1586">
            <v>37616</v>
          </cell>
          <cell r="G1586">
            <v>0.57999999999999996</v>
          </cell>
          <cell r="H1586">
            <v>0.49</v>
          </cell>
          <cell r="I1586" t="str">
            <v>3          0</v>
          </cell>
          <cell r="J1586">
            <v>0</v>
          </cell>
          <cell r="K1586">
            <v>0</v>
          </cell>
          <cell r="L1586">
            <v>2003</v>
          </cell>
          <cell r="M1586" t="str">
            <v>No Trade</v>
          </cell>
          <cell r="N1586" t="str">
            <v>NG13</v>
          </cell>
          <cell r="O1586">
            <v>41.87</v>
          </cell>
          <cell r="P1586">
            <v>1</v>
          </cell>
        </row>
        <row r="1587">
          <cell r="A1587" t="str">
            <v>ON</v>
          </cell>
          <cell r="B1587">
            <v>1</v>
          </cell>
          <cell r="C1587">
            <v>3</v>
          </cell>
          <cell r="D1587" t="str">
            <v>P</v>
          </cell>
          <cell r="E1587">
            <v>3.85</v>
          </cell>
          <cell r="F1587">
            <v>37616</v>
          </cell>
          <cell r="G1587">
            <v>2.5000000000000001E-2</v>
          </cell>
          <cell r="H1587">
            <v>0.04</v>
          </cell>
          <cell r="I1587" t="str">
            <v>6        409</v>
          </cell>
          <cell r="J1587">
            <v>0.04</v>
          </cell>
          <cell r="K1587">
            <v>0.04</v>
          </cell>
          <cell r="L1587">
            <v>2003</v>
          </cell>
          <cell r="M1587">
            <v>4.1108996724666209</v>
          </cell>
          <cell r="N1587" t="str">
            <v>NG13</v>
          </cell>
          <cell r="O1587">
            <v>41.87</v>
          </cell>
          <cell r="P1587">
            <v>2</v>
          </cell>
        </row>
        <row r="1588">
          <cell r="A1588" t="str">
            <v>ON</v>
          </cell>
          <cell r="B1588">
            <v>1</v>
          </cell>
          <cell r="C1588">
            <v>3</v>
          </cell>
          <cell r="D1588" t="str">
            <v>C</v>
          </cell>
          <cell r="E1588">
            <v>3.9</v>
          </cell>
          <cell r="F1588">
            <v>37616</v>
          </cell>
          <cell r="G1588">
            <v>0.53700000000000003</v>
          </cell>
          <cell r="H1588">
            <v>0.45</v>
          </cell>
          <cell r="I1588" t="str">
            <v>3          0</v>
          </cell>
          <cell r="J1588">
            <v>0</v>
          </cell>
          <cell r="K1588">
            <v>0</v>
          </cell>
          <cell r="L1588">
            <v>2003</v>
          </cell>
          <cell r="M1588" t="str">
            <v>No Trade</v>
          </cell>
          <cell r="N1588" t="str">
            <v>NG13</v>
          </cell>
          <cell r="O1588">
            <v>41.87</v>
          </cell>
          <cell r="P1588">
            <v>1</v>
          </cell>
        </row>
        <row r="1589">
          <cell r="A1589" t="str">
            <v>ON</v>
          </cell>
          <cell r="B1589">
            <v>1</v>
          </cell>
          <cell r="C1589">
            <v>3</v>
          </cell>
          <cell r="D1589" t="str">
            <v>P</v>
          </cell>
          <cell r="E1589">
            <v>3.9</v>
          </cell>
          <cell r="F1589">
            <v>37616</v>
          </cell>
          <cell r="G1589">
            <v>3.2000000000000001E-2</v>
          </cell>
          <cell r="H1589">
            <v>0.05</v>
          </cell>
          <cell r="I1589" t="str">
            <v>6        299</v>
          </cell>
          <cell r="J1589">
            <v>5.8000000000000003E-2</v>
          </cell>
          <cell r="K1589">
            <v>4.4999999999999998E-2</v>
          </cell>
          <cell r="L1589">
            <v>2003</v>
          </cell>
          <cell r="M1589">
            <v>4.2125871938575754</v>
          </cell>
          <cell r="N1589" t="str">
            <v>NG13</v>
          </cell>
          <cell r="O1589">
            <v>41.87</v>
          </cell>
          <cell r="P1589">
            <v>2</v>
          </cell>
        </row>
        <row r="1590">
          <cell r="A1590" t="str">
            <v>ON</v>
          </cell>
          <cell r="B1590">
            <v>1</v>
          </cell>
          <cell r="C1590">
            <v>3</v>
          </cell>
          <cell r="D1590" t="str">
            <v>C</v>
          </cell>
          <cell r="E1590">
            <v>3.95</v>
          </cell>
          <cell r="F1590">
            <v>37616</v>
          </cell>
          <cell r="G1590">
            <v>0.495</v>
          </cell>
          <cell r="H1590">
            <v>0.41</v>
          </cell>
          <cell r="I1590" t="str">
            <v>5          2</v>
          </cell>
          <cell r="J1590">
            <v>0.38700000000000001</v>
          </cell>
          <cell r="K1590">
            <v>0.38600000000000001</v>
          </cell>
          <cell r="L1590">
            <v>2003</v>
          </cell>
          <cell r="M1590" t="str">
            <v>No Trade</v>
          </cell>
          <cell r="N1590" t="str">
            <v>NG13</v>
          </cell>
          <cell r="O1590">
            <v>41.87</v>
          </cell>
          <cell r="P1590">
            <v>1</v>
          </cell>
        </row>
        <row r="1591">
          <cell r="A1591" t="str">
            <v>ON</v>
          </cell>
          <cell r="B1591">
            <v>1</v>
          </cell>
          <cell r="C1591">
            <v>3</v>
          </cell>
          <cell r="D1591" t="str">
            <v>P</v>
          </cell>
          <cell r="E1591">
            <v>3.95</v>
          </cell>
          <cell r="F1591">
            <v>37616</v>
          </cell>
          <cell r="G1591">
            <v>0.04</v>
          </cell>
          <cell r="H1591">
            <v>0.06</v>
          </cell>
          <cell r="I1591" t="str">
            <v>8          2</v>
          </cell>
          <cell r="J1591">
            <v>7.4999999999999997E-2</v>
          </cell>
          <cell r="K1591">
            <v>7.3999999999999996E-2</v>
          </cell>
          <cell r="L1591">
            <v>2003</v>
          </cell>
          <cell r="M1591">
            <v>4.3097750933313099</v>
          </cell>
          <cell r="N1591" t="str">
            <v>NG13</v>
          </cell>
          <cell r="O1591">
            <v>41.87</v>
          </cell>
          <cell r="P1591">
            <v>2</v>
          </cell>
        </row>
        <row r="1592">
          <cell r="A1592" t="str">
            <v>ON</v>
          </cell>
          <cell r="B1592">
            <v>1</v>
          </cell>
          <cell r="C1592">
            <v>3</v>
          </cell>
          <cell r="D1592" t="str">
            <v>C</v>
          </cell>
          <cell r="E1592">
            <v>4</v>
          </cell>
          <cell r="F1592">
            <v>37616</v>
          </cell>
          <cell r="G1592">
            <v>0.45500000000000002</v>
          </cell>
          <cell r="H1592">
            <v>0.37</v>
          </cell>
          <cell r="I1592" t="str">
            <v>9          2</v>
          </cell>
          <cell r="J1592">
            <v>0.37</v>
          </cell>
          <cell r="K1592">
            <v>0.37</v>
          </cell>
          <cell r="L1592">
            <v>2003</v>
          </cell>
          <cell r="M1592" t="str">
            <v>No Trade</v>
          </cell>
          <cell r="N1592" t="str">
            <v>NG13</v>
          </cell>
          <cell r="O1592">
            <v>41.87</v>
          </cell>
          <cell r="P1592">
            <v>1</v>
          </cell>
        </row>
        <row r="1593">
          <cell r="A1593" t="str">
            <v>ON</v>
          </cell>
          <cell r="B1593">
            <v>1</v>
          </cell>
          <cell r="C1593">
            <v>3</v>
          </cell>
          <cell r="D1593" t="str">
            <v>P</v>
          </cell>
          <cell r="E1593">
            <v>4</v>
          </cell>
          <cell r="F1593">
            <v>37616</v>
          </cell>
          <cell r="G1593">
            <v>0.05</v>
          </cell>
          <cell r="H1593">
            <v>0.08</v>
          </cell>
          <cell r="I1593" t="str">
            <v>2      2,951</v>
          </cell>
          <cell r="J1593">
            <v>7.5999999999999998E-2</v>
          </cell>
          <cell r="K1593">
            <v>5.8000000000000003E-2</v>
          </cell>
          <cell r="L1593">
            <v>2003</v>
          </cell>
          <cell r="M1593">
            <v>4.4149429164772682</v>
          </cell>
          <cell r="N1593" t="str">
            <v>NG13</v>
          </cell>
          <cell r="O1593">
            <v>41.87</v>
          </cell>
          <cell r="P1593">
            <v>2</v>
          </cell>
        </row>
        <row r="1594">
          <cell r="A1594" t="str">
            <v>ON</v>
          </cell>
          <cell r="B1594">
            <v>1</v>
          </cell>
          <cell r="C1594">
            <v>3</v>
          </cell>
          <cell r="D1594" t="str">
            <v>C</v>
          </cell>
          <cell r="E1594">
            <v>4.05</v>
          </cell>
          <cell r="F1594">
            <v>37616</v>
          </cell>
          <cell r="G1594">
            <v>0.41599999999999998</v>
          </cell>
          <cell r="H1594">
            <v>0.34</v>
          </cell>
          <cell r="I1594" t="str">
            <v>4          0</v>
          </cell>
          <cell r="J1594">
            <v>0</v>
          </cell>
          <cell r="K1594">
            <v>0</v>
          </cell>
          <cell r="L1594">
            <v>2003</v>
          </cell>
          <cell r="M1594" t="str">
            <v>No Trade</v>
          </cell>
          <cell r="N1594" t="str">
            <v>NG13</v>
          </cell>
          <cell r="O1594">
            <v>41.87</v>
          </cell>
          <cell r="P1594">
            <v>1</v>
          </cell>
        </row>
        <row r="1595">
          <cell r="A1595" t="str">
            <v>ON</v>
          </cell>
          <cell r="B1595">
            <v>1</v>
          </cell>
          <cell r="C1595">
            <v>3</v>
          </cell>
          <cell r="D1595" t="str">
            <v>P</v>
          </cell>
          <cell r="E1595">
            <v>4.05</v>
          </cell>
          <cell r="F1595">
            <v>37616</v>
          </cell>
          <cell r="G1595">
            <v>6.0999999999999999E-2</v>
          </cell>
          <cell r="H1595">
            <v>0.09</v>
          </cell>
          <cell r="I1595" t="str">
            <v>7        900</v>
          </cell>
          <cell r="J1595">
            <v>0</v>
          </cell>
          <cell r="K1595">
            <v>0</v>
          </cell>
          <cell r="L1595">
            <v>2003</v>
          </cell>
          <cell r="M1595">
            <v>4.51340650520347</v>
          </cell>
          <cell r="N1595" t="str">
            <v>NG13</v>
          </cell>
          <cell r="O1595">
            <v>41.87</v>
          </cell>
          <cell r="P1595">
            <v>2</v>
          </cell>
        </row>
        <row r="1596">
          <cell r="A1596" t="str">
            <v>ON</v>
          </cell>
          <cell r="B1596">
            <v>1</v>
          </cell>
          <cell r="C1596">
            <v>3</v>
          </cell>
          <cell r="D1596" t="str">
            <v>C</v>
          </cell>
          <cell r="E1596">
            <v>4.0999999999999996</v>
          </cell>
          <cell r="F1596">
            <v>37616</v>
          </cell>
          <cell r="G1596">
            <v>0.379</v>
          </cell>
          <cell r="H1596">
            <v>0.31</v>
          </cell>
          <cell r="I1596" t="str">
            <v>2          0</v>
          </cell>
          <cell r="J1596">
            <v>0</v>
          </cell>
          <cell r="K1596">
            <v>0</v>
          </cell>
          <cell r="L1596">
            <v>2003</v>
          </cell>
          <cell r="M1596" t="str">
            <v>No Trade</v>
          </cell>
          <cell r="N1596" t="str">
            <v>NG13</v>
          </cell>
          <cell r="O1596">
            <v>41.87</v>
          </cell>
          <cell r="P1596">
            <v>1</v>
          </cell>
        </row>
        <row r="1597">
          <cell r="A1597" t="str">
            <v>ON</v>
          </cell>
          <cell r="B1597">
            <v>1</v>
          </cell>
          <cell r="C1597">
            <v>3</v>
          </cell>
          <cell r="D1597" t="str">
            <v>P</v>
          </cell>
          <cell r="E1597">
            <v>4.0999999999999996</v>
          </cell>
          <cell r="F1597">
            <v>37616</v>
          </cell>
          <cell r="G1597">
            <v>7.3999999999999996E-2</v>
          </cell>
          <cell r="H1597">
            <v>0.11</v>
          </cell>
          <cell r="I1597" t="str">
            <v>5        535</v>
          </cell>
          <cell r="J1597">
            <v>8.5000000000000006E-2</v>
          </cell>
          <cell r="K1597">
            <v>8.5000000000000006E-2</v>
          </cell>
          <cell r="L1597">
            <v>2003</v>
          </cell>
          <cell r="M1597">
            <v>4.6157519887866263</v>
          </cell>
          <cell r="N1597" t="str">
            <v>NG13</v>
          </cell>
          <cell r="O1597">
            <v>41.87</v>
          </cell>
          <cell r="P1597">
            <v>2</v>
          </cell>
        </row>
        <row r="1598">
          <cell r="A1598" t="str">
            <v>ON</v>
          </cell>
          <cell r="B1598">
            <v>1</v>
          </cell>
          <cell r="C1598">
            <v>3</v>
          </cell>
          <cell r="D1598" t="str">
            <v>C</v>
          </cell>
          <cell r="E1598">
            <v>4.1500000000000004</v>
          </cell>
          <cell r="F1598">
            <v>37616</v>
          </cell>
          <cell r="G1598">
            <v>0.34399999999999997</v>
          </cell>
          <cell r="H1598">
            <v>0.28000000000000003</v>
          </cell>
          <cell r="I1598" t="str">
            <v>3          0</v>
          </cell>
          <cell r="J1598">
            <v>0</v>
          </cell>
          <cell r="K1598">
            <v>0</v>
          </cell>
          <cell r="L1598">
            <v>2003</v>
          </cell>
          <cell r="M1598" t="str">
            <v>No Trade</v>
          </cell>
          <cell r="N1598" t="str">
            <v>NG13</v>
          </cell>
          <cell r="O1598">
            <v>41.87</v>
          </cell>
          <cell r="P1598">
            <v>1</v>
          </cell>
        </row>
        <row r="1599">
          <cell r="A1599" t="str">
            <v>ON</v>
          </cell>
          <cell r="B1599">
            <v>1</v>
          </cell>
          <cell r="C1599">
            <v>3</v>
          </cell>
          <cell r="D1599" t="str">
            <v>P</v>
          </cell>
          <cell r="E1599">
            <v>4.1500000000000004</v>
          </cell>
          <cell r="F1599">
            <v>37616</v>
          </cell>
          <cell r="G1599">
            <v>8.8999999999999996E-2</v>
          </cell>
          <cell r="H1599">
            <v>0.13</v>
          </cell>
          <cell r="I1599" t="str">
            <v>5        676</v>
          </cell>
          <cell r="J1599">
            <v>0.14299999999999999</v>
          </cell>
          <cell r="K1599">
            <v>8.5000000000000006E-2</v>
          </cell>
          <cell r="L1599">
            <v>2003</v>
          </cell>
          <cell r="M1599">
            <v>4.7199064731883027</v>
          </cell>
          <cell r="N1599" t="str">
            <v>NG13</v>
          </cell>
          <cell r="O1599">
            <v>41.87</v>
          </cell>
          <cell r="P1599">
            <v>2</v>
          </cell>
        </row>
        <row r="1600">
          <cell r="A1600" t="str">
            <v>ON</v>
          </cell>
          <cell r="B1600">
            <v>1</v>
          </cell>
          <cell r="C1600">
            <v>3</v>
          </cell>
          <cell r="D1600" t="str">
            <v>C</v>
          </cell>
          <cell r="E1600">
            <v>4.2</v>
          </cell>
          <cell r="F1600">
            <v>37616</v>
          </cell>
          <cell r="G1600">
            <v>0.311</v>
          </cell>
          <cell r="H1600">
            <v>0.25</v>
          </cell>
          <cell r="I1600" t="str">
            <v>5          1</v>
          </cell>
          <cell r="J1600">
            <v>0.28999999999999998</v>
          </cell>
          <cell r="K1600">
            <v>0.28999999999999998</v>
          </cell>
          <cell r="L1600">
            <v>2003</v>
          </cell>
          <cell r="M1600" t="str">
            <v>No Trade</v>
          </cell>
          <cell r="N1600" t="str">
            <v>NG13</v>
          </cell>
          <cell r="O1600">
            <v>41.87</v>
          </cell>
          <cell r="P1600">
            <v>1</v>
          </cell>
        </row>
        <row r="1601">
          <cell r="A1601" t="str">
            <v>ON</v>
          </cell>
          <cell r="B1601">
            <v>1</v>
          </cell>
          <cell r="C1601">
            <v>3</v>
          </cell>
          <cell r="D1601" t="str">
            <v>P</v>
          </cell>
          <cell r="E1601">
            <v>4.2</v>
          </cell>
          <cell r="F1601">
            <v>37616</v>
          </cell>
          <cell r="G1601">
            <v>0.106</v>
          </cell>
          <cell r="H1601">
            <v>0.15</v>
          </cell>
          <cell r="I1601" t="str">
            <v>7        825</v>
          </cell>
          <cell r="J1601">
            <v>0.16500000000000001</v>
          </cell>
          <cell r="K1601">
            <v>0.11</v>
          </cell>
          <cell r="L1601">
            <v>2003</v>
          </cell>
          <cell r="M1601">
            <v>4.8246239049585222</v>
          </cell>
          <cell r="N1601" t="str">
            <v>NG13</v>
          </cell>
          <cell r="O1601">
            <v>41.87</v>
          </cell>
          <cell r="P1601">
            <v>2</v>
          </cell>
        </row>
        <row r="1602">
          <cell r="A1602" t="str">
            <v>ON</v>
          </cell>
          <cell r="B1602">
            <v>1</v>
          </cell>
          <cell r="C1602">
            <v>3</v>
          </cell>
          <cell r="D1602" t="str">
            <v>C</v>
          </cell>
          <cell r="E1602">
            <v>4.25</v>
          </cell>
          <cell r="F1602">
            <v>37616</v>
          </cell>
          <cell r="G1602">
            <v>0.28100000000000003</v>
          </cell>
          <cell r="H1602">
            <v>0.22</v>
          </cell>
          <cell r="I1602" t="str">
            <v>8         21</v>
          </cell>
          <cell r="J1602">
            <v>0.24</v>
          </cell>
          <cell r="K1602">
            <v>0.24</v>
          </cell>
          <cell r="L1602">
            <v>2003</v>
          </cell>
          <cell r="M1602" t="str">
            <v>No Trade</v>
          </cell>
          <cell r="N1602" t="str">
            <v>NG13</v>
          </cell>
          <cell r="O1602">
            <v>41.87</v>
          </cell>
          <cell r="P1602">
            <v>1</v>
          </cell>
        </row>
        <row r="1603">
          <cell r="A1603" t="str">
            <v>ON</v>
          </cell>
          <cell r="B1603">
            <v>1</v>
          </cell>
          <cell r="C1603">
            <v>3</v>
          </cell>
          <cell r="D1603" t="str">
            <v>P</v>
          </cell>
          <cell r="E1603">
            <v>4.25</v>
          </cell>
          <cell r="F1603">
            <v>37616</v>
          </cell>
          <cell r="G1603">
            <v>0.125</v>
          </cell>
          <cell r="H1603">
            <v>0.18</v>
          </cell>
          <cell r="I1603" t="str">
            <v>0         10</v>
          </cell>
          <cell r="J1603">
            <v>0.16200000000000001</v>
          </cell>
          <cell r="K1603">
            <v>0.16200000000000001</v>
          </cell>
          <cell r="L1603">
            <v>2003</v>
          </cell>
          <cell r="M1603">
            <v>4.929180571869864</v>
          </cell>
          <cell r="N1603" t="str">
            <v>NG13</v>
          </cell>
          <cell r="O1603">
            <v>41.87</v>
          </cell>
          <cell r="P1603">
            <v>2</v>
          </cell>
        </row>
        <row r="1604">
          <cell r="A1604" t="str">
            <v>ON</v>
          </cell>
          <cell r="B1604">
            <v>1</v>
          </cell>
          <cell r="C1604">
            <v>3</v>
          </cell>
          <cell r="D1604" t="str">
            <v>C</v>
          </cell>
          <cell r="E1604">
            <v>4.3</v>
          </cell>
          <cell r="F1604">
            <v>37616</v>
          </cell>
          <cell r="G1604">
            <v>0.253</v>
          </cell>
          <cell r="H1604">
            <v>0.2</v>
          </cell>
          <cell r="I1604" t="str">
            <v>4        504</v>
          </cell>
          <cell r="J1604">
            <v>0.19500000000000001</v>
          </cell>
          <cell r="K1604">
            <v>0.17</v>
          </cell>
          <cell r="L1604">
            <v>2003</v>
          </cell>
          <cell r="M1604" t="str">
            <v>No Trade</v>
          </cell>
          <cell r="N1604" t="str">
            <v>NG13</v>
          </cell>
          <cell r="O1604">
            <v>41.87</v>
          </cell>
          <cell r="P1604">
            <v>1</v>
          </cell>
        </row>
        <row r="1605">
          <cell r="A1605" t="str">
            <v>ON</v>
          </cell>
          <cell r="B1605">
            <v>1</v>
          </cell>
          <cell r="C1605">
            <v>3</v>
          </cell>
          <cell r="D1605" t="str">
            <v>P</v>
          </cell>
          <cell r="E1605">
            <v>4.3</v>
          </cell>
          <cell r="F1605">
            <v>37616</v>
          </cell>
          <cell r="G1605">
            <v>0.14699999999999999</v>
          </cell>
          <cell r="H1605">
            <v>0.2</v>
          </cell>
          <cell r="I1605" t="str">
            <v>6        895</v>
          </cell>
          <cell r="J1605">
            <v>0</v>
          </cell>
          <cell r="K1605">
            <v>0</v>
          </cell>
          <cell r="L1605">
            <v>2003</v>
          </cell>
          <cell r="M1605">
            <v>5.0391267213413036</v>
          </cell>
          <cell r="N1605" t="str">
            <v>NG13</v>
          </cell>
          <cell r="O1605">
            <v>41.87</v>
          </cell>
          <cell r="P1605">
            <v>2</v>
          </cell>
        </row>
        <row r="1606">
          <cell r="A1606" t="str">
            <v>ON</v>
          </cell>
          <cell r="B1606">
            <v>1</v>
          </cell>
          <cell r="C1606">
            <v>3</v>
          </cell>
          <cell r="D1606" t="str">
            <v>C</v>
          </cell>
          <cell r="E1606">
            <v>4.3499999999999996</v>
          </cell>
          <cell r="F1606">
            <v>37616</v>
          </cell>
          <cell r="G1606">
            <v>0.22600000000000001</v>
          </cell>
          <cell r="H1606">
            <v>0.18</v>
          </cell>
          <cell r="I1606" t="str">
            <v>2         71</v>
          </cell>
          <cell r="J1606">
            <v>0.19</v>
          </cell>
          <cell r="K1606">
            <v>0.185</v>
          </cell>
          <cell r="L1606">
            <v>2003</v>
          </cell>
          <cell r="M1606" t="str">
            <v>No Trade</v>
          </cell>
          <cell r="N1606" t="str">
            <v>NG13</v>
          </cell>
          <cell r="O1606">
            <v>41.87</v>
          </cell>
          <cell r="P1606">
            <v>1</v>
          </cell>
        </row>
        <row r="1607">
          <cell r="A1607" t="str">
            <v>ON</v>
          </cell>
          <cell r="B1607">
            <v>1</v>
          </cell>
          <cell r="C1607">
            <v>3</v>
          </cell>
          <cell r="D1607" t="str">
            <v>P</v>
          </cell>
          <cell r="E1607">
            <v>4.3499999999999996</v>
          </cell>
          <cell r="F1607">
            <v>37616</v>
          </cell>
          <cell r="G1607">
            <v>0.17</v>
          </cell>
          <cell r="H1607">
            <v>0.23</v>
          </cell>
          <cell r="I1607" t="str">
            <v>4         50</v>
          </cell>
          <cell r="J1607">
            <v>0</v>
          </cell>
          <cell r="K1607">
            <v>0</v>
          </cell>
          <cell r="L1607">
            <v>2003</v>
          </cell>
          <cell r="M1607">
            <v>5.1418517840048779</v>
          </cell>
          <cell r="N1607" t="str">
            <v>NG13</v>
          </cell>
          <cell r="O1607">
            <v>41.87</v>
          </cell>
          <cell r="P1607">
            <v>2</v>
          </cell>
        </row>
        <row r="1608">
          <cell r="A1608" t="str">
            <v>ON</v>
          </cell>
          <cell r="B1608">
            <v>1</v>
          </cell>
          <cell r="C1608">
            <v>3</v>
          </cell>
          <cell r="D1608" t="str">
            <v>C</v>
          </cell>
          <cell r="E1608">
            <v>4.4000000000000004</v>
          </cell>
          <cell r="F1608">
            <v>37616</v>
          </cell>
          <cell r="G1608">
            <v>0.20100000000000001</v>
          </cell>
          <cell r="H1608">
            <v>0.16</v>
          </cell>
          <cell r="I1608" t="str">
            <v>2        659</v>
          </cell>
          <cell r="J1608">
            <v>0.185</v>
          </cell>
          <cell r="K1608">
            <v>0.14000000000000001</v>
          </cell>
          <cell r="L1608">
            <v>2003</v>
          </cell>
          <cell r="M1608" t="str">
            <v>No Trade</v>
          </cell>
          <cell r="N1608" t="str">
            <v>NG13</v>
          </cell>
          <cell r="O1608">
            <v>41.87</v>
          </cell>
          <cell r="P1608">
            <v>1</v>
          </cell>
        </row>
        <row r="1609">
          <cell r="A1609" t="str">
            <v>ON</v>
          </cell>
          <cell r="B1609">
            <v>1</v>
          </cell>
          <cell r="C1609">
            <v>3</v>
          </cell>
          <cell r="D1609" t="str">
            <v>P</v>
          </cell>
          <cell r="E1609">
            <v>4.4000000000000004</v>
          </cell>
          <cell r="F1609">
            <v>37616</v>
          </cell>
          <cell r="G1609">
            <v>0.19500000000000001</v>
          </cell>
          <cell r="H1609">
            <v>0.26</v>
          </cell>
          <cell r="I1609" t="str">
            <v>4        100</v>
          </cell>
          <cell r="J1609">
            <v>0</v>
          </cell>
          <cell r="K1609">
            <v>0</v>
          </cell>
          <cell r="L1609">
            <v>2003</v>
          </cell>
          <cell r="M1609">
            <v>5.2438120838912567</v>
          </cell>
          <cell r="N1609" t="str">
            <v>NG13</v>
          </cell>
          <cell r="O1609">
            <v>41.87</v>
          </cell>
          <cell r="P1609">
            <v>2</v>
          </cell>
        </row>
        <row r="1610">
          <cell r="A1610" t="str">
            <v>ON</v>
          </cell>
          <cell r="B1610">
            <v>1</v>
          </cell>
          <cell r="C1610">
            <v>3</v>
          </cell>
          <cell r="D1610" t="str">
            <v>C</v>
          </cell>
          <cell r="E1610">
            <v>4.45</v>
          </cell>
          <cell r="F1610">
            <v>37616</v>
          </cell>
          <cell r="G1610">
            <v>0.17899999999999999</v>
          </cell>
          <cell r="H1610">
            <v>0.14000000000000001</v>
          </cell>
          <cell r="I1610" t="str">
            <v>4          0</v>
          </cell>
          <cell r="J1610">
            <v>0</v>
          </cell>
          <cell r="K1610">
            <v>0</v>
          </cell>
          <cell r="L1610">
            <v>2003</v>
          </cell>
          <cell r="M1610" t="str">
            <v>No Trade</v>
          </cell>
          <cell r="N1610" t="str">
            <v>NG13</v>
          </cell>
          <cell r="O1610">
            <v>41.87</v>
          </cell>
          <cell r="P1610">
            <v>1</v>
          </cell>
        </row>
        <row r="1611">
          <cell r="A1611" t="str">
            <v>ON</v>
          </cell>
          <cell r="B1611">
            <v>1</v>
          </cell>
          <cell r="C1611">
            <v>3</v>
          </cell>
          <cell r="D1611" t="str">
            <v>P</v>
          </cell>
          <cell r="E1611">
            <v>4.45</v>
          </cell>
          <cell r="F1611">
            <v>37616</v>
          </cell>
          <cell r="G1611">
            <v>0.223</v>
          </cell>
          <cell r="H1611">
            <v>0.28999999999999998</v>
          </cell>
          <cell r="I1611" t="str">
            <v>6          0</v>
          </cell>
          <cell r="J1611">
            <v>0</v>
          </cell>
          <cell r="K1611">
            <v>0</v>
          </cell>
          <cell r="L1611">
            <v>2003</v>
          </cell>
          <cell r="M1611">
            <v>5.3496166273363119</v>
          </cell>
          <cell r="N1611" t="str">
            <v>NG13</v>
          </cell>
          <cell r="O1611">
            <v>41.87</v>
          </cell>
          <cell r="P1611">
            <v>2</v>
          </cell>
        </row>
        <row r="1612">
          <cell r="A1612" t="str">
            <v>ON</v>
          </cell>
          <cell r="B1612">
            <v>1</v>
          </cell>
          <cell r="C1612">
            <v>3</v>
          </cell>
          <cell r="D1612" t="str">
            <v>C</v>
          </cell>
          <cell r="E1612">
            <v>4.5</v>
          </cell>
          <cell r="F1612">
            <v>37616</v>
          </cell>
          <cell r="G1612">
            <v>0.159</v>
          </cell>
          <cell r="H1612">
            <v>0.12</v>
          </cell>
          <cell r="I1612" t="str">
            <v>8        874</v>
          </cell>
          <cell r="J1612">
            <v>0.13</v>
          </cell>
          <cell r="K1612">
            <v>0.1</v>
          </cell>
          <cell r="L1612">
            <v>2003</v>
          </cell>
          <cell r="M1612" t="str">
            <v>No Trade</v>
          </cell>
          <cell r="N1612" t="str">
            <v>NG13</v>
          </cell>
          <cell r="O1612">
            <v>41.87</v>
          </cell>
          <cell r="P1612">
            <v>1</v>
          </cell>
        </row>
        <row r="1613">
          <cell r="A1613" t="str">
            <v>ON</v>
          </cell>
          <cell r="B1613">
            <v>1</v>
          </cell>
          <cell r="C1613">
            <v>3</v>
          </cell>
          <cell r="D1613" t="str">
            <v>P</v>
          </cell>
          <cell r="E1613">
            <v>4.5</v>
          </cell>
          <cell r="F1613">
            <v>37616</v>
          </cell>
          <cell r="G1613">
            <v>0.253</v>
          </cell>
          <cell r="H1613">
            <v>0.32</v>
          </cell>
          <cell r="I1613" t="str">
            <v>9          0</v>
          </cell>
          <cell r="J1613">
            <v>0</v>
          </cell>
          <cell r="K1613">
            <v>0</v>
          </cell>
          <cell r="L1613">
            <v>2003</v>
          </cell>
          <cell r="M1613">
            <v>5.4540223692087988</v>
          </cell>
          <cell r="N1613" t="str">
            <v>NG13</v>
          </cell>
          <cell r="O1613">
            <v>41.87</v>
          </cell>
          <cell r="P1613">
            <v>2</v>
          </cell>
        </row>
        <row r="1614">
          <cell r="A1614" t="str">
            <v>ON</v>
          </cell>
          <cell r="B1614">
            <v>1</v>
          </cell>
          <cell r="C1614">
            <v>3</v>
          </cell>
          <cell r="D1614" t="str">
            <v>C</v>
          </cell>
          <cell r="E1614">
            <v>4.55</v>
          </cell>
          <cell r="F1614">
            <v>37616</v>
          </cell>
          <cell r="G1614">
            <v>0.14000000000000001</v>
          </cell>
          <cell r="H1614">
            <v>0.11</v>
          </cell>
          <cell r="I1614" t="str">
            <v>3          0</v>
          </cell>
          <cell r="J1614">
            <v>0</v>
          </cell>
          <cell r="K1614">
            <v>0</v>
          </cell>
          <cell r="L1614">
            <v>2003</v>
          </cell>
          <cell r="M1614" t="str">
            <v>No Trade</v>
          </cell>
          <cell r="N1614" t="str">
            <v>NG13</v>
          </cell>
          <cell r="O1614">
            <v>41.87</v>
          </cell>
          <cell r="P1614">
            <v>1</v>
          </cell>
        </row>
        <row r="1615">
          <cell r="A1615" t="str">
            <v>ON</v>
          </cell>
          <cell r="B1615">
            <v>1</v>
          </cell>
          <cell r="C1615">
            <v>3</v>
          </cell>
          <cell r="D1615" t="str">
            <v>P</v>
          </cell>
          <cell r="E1615">
            <v>4.55</v>
          </cell>
          <cell r="F1615">
            <v>37616</v>
          </cell>
          <cell r="G1615">
            <v>0.28399999999999997</v>
          </cell>
          <cell r="H1615">
            <v>0.36</v>
          </cell>
          <cell r="I1615" t="str">
            <v>4          0</v>
          </cell>
          <cell r="J1615">
            <v>0</v>
          </cell>
          <cell r="K1615">
            <v>0</v>
          </cell>
          <cell r="L1615">
            <v>2003</v>
          </cell>
          <cell r="M1615">
            <v>5.5531952270062321</v>
          </cell>
          <cell r="N1615" t="str">
            <v>NG13</v>
          </cell>
          <cell r="O1615">
            <v>41.87</v>
          </cell>
          <cell r="P1615">
            <v>2</v>
          </cell>
        </row>
        <row r="1616">
          <cell r="A1616" t="str">
            <v>ON</v>
          </cell>
          <cell r="B1616">
            <v>1</v>
          </cell>
          <cell r="C1616">
            <v>3</v>
          </cell>
          <cell r="D1616" t="str">
            <v>C</v>
          </cell>
          <cell r="E1616">
            <v>4.5999999999999996</v>
          </cell>
          <cell r="F1616">
            <v>37616</v>
          </cell>
          <cell r="G1616">
            <v>0.124</v>
          </cell>
          <cell r="H1616">
            <v>0.1</v>
          </cell>
          <cell r="I1616" t="str">
            <v>0        123</v>
          </cell>
          <cell r="J1616">
            <v>0.09</v>
          </cell>
          <cell r="K1616">
            <v>8.5000000000000006E-2</v>
          </cell>
          <cell r="L1616">
            <v>2003</v>
          </cell>
          <cell r="M1616" t="str">
            <v>No Trade</v>
          </cell>
          <cell r="N1616" t="str">
            <v>NG13</v>
          </cell>
          <cell r="O1616">
            <v>41.87</v>
          </cell>
          <cell r="P1616">
            <v>1</v>
          </cell>
        </row>
        <row r="1617">
          <cell r="A1617" t="str">
            <v>ON</v>
          </cell>
          <cell r="B1617">
            <v>1</v>
          </cell>
          <cell r="C1617">
            <v>3</v>
          </cell>
          <cell r="D1617" t="str">
            <v>P</v>
          </cell>
          <cell r="E1617">
            <v>4.5999999999999996</v>
          </cell>
          <cell r="F1617">
            <v>37616</v>
          </cell>
          <cell r="G1617">
            <v>0.318</v>
          </cell>
          <cell r="H1617">
            <v>0.4</v>
          </cell>
          <cell r="I1617" t="str">
            <v>1          0</v>
          </cell>
          <cell r="J1617">
            <v>0</v>
          </cell>
          <cell r="K1617">
            <v>0</v>
          </cell>
          <cell r="L1617">
            <v>2003</v>
          </cell>
          <cell r="M1617">
            <v>5.6555951633485169</v>
          </cell>
          <cell r="N1617" t="str">
            <v>NG13</v>
          </cell>
          <cell r="O1617">
            <v>41.87</v>
          </cell>
          <cell r="P1617">
            <v>2</v>
          </cell>
        </row>
        <row r="1618">
          <cell r="A1618" t="str">
            <v>ON</v>
          </cell>
          <cell r="B1618">
            <v>1</v>
          </cell>
          <cell r="C1618">
            <v>3</v>
          </cell>
          <cell r="D1618" t="str">
            <v>C</v>
          </cell>
          <cell r="E1618">
            <v>4.6500000000000004</v>
          </cell>
          <cell r="F1618">
            <v>37616</v>
          </cell>
          <cell r="G1618">
            <v>0.109</v>
          </cell>
          <cell r="H1618">
            <v>0.08</v>
          </cell>
          <cell r="I1618" t="str">
            <v>8          0</v>
          </cell>
          <cell r="J1618">
            <v>0</v>
          </cell>
          <cell r="K1618">
            <v>0</v>
          </cell>
          <cell r="L1618">
            <v>2003</v>
          </cell>
          <cell r="M1618" t="str">
            <v>No Trade</v>
          </cell>
          <cell r="N1618" t="str">
            <v>NG13</v>
          </cell>
          <cell r="O1618">
            <v>41.87</v>
          </cell>
          <cell r="P1618">
            <v>1</v>
          </cell>
        </row>
        <row r="1619">
          <cell r="A1619" t="str">
            <v>ON</v>
          </cell>
          <cell r="B1619">
            <v>1</v>
          </cell>
          <cell r="C1619">
            <v>3</v>
          </cell>
          <cell r="D1619" t="str">
            <v>C</v>
          </cell>
          <cell r="E1619">
            <v>4.7</v>
          </cell>
          <cell r="F1619">
            <v>37616</v>
          </cell>
          <cell r="G1619">
            <v>9.6000000000000002E-2</v>
          </cell>
          <cell r="H1619">
            <v>7.0000000000000007E-2</v>
          </cell>
          <cell r="I1619" t="str">
            <v>7         30</v>
          </cell>
          <cell r="J1619">
            <v>0</v>
          </cell>
          <cell r="K1619">
            <v>0</v>
          </cell>
          <cell r="L1619">
            <v>2003</v>
          </cell>
          <cell r="M1619" t="str">
            <v>No Trade</v>
          </cell>
          <cell r="N1619" t="str">
            <v>NG13</v>
          </cell>
          <cell r="O1619">
            <v>41.87</v>
          </cell>
          <cell r="P1619">
            <v>1</v>
          </cell>
        </row>
        <row r="1620">
          <cell r="A1620" t="str">
            <v>ON</v>
          </cell>
          <cell r="B1620">
            <v>1</v>
          </cell>
          <cell r="C1620">
            <v>3</v>
          </cell>
          <cell r="D1620" t="str">
            <v>P</v>
          </cell>
          <cell r="E1620">
            <v>4.7</v>
          </cell>
          <cell r="F1620">
            <v>37616</v>
          </cell>
          <cell r="G1620">
            <v>0.38900000000000001</v>
          </cell>
          <cell r="H1620">
            <v>0.47</v>
          </cell>
          <cell r="I1620" t="str">
            <v>8          0</v>
          </cell>
          <cell r="J1620">
            <v>0</v>
          </cell>
          <cell r="K1620">
            <v>0</v>
          </cell>
          <cell r="L1620">
            <v>2003</v>
          </cell>
          <cell r="M1620">
            <v>5.8476720280740278</v>
          </cell>
          <cell r="N1620" t="str">
            <v>NG13</v>
          </cell>
          <cell r="O1620">
            <v>41.87</v>
          </cell>
          <cell r="P1620">
            <v>2</v>
          </cell>
        </row>
        <row r="1621">
          <cell r="A1621" t="str">
            <v>ON</v>
          </cell>
          <cell r="B1621">
            <v>1</v>
          </cell>
          <cell r="C1621">
            <v>3</v>
          </cell>
          <cell r="D1621" t="str">
            <v>C</v>
          </cell>
          <cell r="E1621">
            <v>4.75</v>
          </cell>
          <cell r="F1621">
            <v>37616</v>
          </cell>
          <cell r="G1621">
            <v>8.4000000000000005E-2</v>
          </cell>
          <cell r="H1621">
            <v>0.06</v>
          </cell>
          <cell r="I1621" t="str">
            <v>8      1,278</v>
          </cell>
          <cell r="J1621">
            <v>8.2000000000000003E-2</v>
          </cell>
          <cell r="K1621">
            <v>5.5E-2</v>
          </cell>
          <cell r="L1621">
            <v>2003</v>
          </cell>
          <cell r="M1621" t="str">
            <v>No Trade</v>
          </cell>
          <cell r="N1621" t="str">
            <v>NG13</v>
          </cell>
          <cell r="O1621">
            <v>41.87</v>
          </cell>
          <cell r="P1621">
            <v>1</v>
          </cell>
        </row>
        <row r="1622">
          <cell r="A1622" t="str">
            <v>ON</v>
          </cell>
          <cell r="B1622">
            <v>1</v>
          </cell>
          <cell r="C1622">
            <v>3</v>
          </cell>
          <cell r="D1622" t="str">
            <v>C</v>
          </cell>
          <cell r="E1622">
            <v>4.8</v>
          </cell>
          <cell r="F1622">
            <v>37616</v>
          </cell>
          <cell r="G1622">
            <v>7.2999999999999995E-2</v>
          </cell>
          <cell r="H1622">
            <v>0.05</v>
          </cell>
          <cell r="I1622" t="str">
            <v>9         22</v>
          </cell>
          <cell r="J1622">
            <v>0.06</v>
          </cell>
          <cell r="K1622">
            <v>5.5E-2</v>
          </cell>
          <cell r="L1622">
            <v>2003</v>
          </cell>
          <cell r="M1622" t="str">
            <v>No Trade</v>
          </cell>
          <cell r="N1622" t="str">
            <v>NG13</v>
          </cell>
          <cell r="O1622">
            <v>41.87</v>
          </cell>
          <cell r="P1622">
            <v>1</v>
          </cell>
        </row>
        <row r="1623">
          <cell r="A1623" t="str">
            <v>ON</v>
          </cell>
          <cell r="B1623">
            <v>1</v>
          </cell>
          <cell r="C1623">
            <v>3</v>
          </cell>
          <cell r="D1623" t="str">
            <v>C</v>
          </cell>
          <cell r="E1623">
            <v>4.8499999999999996</v>
          </cell>
          <cell r="F1623">
            <v>37616</v>
          </cell>
          <cell r="G1623">
            <v>6.4000000000000001E-2</v>
          </cell>
          <cell r="H1623">
            <v>0.05</v>
          </cell>
          <cell r="I1623" t="str">
            <v>2          0</v>
          </cell>
          <cell r="J1623">
            <v>0</v>
          </cell>
          <cell r="K1623">
            <v>0</v>
          </cell>
          <cell r="L1623">
            <v>2003</v>
          </cell>
          <cell r="M1623" t="str">
            <v>No Trade</v>
          </cell>
          <cell r="N1623" t="str">
            <v>NG13</v>
          </cell>
          <cell r="O1623">
            <v>41.87</v>
          </cell>
          <cell r="P1623">
            <v>1</v>
          </cell>
        </row>
        <row r="1624">
          <cell r="A1624" t="str">
            <v>ON</v>
          </cell>
          <cell r="B1624">
            <v>1</v>
          </cell>
          <cell r="C1624">
            <v>3</v>
          </cell>
          <cell r="D1624" t="str">
            <v>C</v>
          </cell>
          <cell r="E1624">
            <v>4.9000000000000004</v>
          </cell>
          <cell r="F1624">
            <v>37616</v>
          </cell>
          <cell r="G1624">
            <v>5.5E-2</v>
          </cell>
          <cell r="H1624">
            <v>0.04</v>
          </cell>
          <cell r="I1624" t="str">
            <v>5          0</v>
          </cell>
          <cell r="J1624">
            <v>0</v>
          </cell>
          <cell r="K1624">
            <v>0</v>
          </cell>
          <cell r="L1624">
            <v>2003</v>
          </cell>
          <cell r="M1624" t="str">
            <v>No Trade</v>
          </cell>
          <cell r="N1624" t="str">
            <v>NG13</v>
          </cell>
          <cell r="O1624">
            <v>41.87</v>
          </cell>
          <cell r="P1624">
            <v>1</v>
          </cell>
        </row>
        <row r="1625">
          <cell r="A1625" t="str">
            <v>ON</v>
          </cell>
          <cell r="B1625">
            <v>1</v>
          </cell>
          <cell r="C1625">
            <v>3</v>
          </cell>
          <cell r="D1625" t="str">
            <v>C</v>
          </cell>
          <cell r="E1625">
            <v>4.95</v>
          </cell>
          <cell r="F1625">
            <v>37616</v>
          </cell>
          <cell r="G1625">
            <v>4.8000000000000001E-2</v>
          </cell>
          <cell r="H1625">
            <v>0.03</v>
          </cell>
          <cell r="I1625" t="str">
            <v>9          0</v>
          </cell>
          <cell r="J1625">
            <v>0</v>
          </cell>
          <cell r="K1625">
            <v>0</v>
          </cell>
          <cell r="L1625">
            <v>2003</v>
          </cell>
          <cell r="M1625" t="str">
            <v>No Trade</v>
          </cell>
          <cell r="N1625" t="str">
            <v>NG13</v>
          </cell>
          <cell r="O1625">
            <v>41.87</v>
          </cell>
          <cell r="P1625">
            <v>1</v>
          </cell>
        </row>
        <row r="1626">
          <cell r="A1626" t="str">
            <v>ON</v>
          </cell>
          <cell r="B1626">
            <v>1</v>
          </cell>
          <cell r="C1626">
            <v>3</v>
          </cell>
          <cell r="D1626" t="str">
            <v>C</v>
          </cell>
          <cell r="E1626">
            <v>5</v>
          </cell>
          <cell r="F1626">
            <v>37616</v>
          </cell>
          <cell r="G1626">
            <v>4.2000000000000003E-2</v>
          </cell>
          <cell r="H1626">
            <v>0.03</v>
          </cell>
          <cell r="I1626" t="str">
            <v>4        689</v>
          </cell>
          <cell r="J1626">
            <v>3.6999999999999998E-2</v>
          </cell>
          <cell r="K1626">
            <v>0.03</v>
          </cell>
          <cell r="L1626">
            <v>2003</v>
          </cell>
          <cell r="M1626" t="str">
            <v>No Trade</v>
          </cell>
          <cell r="N1626" t="str">
            <v>NG13</v>
          </cell>
          <cell r="O1626">
            <v>41.87</v>
          </cell>
          <cell r="P1626">
            <v>1</v>
          </cell>
        </row>
        <row r="1627">
          <cell r="A1627" t="str">
            <v>ON</v>
          </cell>
          <cell r="B1627">
            <v>1</v>
          </cell>
          <cell r="C1627">
            <v>3</v>
          </cell>
          <cell r="D1627" t="str">
            <v>P</v>
          </cell>
          <cell r="E1627">
            <v>5</v>
          </cell>
          <cell r="F1627">
            <v>37616</v>
          </cell>
          <cell r="G1627">
            <v>0</v>
          </cell>
          <cell r="H1627">
            <v>0</v>
          </cell>
          <cell r="I1627" t="str">
            <v>0          0</v>
          </cell>
          <cell r="J1627">
            <v>0</v>
          </cell>
          <cell r="K1627">
            <v>0</v>
          </cell>
          <cell r="L1627">
            <v>2003</v>
          </cell>
          <cell r="M1627" t="str">
            <v>No Trade</v>
          </cell>
          <cell r="N1627" t="str">
            <v/>
          </cell>
          <cell r="O1627" t="str">
            <v/>
          </cell>
          <cell r="P1627" t="str">
            <v/>
          </cell>
        </row>
        <row r="1628">
          <cell r="A1628" t="str">
            <v>ON</v>
          </cell>
          <cell r="B1628">
            <v>1</v>
          </cell>
          <cell r="C1628">
            <v>3</v>
          </cell>
          <cell r="D1628" t="str">
            <v>C</v>
          </cell>
          <cell r="E1628">
            <v>5.05</v>
          </cell>
          <cell r="F1628">
            <v>37616</v>
          </cell>
          <cell r="G1628">
            <v>3.5999999999999997E-2</v>
          </cell>
          <cell r="H1628">
            <v>0.03</v>
          </cell>
          <cell r="I1628" t="str">
            <v>0          0</v>
          </cell>
          <cell r="J1628">
            <v>0</v>
          </cell>
          <cell r="K1628">
            <v>0</v>
          </cell>
          <cell r="L1628">
            <v>2003</v>
          </cell>
          <cell r="M1628" t="str">
            <v>No Trade</v>
          </cell>
          <cell r="N1628" t="str">
            <v>NG13</v>
          </cell>
          <cell r="O1628">
            <v>41.87</v>
          </cell>
          <cell r="P1628">
            <v>1</v>
          </cell>
        </row>
        <row r="1629">
          <cell r="A1629" t="str">
            <v>ON</v>
          </cell>
          <cell r="B1629">
            <v>1</v>
          </cell>
          <cell r="C1629">
            <v>3</v>
          </cell>
          <cell r="D1629" t="str">
            <v>C</v>
          </cell>
          <cell r="E1629">
            <v>5.0999999999999996</v>
          </cell>
          <cell r="F1629">
            <v>37616</v>
          </cell>
          <cell r="G1629">
            <v>3.1E-2</v>
          </cell>
          <cell r="H1629">
            <v>0.02</v>
          </cell>
          <cell r="I1629" t="str">
            <v>6          0</v>
          </cell>
          <cell r="J1629">
            <v>0</v>
          </cell>
          <cell r="K1629">
            <v>0</v>
          </cell>
          <cell r="L1629">
            <v>2003</v>
          </cell>
          <cell r="M1629" t="str">
            <v>No Trade</v>
          </cell>
          <cell r="N1629" t="str">
            <v>NG13</v>
          </cell>
          <cell r="O1629">
            <v>41.87</v>
          </cell>
          <cell r="P1629">
            <v>1</v>
          </cell>
        </row>
        <row r="1630">
          <cell r="A1630" t="str">
            <v>ON</v>
          </cell>
          <cell r="B1630">
            <v>1</v>
          </cell>
          <cell r="C1630">
            <v>3</v>
          </cell>
          <cell r="D1630" t="str">
            <v>P</v>
          </cell>
          <cell r="E1630">
            <v>5.0999999999999996</v>
          </cell>
          <cell r="F1630">
            <v>37616</v>
          </cell>
          <cell r="G1630">
            <v>0</v>
          </cell>
          <cell r="H1630">
            <v>0</v>
          </cell>
          <cell r="I1630" t="str">
            <v>0          0</v>
          </cell>
          <cell r="J1630">
            <v>0</v>
          </cell>
          <cell r="K1630">
            <v>0</v>
          </cell>
          <cell r="L1630">
            <v>2003</v>
          </cell>
          <cell r="M1630" t="str">
            <v>No Trade</v>
          </cell>
          <cell r="N1630" t="str">
            <v/>
          </cell>
          <cell r="O1630" t="str">
            <v/>
          </cell>
          <cell r="P1630" t="str">
            <v/>
          </cell>
        </row>
        <row r="1631">
          <cell r="A1631" t="str">
            <v>ON</v>
          </cell>
          <cell r="B1631">
            <v>1</v>
          </cell>
          <cell r="C1631">
            <v>3</v>
          </cell>
          <cell r="D1631" t="str">
            <v>C</v>
          </cell>
          <cell r="E1631">
            <v>5.15</v>
          </cell>
          <cell r="F1631">
            <v>37616</v>
          </cell>
          <cell r="G1631">
            <v>2.7E-2</v>
          </cell>
          <cell r="H1631">
            <v>0.02</v>
          </cell>
          <cell r="I1631" t="str">
            <v>2          0</v>
          </cell>
          <cell r="J1631">
            <v>0</v>
          </cell>
          <cell r="K1631">
            <v>0</v>
          </cell>
          <cell r="L1631">
            <v>2003</v>
          </cell>
          <cell r="M1631" t="str">
            <v>No Trade</v>
          </cell>
          <cell r="N1631" t="str">
            <v>NG13</v>
          </cell>
          <cell r="O1631">
            <v>41.87</v>
          </cell>
          <cell r="P1631">
            <v>1</v>
          </cell>
        </row>
        <row r="1632">
          <cell r="A1632" t="str">
            <v>ON</v>
          </cell>
          <cell r="B1632">
            <v>1</v>
          </cell>
          <cell r="C1632">
            <v>3</v>
          </cell>
          <cell r="D1632" t="str">
            <v>C</v>
          </cell>
          <cell r="E1632">
            <v>5.2</v>
          </cell>
          <cell r="F1632">
            <v>37616</v>
          </cell>
          <cell r="G1632">
            <v>2.3E-2</v>
          </cell>
          <cell r="H1632">
            <v>0.01</v>
          </cell>
          <cell r="I1632" t="str">
            <v>9          0</v>
          </cell>
          <cell r="J1632">
            <v>0</v>
          </cell>
          <cell r="K1632">
            <v>0</v>
          </cell>
          <cell r="L1632">
            <v>2003</v>
          </cell>
          <cell r="M1632" t="str">
            <v>No Trade</v>
          </cell>
          <cell r="N1632" t="str">
            <v>NG13</v>
          </cell>
          <cell r="O1632">
            <v>41.87</v>
          </cell>
          <cell r="P1632">
            <v>1</v>
          </cell>
        </row>
        <row r="1633">
          <cell r="A1633" t="str">
            <v>ON</v>
          </cell>
          <cell r="B1633">
            <v>1</v>
          </cell>
          <cell r="C1633">
            <v>3</v>
          </cell>
          <cell r="D1633" t="str">
            <v>C</v>
          </cell>
          <cell r="E1633">
            <v>5.25</v>
          </cell>
          <cell r="F1633">
            <v>37616</v>
          </cell>
          <cell r="G1633">
            <v>0.02</v>
          </cell>
          <cell r="H1633">
            <v>0.01</v>
          </cell>
          <cell r="I1633" t="str">
            <v>7          0</v>
          </cell>
          <cell r="J1633">
            <v>0</v>
          </cell>
          <cell r="K1633">
            <v>0</v>
          </cell>
          <cell r="L1633">
            <v>2003</v>
          </cell>
          <cell r="M1633" t="str">
            <v>No Trade</v>
          </cell>
          <cell r="N1633" t="str">
            <v>NG13</v>
          </cell>
          <cell r="O1633">
            <v>41.87</v>
          </cell>
          <cell r="P1633">
            <v>1</v>
          </cell>
        </row>
        <row r="1634">
          <cell r="A1634" t="str">
            <v>ON</v>
          </cell>
          <cell r="B1634">
            <v>1</v>
          </cell>
          <cell r="C1634">
            <v>3</v>
          </cell>
          <cell r="D1634" t="str">
            <v>C</v>
          </cell>
          <cell r="E1634">
            <v>5.3</v>
          </cell>
          <cell r="F1634">
            <v>37616</v>
          </cell>
          <cell r="G1634">
            <v>1.7000000000000001E-2</v>
          </cell>
          <cell r="H1634">
            <v>0.01</v>
          </cell>
          <cell r="I1634" t="str">
            <v>5          0</v>
          </cell>
          <cell r="J1634">
            <v>0</v>
          </cell>
          <cell r="K1634">
            <v>0</v>
          </cell>
          <cell r="L1634">
            <v>2003</v>
          </cell>
          <cell r="M1634" t="str">
            <v>No Trade</v>
          </cell>
          <cell r="N1634" t="str">
            <v>NG13</v>
          </cell>
          <cell r="O1634">
            <v>41.87</v>
          </cell>
          <cell r="P1634">
            <v>1</v>
          </cell>
        </row>
        <row r="1635">
          <cell r="A1635" t="str">
            <v>ON</v>
          </cell>
          <cell r="B1635">
            <v>1</v>
          </cell>
          <cell r="C1635">
            <v>3</v>
          </cell>
          <cell r="D1635" t="str">
            <v>C</v>
          </cell>
          <cell r="E1635">
            <v>5.35</v>
          </cell>
          <cell r="F1635">
            <v>37616</v>
          </cell>
          <cell r="G1635">
            <v>1.4999999999999999E-2</v>
          </cell>
          <cell r="H1635">
            <v>0.01</v>
          </cell>
          <cell r="I1635" t="str">
            <v>3         50</v>
          </cell>
          <cell r="J1635">
            <v>0</v>
          </cell>
          <cell r="K1635">
            <v>0</v>
          </cell>
          <cell r="L1635">
            <v>2003</v>
          </cell>
          <cell r="M1635" t="str">
            <v>No Trade</v>
          </cell>
          <cell r="N1635" t="str">
            <v>NG13</v>
          </cell>
          <cell r="O1635">
            <v>41.87</v>
          </cell>
          <cell r="P1635">
            <v>1</v>
          </cell>
        </row>
        <row r="1636">
          <cell r="A1636" t="str">
            <v>ON</v>
          </cell>
          <cell r="B1636">
            <v>1</v>
          </cell>
          <cell r="C1636">
            <v>3</v>
          </cell>
          <cell r="D1636" t="str">
            <v>C</v>
          </cell>
          <cell r="E1636">
            <v>5.4</v>
          </cell>
          <cell r="F1636">
            <v>37616</v>
          </cell>
          <cell r="G1636">
            <v>1.2999999999999999E-2</v>
          </cell>
          <cell r="H1636">
            <v>0.01</v>
          </cell>
          <cell r="I1636" t="str">
            <v>1          0</v>
          </cell>
          <cell r="J1636">
            <v>0</v>
          </cell>
          <cell r="K1636">
            <v>0</v>
          </cell>
          <cell r="L1636">
            <v>2003</v>
          </cell>
          <cell r="M1636" t="str">
            <v>No Trade</v>
          </cell>
          <cell r="N1636" t="str">
            <v>NG13</v>
          </cell>
          <cell r="O1636">
            <v>41.87</v>
          </cell>
          <cell r="P1636">
            <v>1</v>
          </cell>
        </row>
        <row r="1637">
          <cell r="A1637" t="str">
            <v>ON</v>
          </cell>
          <cell r="B1637">
            <v>1</v>
          </cell>
          <cell r="C1637">
            <v>3</v>
          </cell>
          <cell r="D1637" t="str">
            <v>C</v>
          </cell>
          <cell r="E1637">
            <v>5.45</v>
          </cell>
          <cell r="F1637">
            <v>37616</v>
          </cell>
          <cell r="G1637">
            <v>1.0999999999999999E-2</v>
          </cell>
          <cell r="H1637">
            <v>0.01</v>
          </cell>
          <cell r="I1637" t="str">
            <v>0          0</v>
          </cell>
          <cell r="J1637">
            <v>0</v>
          </cell>
          <cell r="K1637">
            <v>0</v>
          </cell>
          <cell r="L1637">
            <v>2003</v>
          </cell>
          <cell r="M1637" t="str">
            <v>No Trade</v>
          </cell>
          <cell r="N1637" t="str">
            <v>NG13</v>
          </cell>
          <cell r="O1637">
            <v>41.87</v>
          </cell>
          <cell r="P1637">
            <v>1</v>
          </cell>
        </row>
        <row r="1638">
          <cell r="A1638" t="str">
            <v>ON</v>
          </cell>
          <cell r="B1638">
            <v>1</v>
          </cell>
          <cell r="C1638">
            <v>3</v>
          </cell>
          <cell r="D1638" t="str">
            <v>C</v>
          </cell>
          <cell r="E1638">
            <v>5.5</v>
          </cell>
          <cell r="F1638">
            <v>37616</v>
          </cell>
          <cell r="G1638">
            <v>8.9999999999999993E-3</v>
          </cell>
          <cell r="H1638">
            <v>0</v>
          </cell>
          <cell r="I1638" t="str">
            <v>8        400</v>
          </cell>
          <cell r="J1638">
            <v>0.01</v>
          </cell>
          <cell r="K1638">
            <v>0.01</v>
          </cell>
          <cell r="L1638">
            <v>2003</v>
          </cell>
          <cell r="M1638" t="str">
            <v>No Trade</v>
          </cell>
          <cell r="N1638" t="str">
            <v>NG13</v>
          </cell>
          <cell r="O1638">
            <v>41.87</v>
          </cell>
          <cell r="P1638">
            <v>1</v>
          </cell>
        </row>
        <row r="1639">
          <cell r="A1639" t="str">
            <v>ON</v>
          </cell>
          <cell r="B1639">
            <v>1</v>
          </cell>
          <cell r="C1639">
            <v>3</v>
          </cell>
          <cell r="D1639" t="str">
            <v>C</v>
          </cell>
          <cell r="E1639">
            <v>5.55</v>
          </cell>
          <cell r="F1639">
            <v>37616</v>
          </cell>
          <cell r="G1639">
            <v>8.0000000000000002E-3</v>
          </cell>
          <cell r="H1639">
            <v>0</v>
          </cell>
          <cell r="I1639" t="str">
            <v>7          0</v>
          </cell>
          <cell r="J1639">
            <v>0</v>
          </cell>
          <cell r="K1639">
            <v>0</v>
          </cell>
          <cell r="L1639">
            <v>2003</v>
          </cell>
          <cell r="M1639" t="str">
            <v>No Trade</v>
          </cell>
          <cell r="N1639" t="str">
            <v>NG13</v>
          </cell>
          <cell r="O1639">
            <v>41.87</v>
          </cell>
          <cell r="P1639">
            <v>1</v>
          </cell>
        </row>
        <row r="1640">
          <cell r="A1640" t="str">
            <v>ON</v>
          </cell>
          <cell r="B1640">
            <v>1</v>
          </cell>
          <cell r="C1640">
            <v>3</v>
          </cell>
          <cell r="D1640" t="str">
            <v>C</v>
          </cell>
          <cell r="E1640">
            <v>5.6</v>
          </cell>
          <cell r="F1640">
            <v>37616</v>
          </cell>
          <cell r="G1640">
            <v>7.0000000000000001E-3</v>
          </cell>
          <cell r="H1640">
            <v>0</v>
          </cell>
          <cell r="I1640" t="str">
            <v>6          0</v>
          </cell>
          <cell r="J1640">
            <v>0</v>
          </cell>
          <cell r="K1640">
            <v>0</v>
          </cell>
          <cell r="L1640">
            <v>2003</v>
          </cell>
          <cell r="M1640" t="str">
            <v>No Trade</v>
          </cell>
          <cell r="N1640" t="str">
            <v>NG13</v>
          </cell>
          <cell r="O1640">
            <v>41.87</v>
          </cell>
          <cell r="P1640">
            <v>1</v>
          </cell>
        </row>
        <row r="1641">
          <cell r="A1641" t="str">
            <v>ON</v>
          </cell>
          <cell r="B1641">
            <v>1</v>
          </cell>
          <cell r="C1641">
            <v>3</v>
          </cell>
          <cell r="D1641" t="str">
            <v>C</v>
          </cell>
          <cell r="E1641">
            <v>5.65</v>
          </cell>
          <cell r="F1641">
            <v>37616</v>
          </cell>
          <cell r="G1641">
            <v>6.0000000000000001E-3</v>
          </cell>
          <cell r="H1641">
            <v>0</v>
          </cell>
          <cell r="I1641" t="str">
            <v>5          0</v>
          </cell>
          <cell r="J1641">
            <v>0</v>
          </cell>
          <cell r="K1641">
            <v>0</v>
          </cell>
          <cell r="L1641">
            <v>2003</v>
          </cell>
          <cell r="M1641" t="str">
            <v>No Trade</v>
          </cell>
          <cell r="N1641" t="str">
            <v>NG13</v>
          </cell>
          <cell r="O1641">
            <v>41.87</v>
          </cell>
          <cell r="P1641">
            <v>1</v>
          </cell>
        </row>
        <row r="1642">
          <cell r="A1642" t="str">
            <v>ON</v>
          </cell>
          <cell r="B1642">
            <v>1</v>
          </cell>
          <cell r="C1642">
            <v>3</v>
          </cell>
          <cell r="D1642" t="str">
            <v>C</v>
          </cell>
          <cell r="E1642">
            <v>5.7</v>
          </cell>
          <cell r="F1642">
            <v>37616</v>
          </cell>
          <cell r="G1642">
            <v>5.0000000000000001E-3</v>
          </cell>
          <cell r="H1642">
            <v>0</v>
          </cell>
          <cell r="I1642" t="str">
            <v>5          0</v>
          </cell>
          <cell r="J1642">
            <v>0</v>
          </cell>
          <cell r="K1642">
            <v>0</v>
          </cell>
          <cell r="L1642">
            <v>2003</v>
          </cell>
          <cell r="M1642" t="str">
            <v>No Trade</v>
          </cell>
          <cell r="N1642" t="str">
            <v>NG13</v>
          </cell>
          <cell r="O1642">
            <v>41.87</v>
          </cell>
          <cell r="P1642">
            <v>1</v>
          </cell>
        </row>
        <row r="1643">
          <cell r="A1643" t="str">
            <v>ON</v>
          </cell>
          <cell r="B1643">
            <v>1</v>
          </cell>
          <cell r="C1643">
            <v>3</v>
          </cell>
          <cell r="D1643" t="str">
            <v>C</v>
          </cell>
          <cell r="E1643">
            <v>5.75</v>
          </cell>
          <cell r="F1643">
            <v>37616</v>
          </cell>
          <cell r="G1643">
            <v>4.0000000000000001E-3</v>
          </cell>
          <cell r="H1643">
            <v>0</v>
          </cell>
          <cell r="I1643" t="str">
            <v>4        250</v>
          </cell>
          <cell r="J1643">
            <v>0</v>
          </cell>
          <cell r="K1643">
            <v>0</v>
          </cell>
          <cell r="L1643">
            <v>2003</v>
          </cell>
          <cell r="M1643" t="str">
            <v>No Trade</v>
          </cell>
          <cell r="N1643" t="str">
            <v>NG13</v>
          </cell>
          <cell r="O1643">
            <v>41.87</v>
          </cell>
          <cell r="P1643">
            <v>1</v>
          </cell>
        </row>
        <row r="1644">
          <cell r="A1644" t="str">
            <v>ON</v>
          </cell>
          <cell r="B1644">
            <v>1</v>
          </cell>
          <cell r="C1644">
            <v>3</v>
          </cell>
          <cell r="D1644" t="str">
            <v>C</v>
          </cell>
          <cell r="E1644">
            <v>5.8</v>
          </cell>
          <cell r="F1644">
            <v>37616</v>
          </cell>
          <cell r="G1644">
            <v>4.0000000000000001E-3</v>
          </cell>
          <cell r="H1644">
            <v>0</v>
          </cell>
          <cell r="I1644" t="str">
            <v>4          0</v>
          </cell>
          <cell r="J1644">
            <v>0</v>
          </cell>
          <cell r="K1644">
            <v>0</v>
          </cell>
          <cell r="L1644">
            <v>2003</v>
          </cell>
          <cell r="M1644" t="str">
            <v>No Trade</v>
          </cell>
          <cell r="N1644" t="str">
            <v>NG13</v>
          </cell>
          <cell r="O1644">
            <v>41.87</v>
          </cell>
          <cell r="P1644">
            <v>1</v>
          </cell>
        </row>
        <row r="1645">
          <cell r="A1645" t="str">
            <v>ON</v>
          </cell>
          <cell r="B1645">
            <v>1</v>
          </cell>
          <cell r="C1645">
            <v>3</v>
          </cell>
          <cell r="D1645" t="str">
            <v>C</v>
          </cell>
          <cell r="E1645">
            <v>5.85</v>
          </cell>
          <cell r="F1645">
            <v>37616</v>
          </cell>
          <cell r="G1645">
            <v>3.0000000000000001E-3</v>
          </cell>
          <cell r="H1645">
            <v>0</v>
          </cell>
          <cell r="I1645" t="str">
            <v>3          0</v>
          </cell>
          <cell r="J1645">
            <v>0</v>
          </cell>
          <cell r="K1645">
            <v>0</v>
          </cell>
          <cell r="L1645">
            <v>2003</v>
          </cell>
          <cell r="M1645" t="str">
            <v>No Trade</v>
          </cell>
          <cell r="N1645" t="str">
            <v>NG13</v>
          </cell>
          <cell r="O1645">
            <v>41.87</v>
          </cell>
          <cell r="P1645">
            <v>1</v>
          </cell>
        </row>
        <row r="1646">
          <cell r="A1646" t="str">
            <v>ON</v>
          </cell>
          <cell r="B1646">
            <v>1</v>
          </cell>
          <cell r="C1646">
            <v>3</v>
          </cell>
          <cell r="D1646" t="str">
            <v>C</v>
          </cell>
          <cell r="E1646">
            <v>5.9</v>
          </cell>
          <cell r="F1646">
            <v>37616</v>
          </cell>
          <cell r="G1646">
            <v>3.0000000000000001E-3</v>
          </cell>
          <cell r="H1646">
            <v>0</v>
          </cell>
          <cell r="I1646" t="str">
            <v>3          0</v>
          </cell>
          <cell r="J1646">
            <v>0</v>
          </cell>
          <cell r="K1646">
            <v>0</v>
          </cell>
          <cell r="L1646">
            <v>2003</v>
          </cell>
          <cell r="M1646" t="str">
            <v>No Trade</v>
          </cell>
          <cell r="N1646" t="str">
            <v>NG13</v>
          </cell>
          <cell r="O1646">
            <v>41.87</v>
          </cell>
          <cell r="P1646">
            <v>1</v>
          </cell>
        </row>
        <row r="1647">
          <cell r="A1647" t="str">
            <v>ON</v>
          </cell>
          <cell r="B1647">
            <v>1</v>
          </cell>
          <cell r="C1647">
            <v>3</v>
          </cell>
          <cell r="D1647" t="str">
            <v>C</v>
          </cell>
          <cell r="E1647">
            <v>6</v>
          </cell>
          <cell r="F1647">
            <v>37616</v>
          </cell>
          <cell r="G1647">
            <v>2E-3</v>
          </cell>
          <cell r="H1647">
            <v>0</v>
          </cell>
          <cell r="I1647" t="str">
            <v>2        325</v>
          </cell>
          <cell r="J1647">
            <v>3.0000000000000001E-3</v>
          </cell>
          <cell r="K1647">
            <v>2E-3</v>
          </cell>
          <cell r="L1647">
            <v>2003</v>
          </cell>
          <cell r="M1647" t="str">
            <v>No Trade</v>
          </cell>
          <cell r="N1647" t="str">
            <v>NG13</v>
          </cell>
          <cell r="O1647">
            <v>41.87</v>
          </cell>
          <cell r="P1647">
            <v>1</v>
          </cell>
        </row>
        <row r="1648">
          <cell r="A1648" t="str">
            <v>ON</v>
          </cell>
          <cell r="B1648">
            <v>1</v>
          </cell>
          <cell r="C1648">
            <v>3</v>
          </cell>
          <cell r="D1648" t="str">
            <v>P</v>
          </cell>
          <cell r="E1648">
            <v>6</v>
          </cell>
          <cell r="F1648">
            <v>37616</v>
          </cell>
          <cell r="G1648">
            <v>1.5940000000000001</v>
          </cell>
          <cell r="H1648">
            <v>1.7</v>
          </cell>
          <cell r="I1648" t="str">
            <v>2          0</v>
          </cell>
          <cell r="J1648">
            <v>0</v>
          </cell>
          <cell r="K1648">
            <v>0</v>
          </cell>
          <cell r="L1648">
            <v>2003</v>
          </cell>
          <cell r="M1648">
            <v>7.6786619260686724</v>
          </cell>
          <cell r="N1648" t="str">
            <v>NG13</v>
          </cell>
          <cell r="O1648">
            <v>41.87</v>
          </cell>
          <cell r="P1648">
            <v>2</v>
          </cell>
        </row>
        <row r="1649">
          <cell r="A1649" t="str">
            <v>ON</v>
          </cell>
          <cell r="B1649">
            <v>1</v>
          </cell>
          <cell r="C1649">
            <v>3</v>
          </cell>
          <cell r="D1649" t="str">
            <v>C</v>
          </cell>
          <cell r="E1649">
            <v>6.05</v>
          </cell>
          <cell r="F1649">
            <v>37616</v>
          </cell>
          <cell r="G1649">
            <v>2E-3</v>
          </cell>
          <cell r="H1649">
            <v>0</v>
          </cell>
          <cell r="I1649" t="str">
            <v>2          0</v>
          </cell>
          <cell r="J1649">
            <v>0</v>
          </cell>
          <cell r="K1649">
            <v>0</v>
          </cell>
          <cell r="L1649">
            <v>2003</v>
          </cell>
          <cell r="M1649" t="str">
            <v>No Trade</v>
          </cell>
          <cell r="N1649" t="str">
            <v>NG13</v>
          </cell>
          <cell r="O1649">
            <v>41.87</v>
          </cell>
          <cell r="P1649">
            <v>1</v>
          </cell>
        </row>
        <row r="1650">
          <cell r="A1650" t="str">
            <v>ON</v>
          </cell>
          <cell r="B1650">
            <v>1</v>
          </cell>
          <cell r="C1650">
            <v>3</v>
          </cell>
          <cell r="D1650" t="str">
            <v>C</v>
          </cell>
          <cell r="E1650">
            <v>6.1</v>
          </cell>
          <cell r="F1650">
            <v>37616</v>
          </cell>
          <cell r="G1650">
            <v>2E-3</v>
          </cell>
          <cell r="H1650">
            <v>0</v>
          </cell>
          <cell r="I1650" t="str">
            <v>2          0</v>
          </cell>
          <cell r="J1650">
            <v>0</v>
          </cell>
          <cell r="K1650">
            <v>0</v>
          </cell>
          <cell r="L1650">
            <v>2003</v>
          </cell>
          <cell r="M1650" t="str">
            <v>No Trade</v>
          </cell>
          <cell r="N1650" t="str">
            <v>NG13</v>
          </cell>
          <cell r="O1650">
            <v>41.87</v>
          </cell>
          <cell r="P1650">
            <v>1</v>
          </cell>
        </row>
        <row r="1651">
          <cell r="A1651" t="str">
            <v>ON</v>
          </cell>
          <cell r="B1651">
            <v>1</v>
          </cell>
          <cell r="C1651">
            <v>3</v>
          </cell>
          <cell r="D1651" t="str">
            <v>C</v>
          </cell>
          <cell r="E1651">
            <v>6.2</v>
          </cell>
          <cell r="F1651">
            <v>37616</v>
          </cell>
          <cell r="G1651">
            <v>1E-3</v>
          </cell>
          <cell r="H1651">
            <v>0</v>
          </cell>
          <cell r="I1651" t="str">
            <v>1          0</v>
          </cell>
          <cell r="J1651">
            <v>0</v>
          </cell>
          <cell r="K1651">
            <v>0</v>
          </cell>
          <cell r="L1651">
            <v>2003</v>
          </cell>
          <cell r="M1651" t="str">
            <v>No Trade</v>
          </cell>
          <cell r="N1651" t="str">
            <v>NG13</v>
          </cell>
          <cell r="O1651">
            <v>41.87</v>
          </cell>
          <cell r="P1651">
            <v>1</v>
          </cell>
        </row>
        <row r="1652">
          <cell r="A1652" t="str">
            <v>ON</v>
          </cell>
          <cell r="B1652">
            <v>1</v>
          </cell>
          <cell r="C1652">
            <v>3</v>
          </cell>
          <cell r="D1652" t="str">
            <v>C</v>
          </cell>
          <cell r="E1652">
            <v>6.25</v>
          </cell>
          <cell r="F1652">
            <v>37616</v>
          </cell>
          <cell r="G1652">
            <v>1E-3</v>
          </cell>
          <cell r="H1652">
            <v>0</v>
          </cell>
          <cell r="I1652" t="str">
            <v>1          0</v>
          </cell>
          <cell r="J1652">
            <v>0</v>
          </cell>
          <cell r="K1652">
            <v>0</v>
          </cell>
          <cell r="L1652">
            <v>2003</v>
          </cell>
          <cell r="M1652" t="str">
            <v>No Trade</v>
          </cell>
          <cell r="N1652" t="str">
            <v>NG13</v>
          </cell>
          <cell r="O1652">
            <v>41.87</v>
          </cell>
          <cell r="P1652">
            <v>1</v>
          </cell>
        </row>
        <row r="1653">
          <cell r="A1653" t="str">
            <v>ON</v>
          </cell>
          <cell r="B1653">
            <v>1</v>
          </cell>
          <cell r="C1653">
            <v>3</v>
          </cell>
          <cell r="D1653" t="str">
            <v>C</v>
          </cell>
          <cell r="E1653">
            <v>6.3</v>
          </cell>
          <cell r="F1653">
            <v>37616</v>
          </cell>
          <cell r="G1653">
            <v>1E-3</v>
          </cell>
          <cell r="H1653">
            <v>0</v>
          </cell>
          <cell r="I1653" t="str">
            <v>1          0</v>
          </cell>
          <cell r="J1653">
            <v>0</v>
          </cell>
          <cell r="K1653">
            <v>0</v>
          </cell>
          <cell r="L1653">
            <v>2003</v>
          </cell>
          <cell r="M1653" t="str">
            <v>No Trade</v>
          </cell>
          <cell r="N1653" t="str">
            <v>NG13</v>
          </cell>
          <cell r="O1653">
            <v>41.87</v>
          </cell>
          <cell r="P1653">
            <v>1</v>
          </cell>
        </row>
        <row r="1654">
          <cell r="A1654" t="str">
            <v>ON</v>
          </cell>
          <cell r="B1654">
            <v>1</v>
          </cell>
          <cell r="C1654">
            <v>3</v>
          </cell>
          <cell r="D1654" t="str">
            <v>P</v>
          </cell>
          <cell r="E1654">
            <v>6.3</v>
          </cell>
          <cell r="F1654">
            <v>37616</v>
          </cell>
          <cell r="G1654">
            <v>2.6659999999999999</v>
          </cell>
          <cell r="H1654">
            <v>2.66</v>
          </cell>
          <cell r="I1654" t="str">
            <v>6          0</v>
          </cell>
          <cell r="J1654">
            <v>0</v>
          </cell>
          <cell r="K1654">
            <v>0</v>
          </cell>
          <cell r="L1654">
            <v>2003</v>
          </cell>
          <cell r="M1654">
            <v>9.2785949559885736</v>
          </cell>
          <cell r="N1654" t="str">
            <v>NG13</v>
          </cell>
          <cell r="O1654">
            <v>41.87</v>
          </cell>
          <cell r="P1654">
            <v>2</v>
          </cell>
        </row>
        <row r="1655">
          <cell r="A1655" t="str">
            <v>ON</v>
          </cell>
          <cell r="B1655">
            <v>1</v>
          </cell>
          <cell r="C1655">
            <v>3</v>
          </cell>
          <cell r="D1655" t="str">
            <v>C</v>
          </cell>
          <cell r="E1655">
            <v>6.35</v>
          </cell>
          <cell r="F1655">
            <v>37616</v>
          </cell>
          <cell r="G1655">
            <v>1E-3</v>
          </cell>
          <cell r="H1655">
            <v>0</v>
          </cell>
          <cell r="I1655" t="str">
            <v>1          0</v>
          </cell>
          <cell r="J1655">
            <v>0</v>
          </cell>
          <cell r="K1655">
            <v>0</v>
          </cell>
          <cell r="L1655">
            <v>2003</v>
          </cell>
          <cell r="M1655" t="str">
            <v>No Trade</v>
          </cell>
          <cell r="N1655" t="str">
            <v>NG13</v>
          </cell>
          <cell r="O1655">
            <v>41.87</v>
          </cell>
          <cell r="P1655">
            <v>1</v>
          </cell>
        </row>
        <row r="1656">
          <cell r="A1656" t="str">
            <v>ON</v>
          </cell>
          <cell r="B1656">
            <v>1</v>
          </cell>
          <cell r="C1656">
            <v>3</v>
          </cell>
          <cell r="D1656" t="str">
            <v>C</v>
          </cell>
          <cell r="E1656">
            <v>6.4</v>
          </cell>
          <cell r="F1656">
            <v>37616</v>
          </cell>
          <cell r="G1656">
            <v>1E-3</v>
          </cell>
          <cell r="H1656">
            <v>0</v>
          </cell>
          <cell r="I1656" t="str">
            <v>1          0</v>
          </cell>
          <cell r="J1656">
            <v>0</v>
          </cell>
          <cell r="K1656">
            <v>0</v>
          </cell>
          <cell r="L1656">
            <v>2003</v>
          </cell>
          <cell r="M1656" t="str">
            <v>No Trade</v>
          </cell>
          <cell r="N1656" t="str">
            <v>NG13</v>
          </cell>
          <cell r="O1656">
            <v>41.87</v>
          </cell>
          <cell r="P1656">
            <v>1</v>
          </cell>
        </row>
        <row r="1657">
          <cell r="A1657" t="str">
            <v>ON</v>
          </cell>
          <cell r="B1657">
            <v>1</v>
          </cell>
          <cell r="C1657">
            <v>3</v>
          </cell>
          <cell r="D1657" t="str">
            <v>C</v>
          </cell>
          <cell r="E1657">
            <v>6.45</v>
          </cell>
          <cell r="F1657">
            <v>37616</v>
          </cell>
          <cell r="G1657">
            <v>1E-3</v>
          </cell>
          <cell r="H1657">
            <v>0</v>
          </cell>
          <cell r="I1657" t="str">
            <v>1          0</v>
          </cell>
          <cell r="J1657">
            <v>0</v>
          </cell>
          <cell r="K1657">
            <v>0</v>
          </cell>
          <cell r="L1657">
            <v>2003</v>
          </cell>
          <cell r="M1657" t="str">
            <v>No Trade</v>
          </cell>
          <cell r="N1657" t="str">
            <v>NG13</v>
          </cell>
          <cell r="O1657">
            <v>41.87</v>
          </cell>
          <cell r="P1657">
            <v>1</v>
          </cell>
        </row>
        <row r="1658">
          <cell r="A1658" t="str">
            <v>ON</v>
          </cell>
          <cell r="B1658">
            <v>1</v>
          </cell>
          <cell r="C1658">
            <v>3</v>
          </cell>
          <cell r="D1658" t="str">
            <v>C</v>
          </cell>
          <cell r="E1658">
            <v>6.5</v>
          </cell>
          <cell r="F1658">
            <v>37616</v>
          </cell>
          <cell r="G1658">
            <v>1E-3</v>
          </cell>
          <cell r="H1658">
            <v>0</v>
          </cell>
          <cell r="I1658" t="str">
            <v>1          0</v>
          </cell>
          <cell r="J1658">
            <v>0</v>
          </cell>
          <cell r="K1658">
            <v>0</v>
          </cell>
          <cell r="L1658">
            <v>2003</v>
          </cell>
          <cell r="M1658" t="str">
            <v>No Trade</v>
          </cell>
          <cell r="N1658" t="str">
            <v>NG13</v>
          </cell>
          <cell r="O1658">
            <v>41.87</v>
          </cell>
          <cell r="P1658">
            <v>1</v>
          </cell>
        </row>
        <row r="1659">
          <cell r="A1659" t="str">
            <v>ON</v>
          </cell>
          <cell r="B1659">
            <v>1</v>
          </cell>
          <cell r="C1659">
            <v>3</v>
          </cell>
          <cell r="D1659" t="str">
            <v>C</v>
          </cell>
          <cell r="E1659">
            <v>6.55</v>
          </cell>
          <cell r="F1659">
            <v>37616</v>
          </cell>
          <cell r="G1659">
            <v>1E-3</v>
          </cell>
          <cell r="H1659">
            <v>0</v>
          </cell>
          <cell r="I1659" t="str">
            <v>1          0</v>
          </cell>
          <cell r="J1659">
            <v>0</v>
          </cell>
          <cell r="K1659">
            <v>0</v>
          </cell>
          <cell r="L1659">
            <v>2003</v>
          </cell>
          <cell r="M1659" t="str">
            <v>No Trade</v>
          </cell>
          <cell r="N1659" t="str">
            <v>NG13</v>
          </cell>
          <cell r="O1659">
            <v>41.87</v>
          </cell>
          <cell r="P1659">
            <v>1</v>
          </cell>
        </row>
        <row r="1660">
          <cell r="A1660" t="str">
            <v>ON</v>
          </cell>
          <cell r="B1660">
            <v>1</v>
          </cell>
          <cell r="C1660">
            <v>3</v>
          </cell>
          <cell r="D1660" t="str">
            <v>C</v>
          </cell>
          <cell r="E1660">
            <v>6.6</v>
          </cell>
          <cell r="F1660">
            <v>37616</v>
          </cell>
          <cell r="G1660">
            <v>1E-3</v>
          </cell>
          <cell r="H1660">
            <v>0</v>
          </cell>
          <cell r="I1660" t="str">
            <v>1          0</v>
          </cell>
          <cell r="J1660">
            <v>0</v>
          </cell>
          <cell r="K1660">
            <v>0</v>
          </cell>
          <cell r="L1660">
            <v>2003</v>
          </cell>
          <cell r="M1660" t="str">
            <v>No Trade</v>
          </cell>
          <cell r="N1660" t="str">
            <v>NG13</v>
          </cell>
          <cell r="O1660">
            <v>41.87</v>
          </cell>
          <cell r="P1660">
            <v>1</v>
          </cell>
        </row>
        <row r="1661">
          <cell r="A1661" t="str">
            <v>ON</v>
          </cell>
          <cell r="B1661">
            <v>1</v>
          </cell>
          <cell r="C1661">
            <v>3</v>
          </cell>
          <cell r="D1661" t="str">
            <v>C</v>
          </cell>
          <cell r="E1661">
            <v>6.65</v>
          </cell>
          <cell r="F1661">
            <v>37616</v>
          </cell>
          <cell r="G1661">
            <v>1E-3</v>
          </cell>
          <cell r="H1661">
            <v>0</v>
          </cell>
          <cell r="I1661" t="str">
            <v>1          0</v>
          </cell>
          <cell r="J1661">
            <v>0</v>
          </cell>
          <cell r="K1661">
            <v>0</v>
          </cell>
          <cell r="L1661">
            <v>2003</v>
          </cell>
          <cell r="M1661" t="str">
            <v>No Trade</v>
          </cell>
          <cell r="N1661" t="str">
            <v>NG13</v>
          </cell>
          <cell r="O1661">
            <v>41.87</v>
          </cell>
          <cell r="P1661">
            <v>1</v>
          </cell>
        </row>
        <row r="1662">
          <cell r="A1662" t="str">
            <v>ON</v>
          </cell>
          <cell r="B1662">
            <v>1</v>
          </cell>
          <cell r="C1662">
            <v>3</v>
          </cell>
          <cell r="D1662" t="str">
            <v>C</v>
          </cell>
          <cell r="E1662">
            <v>6.7</v>
          </cell>
          <cell r="F1662">
            <v>37616</v>
          </cell>
          <cell r="G1662">
            <v>1E-3</v>
          </cell>
          <cell r="H1662">
            <v>0</v>
          </cell>
          <cell r="I1662" t="str">
            <v>1          0</v>
          </cell>
          <cell r="J1662">
            <v>0</v>
          </cell>
          <cell r="K1662">
            <v>0</v>
          </cell>
          <cell r="L1662">
            <v>2003</v>
          </cell>
          <cell r="M1662" t="str">
            <v>No Trade</v>
          </cell>
          <cell r="N1662" t="str">
            <v>NG13</v>
          </cell>
          <cell r="O1662">
            <v>41.87</v>
          </cell>
          <cell r="P1662">
            <v>1</v>
          </cell>
        </row>
        <row r="1663">
          <cell r="A1663" t="str">
            <v>ON</v>
          </cell>
          <cell r="B1663">
            <v>1</v>
          </cell>
          <cell r="C1663">
            <v>3</v>
          </cell>
          <cell r="D1663" t="str">
            <v>C</v>
          </cell>
          <cell r="E1663">
            <v>6.8</v>
          </cell>
          <cell r="F1663">
            <v>37616</v>
          </cell>
          <cell r="G1663">
            <v>1E-3</v>
          </cell>
          <cell r="H1663">
            <v>0</v>
          </cell>
          <cell r="I1663" t="str">
            <v>1          0</v>
          </cell>
          <cell r="J1663">
            <v>0</v>
          </cell>
          <cell r="K1663">
            <v>0</v>
          </cell>
          <cell r="L1663">
            <v>2003</v>
          </cell>
          <cell r="M1663" t="str">
            <v>No Trade</v>
          </cell>
          <cell r="N1663" t="str">
            <v>NG13</v>
          </cell>
          <cell r="O1663">
            <v>41.87</v>
          </cell>
          <cell r="P1663">
            <v>1</v>
          </cell>
        </row>
        <row r="1664">
          <cell r="A1664" t="str">
            <v>ON</v>
          </cell>
          <cell r="B1664">
            <v>1</v>
          </cell>
          <cell r="C1664">
            <v>3</v>
          </cell>
          <cell r="D1664" t="str">
            <v>C</v>
          </cell>
          <cell r="E1664">
            <v>6.9</v>
          </cell>
          <cell r="F1664">
            <v>37616</v>
          </cell>
          <cell r="G1664">
            <v>1E-3</v>
          </cell>
          <cell r="H1664">
            <v>0</v>
          </cell>
          <cell r="I1664" t="str">
            <v>1          0</v>
          </cell>
          <cell r="J1664">
            <v>0</v>
          </cell>
          <cell r="K1664">
            <v>0</v>
          </cell>
          <cell r="L1664">
            <v>2003</v>
          </cell>
          <cell r="M1664" t="str">
            <v>No Trade</v>
          </cell>
          <cell r="N1664" t="str">
            <v>NG13</v>
          </cell>
          <cell r="O1664">
            <v>41.87</v>
          </cell>
          <cell r="P1664">
            <v>1</v>
          </cell>
        </row>
        <row r="1665">
          <cell r="A1665" t="str">
            <v>ON</v>
          </cell>
          <cell r="B1665">
            <v>1</v>
          </cell>
          <cell r="C1665">
            <v>3</v>
          </cell>
          <cell r="D1665" t="str">
            <v>C</v>
          </cell>
          <cell r="E1665">
            <v>6.95</v>
          </cell>
          <cell r="F1665">
            <v>37616</v>
          </cell>
          <cell r="G1665">
            <v>1E-3</v>
          </cell>
          <cell r="H1665">
            <v>0</v>
          </cell>
          <cell r="I1665" t="str">
            <v>1          0</v>
          </cell>
          <cell r="J1665">
            <v>0</v>
          </cell>
          <cell r="K1665">
            <v>0</v>
          </cell>
          <cell r="L1665">
            <v>2003</v>
          </cell>
          <cell r="M1665" t="str">
            <v>No Trade</v>
          </cell>
          <cell r="N1665" t="str">
            <v>NG13</v>
          </cell>
          <cell r="O1665">
            <v>41.87</v>
          </cell>
          <cell r="P1665">
            <v>1</v>
          </cell>
        </row>
        <row r="1666">
          <cell r="A1666" t="str">
            <v>ON</v>
          </cell>
          <cell r="B1666">
            <v>1</v>
          </cell>
          <cell r="C1666">
            <v>3</v>
          </cell>
          <cell r="D1666" t="str">
            <v>C</v>
          </cell>
          <cell r="E1666">
            <v>7</v>
          </cell>
          <cell r="F1666">
            <v>37616</v>
          </cell>
          <cell r="G1666">
            <v>1E-3</v>
          </cell>
          <cell r="H1666">
            <v>0</v>
          </cell>
          <cell r="I1666" t="str">
            <v>1          5</v>
          </cell>
          <cell r="J1666">
            <v>1E-3</v>
          </cell>
          <cell r="K1666">
            <v>1E-3</v>
          </cell>
          <cell r="L1666">
            <v>2003</v>
          </cell>
          <cell r="M1666" t="str">
            <v>No Trade</v>
          </cell>
          <cell r="N1666" t="str">
            <v>NG13</v>
          </cell>
          <cell r="O1666">
            <v>41.87</v>
          </cell>
          <cell r="P1666">
            <v>1</v>
          </cell>
        </row>
        <row r="1667">
          <cell r="A1667" t="str">
            <v>ON</v>
          </cell>
          <cell r="B1667">
            <v>1</v>
          </cell>
          <cell r="C1667">
            <v>3</v>
          </cell>
          <cell r="D1667" t="str">
            <v>P</v>
          </cell>
          <cell r="E1667">
            <v>7</v>
          </cell>
          <cell r="F1667">
            <v>37616</v>
          </cell>
          <cell r="G1667">
            <v>2.5289999999999999</v>
          </cell>
          <cell r="H1667">
            <v>2.52</v>
          </cell>
          <cell r="I1667" t="str">
            <v>9          0</v>
          </cell>
          <cell r="J1667">
            <v>0</v>
          </cell>
          <cell r="K1667">
            <v>0</v>
          </cell>
          <cell r="L1667">
            <v>2003</v>
          </cell>
          <cell r="M1667">
            <v>8.4173107929443383</v>
          </cell>
          <cell r="N1667" t="str">
            <v>NG13</v>
          </cell>
          <cell r="O1667">
            <v>41.87</v>
          </cell>
          <cell r="P1667">
            <v>2</v>
          </cell>
        </row>
        <row r="1668">
          <cell r="A1668" t="str">
            <v>ON</v>
          </cell>
          <cell r="B1668">
            <v>1</v>
          </cell>
          <cell r="C1668">
            <v>3</v>
          </cell>
          <cell r="D1668" t="str">
            <v>C</v>
          </cell>
          <cell r="E1668">
            <v>7.1</v>
          </cell>
          <cell r="F1668">
            <v>37616</v>
          </cell>
          <cell r="G1668">
            <v>1E-3</v>
          </cell>
          <cell r="H1668">
            <v>0</v>
          </cell>
          <cell r="I1668" t="str">
            <v>1          0</v>
          </cell>
          <cell r="J1668">
            <v>0</v>
          </cell>
          <cell r="K1668">
            <v>0</v>
          </cell>
          <cell r="L1668">
            <v>2003</v>
          </cell>
          <cell r="M1668" t="str">
            <v>No Trade</v>
          </cell>
          <cell r="N1668" t="str">
            <v>NG13</v>
          </cell>
          <cell r="O1668">
            <v>41.87</v>
          </cell>
          <cell r="P1668">
            <v>1</v>
          </cell>
        </row>
        <row r="1669">
          <cell r="A1669" t="str">
            <v>ON</v>
          </cell>
          <cell r="B1669">
            <v>1</v>
          </cell>
          <cell r="C1669">
            <v>3</v>
          </cell>
          <cell r="D1669" t="str">
            <v>C</v>
          </cell>
          <cell r="E1669">
            <v>7.25</v>
          </cell>
          <cell r="F1669">
            <v>37616</v>
          </cell>
          <cell r="G1669">
            <v>1E-3</v>
          </cell>
          <cell r="H1669">
            <v>0</v>
          </cell>
          <cell r="I1669" t="str">
            <v>1          0</v>
          </cell>
          <cell r="J1669">
            <v>0</v>
          </cell>
          <cell r="K1669">
            <v>0</v>
          </cell>
          <cell r="L1669">
            <v>2003</v>
          </cell>
          <cell r="M1669" t="str">
            <v>No Trade</v>
          </cell>
          <cell r="N1669" t="str">
            <v>NG13</v>
          </cell>
          <cell r="O1669">
            <v>41.87</v>
          </cell>
          <cell r="P1669">
            <v>1</v>
          </cell>
        </row>
        <row r="1670">
          <cell r="A1670" t="str">
            <v>ON</v>
          </cell>
          <cell r="B1670">
            <v>1</v>
          </cell>
          <cell r="C1670">
            <v>3</v>
          </cell>
          <cell r="D1670" t="str">
            <v>C</v>
          </cell>
          <cell r="E1670">
            <v>7.3</v>
          </cell>
          <cell r="F1670">
            <v>37616</v>
          </cell>
          <cell r="G1670">
            <v>1E-3</v>
          </cell>
          <cell r="H1670">
            <v>0</v>
          </cell>
          <cell r="I1670" t="str">
            <v>1          0</v>
          </cell>
          <cell r="J1670">
            <v>0</v>
          </cell>
          <cell r="K1670">
            <v>0</v>
          </cell>
          <cell r="L1670">
            <v>2003</v>
          </cell>
          <cell r="M1670" t="str">
            <v>No Trade</v>
          </cell>
          <cell r="N1670" t="str">
            <v>NG13</v>
          </cell>
          <cell r="O1670">
            <v>41.87</v>
          </cell>
          <cell r="P1670">
            <v>1</v>
          </cell>
        </row>
        <row r="1671">
          <cell r="A1671" t="str">
            <v>ON</v>
          </cell>
          <cell r="B1671">
            <v>1</v>
          </cell>
          <cell r="C1671">
            <v>3</v>
          </cell>
          <cell r="D1671" t="str">
            <v>C</v>
          </cell>
          <cell r="E1671">
            <v>7.4</v>
          </cell>
          <cell r="F1671">
            <v>37616</v>
          </cell>
          <cell r="G1671">
            <v>1E-3</v>
          </cell>
          <cell r="H1671">
            <v>0</v>
          </cell>
          <cell r="I1671" t="str">
            <v>1          0</v>
          </cell>
          <cell r="J1671">
            <v>0</v>
          </cell>
          <cell r="K1671">
            <v>0</v>
          </cell>
          <cell r="L1671">
            <v>2003</v>
          </cell>
          <cell r="M1671" t="str">
            <v>No Trade</v>
          </cell>
          <cell r="N1671" t="str">
            <v>NG13</v>
          </cell>
          <cell r="O1671">
            <v>41.87</v>
          </cell>
          <cell r="P1671">
            <v>1</v>
          </cell>
        </row>
        <row r="1672">
          <cell r="A1672" t="str">
            <v>ON</v>
          </cell>
          <cell r="B1672">
            <v>1</v>
          </cell>
          <cell r="C1672">
            <v>3</v>
          </cell>
          <cell r="D1672" t="str">
            <v>C</v>
          </cell>
          <cell r="E1672">
            <v>7.5</v>
          </cell>
          <cell r="F1672">
            <v>37616</v>
          </cell>
          <cell r="G1672">
            <v>1E-3</v>
          </cell>
          <cell r="H1672">
            <v>0</v>
          </cell>
          <cell r="I1672" t="str">
            <v>1          0</v>
          </cell>
          <cell r="J1672">
            <v>0</v>
          </cell>
          <cell r="K1672">
            <v>0</v>
          </cell>
          <cell r="L1672">
            <v>2003</v>
          </cell>
          <cell r="M1672" t="str">
            <v>No Trade</v>
          </cell>
          <cell r="N1672" t="str">
            <v>NG13</v>
          </cell>
          <cell r="O1672">
            <v>41.87</v>
          </cell>
          <cell r="P1672">
            <v>1</v>
          </cell>
        </row>
        <row r="1673">
          <cell r="A1673" t="str">
            <v>ON</v>
          </cell>
          <cell r="B1673">
            <v>1</v>
          </cell>
          <cell r="C1673">
            <v>3</v>
          </cell>
          <cell r="D1673" t="str">
            <v>C</v>
          </cell>
          <cell r="E1673">
            <v>7.55</v>
          </cell>
          <cell r="F1673">
            <v>37616</v>
          </cell>
          <cell r="G1673">
            <v>1E-3</v>
          </cell>
          <cell r="H1673">
            <v>0</v>
          </cell>
          <cell r="I1673" t="str">
            <v>1          0</v>
          </cell>
          <cell r="J1673">
            <v>0</v>
          </cell>
          <cell r="K1673">
            <v>0</v>
          </cell>
          <cell r="L1673">
            <v>2003</v>
          </cell>
          <cell r="M1673" t="str">
            <v>No Trade</v>
          </cell>
          <cell r="N1673" t="str">
            <v>NG13</v>
          </cell>
          <cell r="O1673">
            <v>41.87</v>
          </cell>
          <cell r="P1673">
            <v>1</v>
          </cell>
        </row>
        <row r="1674">
          <cell r="A1674" t="str">
            <v>ON</v>
          </cell>
          <cell r="B1674">
            <v>1</v>
          </cell>
          <cell r="C1674">
            <v>3</v>
          </cell>
          <cell r="D1674" t="str">
            <v>C</v>
          </cell>
          <cell r="E1674">
            <v>7.7</v>
          </cell>
          <cell r="F1674">
            <v>37616</v>
          </cell>
          <cell r="G1674">
            <v>1E-3</v>
          </cell>
          <cell r="H1674">
            <v>0</v>
          </cell>
          <cell r="I1674" t="str">
            <v>1          0</v>
          </cell>
          <cell r="J1674">
            <v>0</v>
          </cell>
          <cell r="K1674">
            <v>0</v>
          </cell>
          <cell r="L1674">
            <v>2003</v>
          </cell>
          <cell r="M1674" t="str">
            <v>No Trade</v>
          </cell>
          <cell r="N1674" t="str">
            <v>NG13</v>
          </cell>
          <cell r="O1674">
            <v>41.87</v>
          </cell>
          <cell r="P1674">
            <v>1</v>
          </cell>
        </row>
        <row r="1675">
          <cell r="A1675" t="str">
            <v>ON</v>
          </cell>
          <cell r="B1675">
            <v>1</v>
          </cell>
          <cell r="C1675">
            <v>3</v>
          </cell>
          <cell r="D1675" t="str">
            <v>C</v>
          </cell>
          <cell r="E1675">
            <v>7.75</v>
          </cell>
          <cell r="F1675">
            <v>37616</v>
          </cell>
          <cell r="G1675">
            <v>0.13400000000000001</v>
          </cell>
          <cell r="H1675">
            <v>0.13</v>
          </cell>
          <cell r="I1675" t="str">
            <v>4          0</v>
          </cell>
          <cell r="J1675">
            <v>0</v>
          </cell>
          <cell r="K1675">
            <v>0</v>
          </cell>
          <cell r="L1675">
            <v>2003</v>
          </cell>
          <cell r="M1675" t="str">
            <v>No Trade</v>
          </cell>
          <cell r="N1675" t="str">
            <v>NG13</v>
          </cell>
          <cell r="O1675">
            <v>41.87</v>
          </cell>
          <cell r="P1675">
            <v>1</v>
          </cell>
        </row>
        <row r="1676">
          <cell r="A1676" t="str">
            <v>ON</v>
          </cell>
          <cell r="B1676">
            <v>1</v>
          </cell>
          <cell r="C1676">
            <v>3</v>
          </cell>
          <cell r="D1676" t="str">
            <v>C</v>
          </cell>
          <cell r="E1676">
            <v>8</v>
          </cell>
          <cell r="F1676">
            <v>37616</v>
          </cell>
          <cell r="G1676">
            <v>1E-3</v>
          </cell>
          <cell r="H1676">
            <v>0</v>
          </cell>
          <cell r="I1676" t="str">
            <v>1          0</v>
          </cell>
          <cell r="J1676">
            <v>0</v>
          </cell>
          <cell r="K1676">
            <v>0</v>
          </cell>
          <cell r="L1676">
            <v>2003</v>
          </cell>
          <cell r="M1676" t="str">
            <v>No Trade</v>
          </cell>
          <cell r="N1676" t="str">
            <v>NG13</v>
          </cell>
          <cell r="O1676">
            <v>41.87</v>
          </cell>
          <cell r="P1676">
            <v>1</v>
          </cell>
        </row>
        <row r="1677">
          <cell r="A1677" t="str">
            <v>ON</v>
          </cell>
          <cell r="B1677">
            <v>1</v>
          </cell>
          <cell r="C1677">
            <v>3</v>
          </cell>
          <cell r="D1677" t="str">
            <v>C</v>
          </cell>
          <cell r="E1677">
            <v>9</v>
          </cell>
          <cell r="F1677">
            <v>37616</v>
          </cell>
          <cell r="G1677">
            <v>1E-3</v>
          </cell>
          <cell r="H1677">
            <v>0</v>
          </cell>
          <cell r="I1677" t="str">
            <v>1          0</v>
          </cell>
          <cell r="J1677">
            <v>0</v>
          </cell>
          <cell r="K1677">
            <v>0</v>
          </cell>
          <cell r="L1677">
            <v>2003</v>
          </cell>
          <cell r="M1677" t="str">
            <v>No Trade</v>
          </cell>
          <cell r="N1677" t="str">
            <v>NG13</v>
          </cell>
          <cell r="O1677">
            <v>41.87</v>
          </cell>
          <cell r="P1677">
            <v>1</v>
          </cell>
        </row>
        <row r="1678">
          <cell r="A1678" t="str">
            <v>ON</v>
          </cell>
          <cell r="B1678">
            <v>1</v>
          </cell>
          <cell r="C1678">
            <v>3</v>
          </cell>
          <cell r="D1678" t="str">
            <v>C</v>
          </cell>
          <cell r="E1678">
            <v>10</v>
          </cell>
          <cell r="F1678">
            <v>37616</v>
          </cell>
          <cell r="G1678">
            <v>1E-3</v>
          </cell>
          <cell r="H1678">
            <v>0</v>
          </cell>
          <cell r="I1678" t="str">
            <v>1          0</v>
          </cell>
          <cell r="J1678">
            <v>0</v>
          </cell>
          <cell r="K1678">
            <v>0</v>
          </cell>
          <cell r="L1678">
            <v>2003</v>
          </cell>
          <cell r="M1678" t="str">
            <v>No Trade</v>
          </cell>
          <cell r="N1678" t="str">
            <v>NG13</v>
          </cell>
          <cell r="O1678">
            <v>41.87</v>
          </cell>
          <cell r="P1678">
            <v>1</v>
          </cell>
        </row>
        <row r="1679">
          <cell r="A1679" t="str">
            <v>ON</v>
          </cell>
          <cell r="B1679">
            <v>1</v>
          </cell>
          <cell r="C1679">
            <v>3</v>
          </cell>
          <cell r="D1679" t="str">
            <v>P</v>
          </cell>
          <cell r="E1679">
            <v>10</v>
          </cell>
          <cell r="F1679">
            <v>37616</v>
          </cell>
          <cell r="G1679">
            <v>0</v>
          </cell>
          <cell r="H1679">
            <v>0</v>
          </cell>
          <cell r="I1679" t="str">
            <v>0          0</v>
          </cell>
          <cell r="J1679">
            <v>0</v>
          </cell>
          <cell r="K1679">
            <v>0</v>
          </cell>
          <cell r="L1679">
            <v>2003</v>
          </cell>
          <cell r="M1679" t="str">
            <v>No Trade</v>
          </cell>
          <cell r="N1679" t="str">
            <v/>
          </cell>
          <cell r="O1679" t="str">
            <v/>
          </cell>
          <cell r="P1679" t="str">
            <v/>
          </cell>
        </row>
        <row r="1680">
          <cell r="A1680" t="str">
            <v>ON</v>
          </cell>
          <cell r="B1680">
            <v>1</v>
          </cell>
          <cell r="C1680">
            <v>3</v>
          </cell>
          <cell r="D1680" t="str">
            <v>C</v>
          </cell>
          <cell r="E1680">
            <v>12</v>
          </cell>
          <cell r="F1680">
            <v>37616</v>
          </cell>
          <cell r="G1680">
            <v>1E-3</v>
          </cell>
          <cell r="H1680">
            <v>0</v>
          </cell>
          <cell r="I1680" t="str">
            <v>1          0</v>
          </cell>
          <cell r="J1680">
            <v>0</v>
          </cell>
          <cell r="K1680">
            <v>0</v>
          </cell>
          <cell r="L1680">
            <v>2003</v>
          </cell>
          <cell r="M1680" t="str">
            <v>No Trade</v>
          </cell>
          <cell r="N1680" t="str">
            <v>NG13</v>
          </cell>
          <cell r="O1680">
            <v>41.87</v>
          </cell>
          <cell r="P1680">
            <v>1</v>
          </cell>
        </row>
        <row r="1681">
          <cell r="A1681" t="str">
            <v>ON</v>
          </cell>
          <cell r="B1681">
            <v>1</v>
          </cell>
          <cell r="C1681">
            <v>3</v>
          </cell>
          <cell r="D1681" t="str">
            <v>P</v>
          </cell>
          <cell r="E1681">
            <v>12</v>
          </cell>
          <cell r="F1681">
            <v>37616</v>
          </cell>
          <cell r="G1681">
            <v>0</v>
          </cell>
          <cell r="H1681">
            <v>0</v>
          </cell>
          <cell r="I1681" t="str">
            <v>0          0</v>
          </cell>
          <cell r="J1681">
            <v>0</v>
          </cell>
          <cell r="K1681">
            <v>0</v>
          </cell>
          <cell r="L1681">
            <v>2003</v>
          </cell>
          <cell r="M1681" t="str">
            <v>No Trade</v>
          </cell>
          <cell r="N1681" t="str">
            <v/>
          </cell>
          <cell r="O1681" t="str">
            <v/>
          </cell>
          <cell r="P1681" t="str">
            <v/>
          </cell>
        </row>
        <row r="1682">
          <cell r="A1682" t="str">
            <v>ON</v>
          </cell>
          <cell r="B1682">
            <v>2</v>
          </cell>
          <cell r="C1682">
            <v>3</v>
          </cell>
          <cell r="D1682" t="str">
            <v>C</v>
          </cell>
          <cell r="E1682">
            <v>0.5</v>
          </cell>
          <cell r="F1682">
            <v>37649</v>
          </cell>
          <cell r="G1682">
            <v>0</v>
          </cell>
          <cell r="H1682">
            <v>0</v>
          </cell>
          <cell r="I1682" t="str">
            <v>0          0</v>
          </cell>
          <cell r="J1682">
            <v>0</v>
          </cell>
          <cell r="K1682">
            <v>0</v>
          </cell>
          <cell r="L1682">
            <v>2003</v>
          </cell>
          <cell r="M1682" t="str">
            <v>No Trade</v>
          </cell>
          <cell r="N1682" t="str">
            <v/>
          </cell>
          <cell r="O1682" t="str">
            <v/>
          </cell>
          <cell r="P1682" t="str">
            <v/>
          </cell>
        </row>
        <row r="1683">
          <cell r="A1683" t="str">
            <v>ON</v>
          </cell>
          <cell r="B1683">
            <v>2</v>
          </cell>
          <cell r="C1683">
            <v>3</v>
          </cell>
          <cell r="D1683" t="str">
            <v>C</v>
          </cell>
          <cell r="E1683">
            <v>1</v>
          </cell>
          <cell r="F1683">
            <v>37649</v>
          </cell>
          <cell r="G1683">
            <v>0</v>
          </cell>
          <cell r="H1683">
            <v>0</v>
          </cell>
          <cell r="I1683" t="str">
            <v>0          0</v>
          </cell>
          <cell r="J1683">
            <v>0</v>
          </cell>
          <cell r="K1683">
            <v>0</v>
          </cell>
          <cell r="L1683">
            <v>2003</v>
          </cell>
          <cell r="M1683" t="str">
            <v>No Trade</v>
          </cell>
          <cell r="N1683" t="str">
            <v/>
          </cell>
          <cell r="O1683" t="str">
            <v/>
          </cell>
          <cell r="P1683" t="str">
            <v/>
          </cell>
        </row>
        <row r="1684">
          <cell r="A1684" t="str">
            <v>ON</v>
          </cell>
          <cell r="B1684">
            <v>2</v>
          </cell>
          <cell r="C1684">
            <v>3</v>
          </cell>
          <cell r="D1684" t="str">
            <v>P</v>
          </cell>
          <cell r="E1684">
            <v>1.75</v>
          </cell>
          <cell r="F1684">
            <v>37649</v>
          </cell>
          <cell r="G1684">
            <v>1E-3</v>
          </cell>
          <cell r="H1684">
            <v>0</v>
          </cell>
          <cell r="I1684" t="str">
            <v>1          0</v>
          </cell>
          <cell r="J1684">
            <v>0</v>
          </cell>
          <cell r="K1684">
            <v>0</v>
          </cell>
          <cell r="L1684">
            <v>2003</v>
          </cell>
          <cell r="M1684">
            <v>2.5181090364999159</v>
          </cell>
          <cell r="N1684" t="str">
            <v>NG23</v>
          </cell>
          <cell r="O1684">
            <v>40.26</v>
          </cell>
          <cell r="P1684">
            <v>2</v>
          </cell>
        </row>
        <row r="1685">
          <cell r="A1685" t="str">
            <v>ON</v>
          </cell>
          <cell r="B1685">
            <v>2</v>
          </cell>
          <cell r="C1685">
            <v>3</v>
          </cell>
          <cell r="D1685" t="str">
            <v>C</v>
          </cell>
          <cell r="E1685">
            <v>2</v>
          </cell>
          <cell r="F1685">
            <v>37649</v>
          </cell>
          <cell r="G1685">
            <v>2.359</v>
          </cell>
          <cell r="H1685">
            <v>2.2400000000000002</v>
          </cell>
          <cell r="I1685" t="str">
            <v>3          0</v>
          </cell>
          <cell r="J1685">
            <v>0</v>
          </cell>
          <cell r="K1685">
            <v>0</v>
          </cell>
          <cell r="L1685">
            <v>2003</v>
          </cell>
          <cell r="M1685" t="str">
            <v>No Trade</v>
          </cell>
          <cell r="N1685" t="str">
            <v>NG23</v>
          </cell>
          <cell r="O1685">
            <v>40.26</v>
          </cell>
          <cell r="P1685">
            <v>1</v>
          </cell>
        </row>
        <row r="1686">
          <cell r="A1686" t="str">
            <v>ON</v>
          </cell>
          <cell r="B1686">
            <v>2</v>
          </cell>
          <cell r="C1686">
            <v>3</v>
          </cell>
          <cell r="D1686" t="str">
            <v>P</v>
          </cell>
          <cell r="E1686">
            <v>2</v>
          </cell>
          <cell r="F1686">
            <v>37649</v>
          </cell>
          <cell r="G1686">
            <v>1E-3</v>
          </cell>
          <cell r="H1686">
            <v>0</v>
          </cell>
          <cell r="I1686" t="str">
            <v>1          0</v>
          </cell>
          <cell r="J1686">
            <v>0</v>
          </cell>
          <cell r="K1686">
            <v>0</v>
          </cell>
          <cell r="L1686">
            <v>2003</v>
          </cell>
          <cell r="M1686">
            <v>2.4051980877335186</v>
          </cell>
          <cell r="N1686" t="str">
            <v>NG23</v>
          </cell>
          <cell r="O1686">
            <v>40.26</v>
          </cell>
          <cell r="P1686">
            <v>2</v>
          </cell>
        </row>
        <row r="1687">
          <cell r="A1687" t="str">
            <v>ON</v>
          </cell>
          <cell r="B1687">
            <v>2</v>
          </cell>
          <cell r="C1687">
            <v>3</v>
          </cell>
          <cell r="D1687" t="str">
            <v>C</v>
          </cell>
          <cell r="E1687">
            <v>2.0499999999999998</v>
          </cell>
          <cell r="F1687">
            <v>37649</v>
          </cell>
          <cell r="G1687">
            <v>0</v>
          </cell>
          <cell r="H1687">
            <v>0</v>
          </cell>
          <cell r="I1687" t="str">
            <v>0          0</v>
          </cell>
          <cell r="J1687">
            <v>0</v>
          </cell>
          <cell r="K1687">
            <v>0</v>
          </cell>
          <cell r="L1687">
            <v>2003</v>
          </cell>
          <cell r="M1687" t="str">
            <v>No Trade</v>
          </cell>
          <cell r="N1687" t="str">
            <v/>
          </cell>
          <cell r="O1687" t="str">
            <v/>
          </cell>
          <cell r="P1687" t="str">
            <v/>
          </cell>
        </row>
        <row r="1688">
          <cell r="A1688" t="str">
            <v>ON</v>
          </cell>
          <cell r="B1688">
            <v>2</v>
          </cell>
          <cell r="C1688">
            <v>3</v>
          </cell>
          <cell r="D1688" t="str">
            <v>P</v>
          </cell>
          <cell r="E1688">
            <v>2.0499999999999998</v>
          </cell>
          <cell r="F1688">
            <v>37649</v>
          </cell>
          <cell r="G1688">
            <v>0</v>
          </cell>
          <cell r="H1688">
            <v>0</v>
          </cell>
          <cell r="I1688" t="str">
            <v>0          0</v>
          </cell>
          <cell r="J1688">
            <v>0</v>
          </cell>
          <cell r="K1688">
            <v>0</v>
          </cell>
          <cell r="L1688">
            <v>2003</v>
          </cell>
          <cell r="M1688" t="str">
            <v>No Trade</v>
          </cell>
          <cell r="N1688" t="str">
            <v/>
          </cell>
          <cell r="O1688" t="str">
            <v/>
          </cell>
          <cell r="P1688" t="str">
            <v/>
          </cell>
        </row>
        <row r="1689">
          <cell r="A1689" t="str">
            <v>ON</v>
          </cell>
          <cell r="B1689">
            <v>2</v>
          </cell>
          <cell r="C1689">
            <v>3</v>
          </cell>
          <cell r="D1689" t="str">
            <v>P</v>
          </cell>
          <cell r="E1689">
            <v>2.1</v>
          </cell>
          <cell r="F1689">
            <v>37649</v>
          </cell>
          <cell r="G1689">
            <v>1E-3</v>
          </cell>
          <cell r="H1689">
            <v>0</v>
          </cell>
          <cell r="I1689" t="str">
            <v>1          0</v>
          </cell>
          <cell r="J1689">
            <v>0</v>
          </cell>
          <cell r="K1689">
            <v>0</v>
          </cell>
          <cell r="L1689">
            <v>2003</v>
          </cell>
          <cell r="M1689">
            <v>2.3641841818000224</v>
          </cell>
          <cell r="N1689" t="str">
            <v>NG23</v>
          </cell>
          <cell r="O1689">
            <v>40.26</v>
          </cell>
          <cell r="P1689">
            <v>2</v>
          </cell>
        </row>
        <row r="1690">
          <cell r="A1690" t="str">
            <v>ON</v>
          </cell>
          <cell r="B1690">
            <v>2</v>
          </cell>
          <cell r="C1690">
            <v>3</v>
          </cell>
          <cell r="D1690" t="str">
            <v>P</v>
          </cell>
          <cell r="E1690">
            <v>2.15</v>
          </cell>
          <cell r="F1690">
            <v>37649</v>
          </cell>
          <cell r="G1690">
            <v>0</v>
          </cell>
          <cell r="H1690">
            <v>0</v>
          </cell>
          <cell r="I1690" t="str">
            <v>0          0</v>
          </cell>
          <cell r="J1690">
            <v>0</v>
          </cell>
          <cell r="K1690">
            <v>0</v>
          </cell>
          <cell r="L1690">
            <v>2003</v>
          </cell>
          <cell r="M1690" t="str">
            <v>No Trade</v>
          </cell>
          <cell r="N1690" t="str">
            <v/>
          </cell>
          <cell r="O1690" t="str">
            <v/>
          </cell>
          <cell r="P1690" t="str">
            <v/>
          </cell>
        </row>
        <row r="1691">
          <cell r="A1691" t="str">
            <v>ON</v>
          </cell>
          <cell r="B1691">
            <v>2</v>
          </cell>
          <cell r="C1691">
            <v>3</v>
          </cell>
          <cell r="D1691" t="str">
            <v>P</v>
          </cell>
          <cell r="E1691">
            <v>2.25</v>
          </cell>
          <cell r="F1691">
            <v>37649</v>
          </cell>
          <cell r="G1691">
            <v>1E-3</v>
          </cell>
          <cell r="H1691">
            <v>0</v>
          </cell>
          <cell r="I1691" t="str">
            <v>1          0</v>
          </cell>
          <cell r="J1691">
            <v>0</v>
          </cell>
          <cell r="K1691">
            <v>0</v>
          </cell>
          <cell r="L1691">
            <v>2003</v>
          </cell>
          <cell r="M1691">
            <v>2.3064025840831421</v>
          </cell>
          <cell r="N1691" t="str">
            <v>NG23</v>
          </cell>
          <cell r="O1691">
            <v>40.26</v>
          </cell>
          <cell r="P1691">
            <v>2</v>
          </cell>
        </row>
        <row r="1692">
          <cell r="A1692" t="str">
            <v>ON</v>
          </cell>
          <cell r="B1692">
            <v>2</v>
          </cell>
          <cell r="C1692">
            <v>3</v>
          </cell>
          <cell r="D1692" t="str">
            <v>P</v>
          </cell>
          <cell r="E1692">
            <v>2.2999999999999998</v>
          </cell>
          <cell r="F1692">
            <v>37649</v>
          </cell>
          <cell r="G1692">
            <v>1E-3</v>
          </cell>
          <cell r="H1692">
            <v>0</v>
          </cell>
          <cell r="I1692" t="str">
            <v>1          0</v>
          </cell>
          <cell r="J1692">
            <v>0</v>
          </cell>
          <cell r="K1692">
            <v>0</v>
          </cell>
          <cell r="L1692">
            <v>2003</v>
          </cell>
          <cell r="M1692">
            <v>2.2880473484526709</v>
          </cell>
          <cell r="N1692" t="str">
            <v>NG23</v>
          </cell>
          <cell r="O1692">
            <v>40.26</v>
          </cell>
          <cell r="P1692">
            <v>2</v>
          </cell>
        </row>
        <row r="1693">
          <cell r="A1693" t="str">
            <v>ON</v>
          </cell>
          <cell r="B1693">
            <v>2</v>
          </cell>
          <cell r="C1693">
            <v>3</v>
          </cell>
          <cell r="D1693" t="str">
            <v>P</v>
          </cell>
          <cell r="E1693">
            <v>2.4500000000000002</v>
          </cell>
          <cell r="F1693">
            <v>37649</v>
          </cell>
          <cell r="G1693">
            <v>0</v>
          </cell>
          <cell r="H1693">
            <v>0</v>
          </cell>
          <cell r="I1693" t="str">
            <v>0          0</v>
          </cell>
          <cell r="J1693">
            <v>0</v>
          </cell>
          <cell r="K1693">
            <v>0</v>
          </cell>
          <cell r="L1693">
            <v>2003</v>
          </cell>
          <cell r="M1693" t="str">
            <v>No Trade</v>
          </cell>
          <cell r="N1693" t="str">
            <v/>
          </cell>
          <cell r="O1693" t="str">
            <v/>
          </cell>
          <cell r="P1693" t="str">
            <v/>
          </cell>
        </row>
        <row r="1694">
          <cell r="A1694" t="str">
            <v>ON</v>
          </cell>
          <cell r="B1694">
            <v>2</v>
          </cell>
          <cell r="C1694">
            <v>3</v>
          </cell>
          <cell r="D1694" t="str">
            <v>C</v>
          </cell>
          <cell r="E1694">
            <v>2.5</v>
          </cell>
          <cell r="F1694">
            <v>37649</v>
          </cell>
          <cell r="G1694">
            <v>1.859</v>
          </cell>
          <cell r="H1694">
            <v>1.74</v>
          </cell>
          <cell r="I1694" t="str">
            <v>3          0</v>
          </cell>
          <cell r="J1694">
            <v>0</v>
          </cell>
          <cell r="K1694">
            <v>0</v>
          </cell>
          <cell r="L1694">
            <v>2003</v>
          </cell>
          <cell r="M1694" t="str">
            <v>No Trade</v>
          </cell>
          <cell r="N1694" t="str">
            <v>NG23</v>
          </cell>
          <cell r="O1694">
            <v>40.26</v>
          </cell>
          <cell r="P1694">
            <v>1</v>
          </cell>
        </row>
        <row r="1695">
          <cell r="A1695" t="str">
            <v>ON</v>
          </cell>
          <cell r="B1695">
            <v>2</v>
          </cell>
          <cell r="C1695">
            <v>3</v>
          </cell>
          <cell r="D1695" t="str">
            <v>P</v>
          </cell>
          <cell r="E1695">
            <v>2.5</v>
          </cell>
          <cell r="F1695">
            <v>37649</v>
          </cell>
          <cell r="G1695">
            <v>1E-3</v>
          </cell>
          <cell r="H1695">
            <v>0</v>
          </cell>
          <cell r="I1695" t="str">
            <v>1          0</v>
          </cell>
          <cell r="J1695">
            <v>0</v>
          </cell>
          <cell r="K1695">
            <v>0</v>
          </cell>
          <cell r="L1695">
            <v>2003</v>
          </cell>
          <cell r="M1695">
            <v>2.2186344369625566</v>
          </cell>
          <cell r="N1695" t="str">
            <v>NG23</v>
          </cell>
          <cell r="O1695">
            <v>40.26</v>
          </cell>
          <cell r="P1695">
            <v>2</v>
          </cell>
        </row>
        <row r="1696">
          <cell r="A1696" t="str">
            <v>ON</v>
          </cell>
          <cell r="B1696">
            <v>2</v>
          </cell>
          <cell r="C1696">
            <v>3</v>
          </cell>
          <cell r="D1696" t="str">
            <v>P</v>
          </cell>
          <cell r="E1696">
            <v>2.5499999999999998</v>
          </cell>
          <cell r="F1696">
            <v>37649</v>
          </cell>
          <cell r="G1696">
            <v>1E-3</v>
          </cell>
          <cell r="H1696">
            <v>0</v>
          </cell>
          <cell r="I1696" t="str">
            <v>2          0</v>
          </cell>
          <cell r="J1696">
            <v>0</v>
          </cell>
          <cell r="K1696">
            <v>0</v>
          </cell>
          <cell r="L1696">
            <v>2003</v>
          </cell>
          <cell r="M1696">
            <v>2.2022012258893509</v>
          </cell>
          <cell r="N1696" t="str">
            <v>NG23</v>
          </cell>
          <cell r="O1696">
            <v>40.26</v>
          </cell>
          <cell r="P1696">
            <v>2</v>
          </cell>
        </row>
        <row r="1697">
          <cell r="A1697" t="str">
            <v>ON</v>
          </cell>
          <cell r="B1697">
            <v>2</v>
          </cell>
          <cell r="C1697">
            <v>3</v>
          </cell>
          <cell r="D1697" t="str">
            <v>C</v>
          </cell>
          <cell r="E1697">
            <v>2.6</v>
          </cell>
          <cell r="F1697">
            <v>37649</v>
          </cell>
          <cell r="G1697">
            <v>1.742</v>
          </cell>
          <cell r="H1697">
            <v>1.74</v>
          </cell>
          <cell r="I1697" t="str">
            <v>2          0</v>
          </cell>
          <cell r="J1697">
            <v>0</v>
          </cell>
          <cell r="K1697">
            <v>0</v>
          </cell>
          <cell r="L1697">
            <v>2003</v>
          </cell>
          <cell r="M1697" t="str">
            <v>No Trade</v>
          </cell>
          <cell r="N1697" t="str">
            <v>NG23</v>
          </cell>
          <cell r="O1697">
            <v>40.26</v>
          </cell>
          <cell r="P1697">
            <v>1</v>
          </cell>
        </row>
        <row r="1698">
          <cell r="A1698" t="str">
            <v>ON</v>
          </cell>
          <cell r="B1698">
            <v>2</v>
          </cell>
          <cell r="C1698">
            <v>3</v>
          </cell>
          <cell r="D1698" t="str">
            <v>P</v>
          </cell>
          <cell r="E1698">
            <v>2.6</v>
          </cell>
          <cell r="F1698">
            <v>37649</v>
          </cell>
          <cell r="G1698">
            <v>1E-3</v>
          </cell>
          <cell r="H1698">
            <v>0</v>
          </cell>
          <cell r="I1698" t="str">
            <v>2          0</v>
          </cell>
          <cell r="J1698">
            <v>0</v>
          </cell>
          <cell r="K1698">
            <v>0</v>
          </cell>
          <cell r="L1698">
            <v>2003</v>
          </cell>
          <cell r="M1698">
            <v>2.1861060387139979</v>
          </cell>
          <cell r="N1698" t="str">
            <v>NG23</v>
          </cell>
          <cell r="O1698">
            <v>40.26</v>
          </cell>
          <cell r="P1698">
            <v>2</v>
          </cell>
        </row>
        <row r="1699">
          <cell r="A1699" t="str">
            <v>ON</v>
          </cell>
          <cell r="B1699">
            <v>2</v>
          </cell>
          <cell r="C1699">
            <v>3</v>
          </cell>
          <cell r="D1699" t="str">
            <v>P</v>
          </cell>
          <cell r="E1699">
            <v>2.65</v>
          </cell>
          <cell r="F1699">
            <v>37649</v>
          </cell>
          <cell r="G1699">
            <v>0</v>
          </cell>
          <cell r="H1699">
            <v>0</v>
          </cell>
          <cell r="I1699" t="str">
            <v>0          0</v>
          </cell>
          <cell r="J1699">
            <v>0</v>
          </cell>
          <cell r="K1699">
            <v>0</v>
          </cell>
          <cell r="L1699">
            <v>2003</v>
          </cell>
          <cell r="M1699" t="str">
            <v>No Trade</v>
          </cell>
          <cell r="N1699" t="str">
            <v/>
          </cell>
          <cell r="O1699" t="str">
            <v/>
          </cell>
          <cell r="P1699" t="str">
            <v/>
          </cell>
        </row>
        <row r="1700">
          <cell r="A1700" t="str">
            <v>ON</v>
          </cell>
          <cell r="B1700">
            <v>2</v>
          </cell>
          <cell r="C1700">
            <v>3</v>
          </cell>
          <cell r="D1700" t="str">
            <v>C</v>
          </cell>
          <cell r="E1700">
            <v>2.7</v>
          </cell>
          <cell r="F1700">
            <v>37649</v>
          </cell>
          <cell r="G1700">
            <v>1.179</v>
          </cell>
          <cell r="H1700">
            <v>1.17</v>
          </cell>
          <cell r="I1700" t="str">
            <v>9          0</v>
          </cell>
          <cell r="J1700">
            <v>0</v>
          </cell>
          <cell r="K1700">
            <v>0</v>
          </cell>
          <cell r="L1700">
            <v>2003</v>
          </cell>
          <cell r="M1700" t="str">
            <v>No Trade</v>
          </cell>
          <cell r="N1700" t="str">
            <v>NG23</v>
          </cell>
          <cell r="O1700">
            <v>40.26</v>
          </cell>
          <cell r="P1700">
            <v>1</v>
          </cell>
        </row>
        <row r="1701">
          <cell r="A1701" t="str">
            <v>ON</v>
          </cell>
          <cell r="B1701">
            <v>2</v>
          </cell>
          <cell r="C1701">
            <v>3</v>
          </cell>
          <cell r="D1701" t="str">
            <v>P</v>
          </cell>
          <cell r="E1701">
            <v>2.7</v>
          </cell>
          <cell r="F1701">
            <v>37649</v>
          </cell>
          <cell r="G1701">
            <v>2E-3</v>
          </cell>
          <cell r="H1701">
            <v>0</v>
          </cell>
          <cell r="I1701" t="str">
            <v>4          0</v>
          </cell>
          <cell r="J1701">
            <v>0</v>
          </cell>
          <cell r="K1701">
            <v>0</v>
          </cell>
          <cell r="L1701">
            <v>2003</v>
          </cell>
          <cell r="M1701">
            <v>2.2744907253791475</v>
          </cell>
          <cell r="N1701" t="str">
            <v>NG23</v>
          </cell>
          <cell r="O1701">
            <v>40.26</v>
          </cell>
          <cell r="P1701">
            <v>2</v>
          </cell>
        </row>
        <row r="1702">
          <cell r="A1702" t="str">
            <v>ON</v>
          </cell>
          <cell r="B1702">
            <v>2</v>
          </cell>
          <cell r="C1702">
            <v>3</v>
          </cell>
          <cell r="D1702" t="str">
            <v>C</v>
          </cell>
          <cell r="E1702">
            <v>2.75</v>
          </cell>
          <cell r="F1702">
            <v>37649</v>
          </cell>
          <cell r="G1702">
            <v>1.5980000000000001</v>
          </cell>
          <cell r="H1702">
            <v>1.59</v>
          </cell>
          <cell r="I1702" t="str">
            <v>8          0</v>
          </cell>
          <cell r="J1702">
            <v>0</v>
          </cell>
          <cell r="K1702">
            <v>0</v>
          </cell>
          <cell r="L1702">
            <v>2003</v>
          </cell>
          <cell r="M1702" t="str">
            <v>No Trade</v>
          </cell>
          <cell r="N1702" t="str">
            <v>NG23</v>
          </cell>
          <cell r="O1702">
            <v>40.26</v>
          </cell>
          <cell r="P1702">
            <v>1</v>
          </cell>
        </row>
        <row r="1703">
          <cell r="A1703" t="str">
            <v>ON</v>
          </cell>
          <cell r="B1703">
            <v>2</v>
          </cell>
          <cell r="C1703">
            <v>3</v>
          </cell>
          <cell r="D1703" t="str">
            <v>P</v>
          </cell>
          <cell r="E1703">
            <v>2.75</v>
          </cell>
          <cell r="F1703">
            <v>37649</v>
          </cell>
          <cell r="G1703">
            <v>2E-3</v>
          </cell>
          <cell r="H1703">
            <v>0</v>
          </cell>
          <cell r="I1703" t="str">
            <v>5          0</v>
          </cell>
          <cell r="J1703">
            <v>0</v>
          </cell>
          <cell r="K1703">
            <v>0</v>
          </cell>
          <cell r="L1703">
            <v>2003</v>
          </cell>
          <cell r="M1703">
            <v>2.2584187921618031</v>
          </cell>
          <cell r="N1703" t="str">
            <v>NG23</v>
          </cell>
          <cell r="O1703">
            <v>40.26</v>
          </cell>
          <cell r="P1703">
            <v>2</v>
          </cell>
        </row>
        <row r="1704">
          <cell r="A1704" t="str">
            <v>ON</v>
          </cell>
          <cell r="B1704">
            <v>2</v>
          </cell>
          <cell r="C1704">
            <v>3</v>
          </cell>
          <cell r="D1704" t="str">
            <v>C</v>
          </cell>
          <cell r="E1704">
            <v>2.8</v>
          </cell>
          <cell r="F1704">
            <v>37649</v>
          </cell>
          <cell r="G1704">
            <v>1.5489999999999999</v>
          </cell>
          <cell r="H1704">
            <v>1.54</v>
          </cell>
          <cell r="I1704" t="str">
            <v>9          0</v>
          </cell>
          <cell r="J1704">
            <v>0</v>
          </cell>
          <cell r="K1704">
            <v>0</v>
          </cell>
          <cell r="L1704">
            <v>2003</v>
          </cell>
          <cell r="M1704" t="str">
            <v>No Trade</v>
          </cell>
          <cell r="N1704" t="str">
            <v>NG23</v>
          </cell>
          <cell r="O1704">
            <v>40.26</v>
          </cell>
          <cell r="P1704">
            <v>1</v>
          </cell>
        </row>
        <row r="1705">
          <cell r="A1705" t="str">
            <v>ON</v>
          </cell>
          <cell r="B1705">
            <v>2</v>
          </cell>
          <cell r="C1705">
            <v>3</v>
          </cell>
          <cell r="D1705" t="str">
            <v>P</v>
          </cell>
          <cell r="E1705">
            <v>2.8</v>
          </cell>
          <cell r="F1705">
            <v>37649</v>
          </cell>
          <cell r="G1705">
            <v>3.0000000000000001E-3</v>
          </cell>
          <cell r="H1705">
            <v>0</v>
          </cell>
          <cell r="I1705" t="str">
            <v>6          0</v>
          </cell>
          <cell r="J1705">
            <v>0</v>
          </cell>
          <cell r="K1705">
            <v>0</v>
          </cell>
          <cell r="L1705">
            <v>2003</v>
          </cell>
          <cell r="M1705">
            <v>2.3201294483690975</v>
          </cell>
          <cell r="N1705" t="str">
            <v>NG23</v>
          </cell>
          <cell r="O1705">
            <v>40.26</v>
          </cell>
          <cell r="P1705">
            <v>2</v>
          </cell>
        </row>
        <row r="1706">
          <cell r="A1706" t="str">
            <v>ON</v>
          </cell>
          <cell r="B1706">
            <v>2</v>
          </cell>
          <cell r="C1706">
            <v>3</v>
          </cell>
          <cell r="D1706" t="str">
            <v>C</v>
          </cell>
          <cell r="E1706">
            <v>2.85</v>
          </cell>
          <cell r="F1706">
            <v>37649</v>
          </cell>
          <cell r="G1706">
            <v>0.85699999999999998</v>
          </cell>
          <cell r="H1706">
            <v>0.85</v>
          </cell>
          <cell r="I1706" t="str">
            <v>7          0</v>
          </cell>
          <cell r="J1706">
            <v>0</v>
          </cell>
          <cell r="K1706">
            <v>0</v>
          </cell>
          <cell r="L1706">
            <v>2003</v>
          </cell>
          <cell r="M1706" t="str">
            <v>No Trade</v>
          </cell>
          <cell r="N1706" t="str">
            <v>NG23</v>
          </cell>
          <cell r="O1706">
            <v>40.26</v>
          </cell>
          <cell r="P1706">
            <v>1</v>
          </cell>
        </row>
        <row r="1707">
          <cell r="A1707" t="str">
            <v>ON</v>
          </cell>
          <cell r="B1707">
            <v>2</v>
          </cell>
          <cell r="C1707">
            <v>3</v>
          </cell>
          <cell r="D1707" t="str">
            <v>P</v>
          </cell>
          <cell r="E1707">
            <v>2.85</v>
          </cell>
          <cell r="F1707">
            <v>37649</v>
          </cell>
          <cell r="G1707">
            <v>4.0000000000000001E-3</v>
          </cell>
          <cell r="H1707">
            <v>0</v>
          </cell>
          <cell r="I1707" t="str">
            <v>7          0</v>
          </cell>
          <cell r="J1707">
            <v>0</v>
          </cell>
          <cell r="K1707">
            <v>0</v>
          </cell>
          <cell r="L1707">
            <v>2003</v>
          </cell>
          <cell r="M1707">
            <v>2.3630862088412807</v>
          </cell>
          <cell r="N1707" t="str">
            <v>NG23</v>
          </cell>
          <cell r="O1707">
            <v>40.26</v>
          </cell>
          <cell r="P1707">
            <v>2</v>
          </cell>
        </row>
        <row r="1708">
          <cell r="A1708" t="str">
            <v>ON</v>
          </cell>
          <cell r="B1708">
            <v>2</v>
          </cell>
          <cell r="C1708">
            <v>3</v>
          </cell>
          <cell r="D1708" t="str">
            <v>C</v>
          </cell>
          <cell r="E1708">
            <v>2.9</v>
          </cell>
          <cell r="F1708">
            <v>37649</v>
          </cell>
          <cell r="G1708">
            <v>1.4610000000000001</v>
          </cell>
          <cell r="H1708">
            <v>1.34</v>
          </cell>
          <cell r="I1708" t="str">
            <v>9          0</v>
          </cell>
          <cell r="J1708">
            <v>0</v>
          </cell>
          <cell r="K1708">
            <v>0</v>
          </cell>
          <cell r="L1708">
            <v>2003</v>
          </cell>
          <cell r="M1708" t="str">
            <v>No Trade</v>
          </cell>
          <cell r="N1708" t="str">
            <v>NG23</v>
          </cell>
          <cell r="O1708">
            <v>40.26</v>
          </cell>
          <cell r="P1708">
            <v>1</v>
          </cell>
        </row>
        <row r="1709">
          <cell r="A1709" t="str">
            <v>ON</v>
          </cell>
          <cell r="B1709">
            <v>2</v>
          </cell>
          <cell r="C1709">
            <v>3</v>
          </cell>
          <cell r="D1709" t="str">
            <v>P</v>
          </cell>
          <cell r="E1709">
            <v>2.9</v>
          </cell>
          <cell r="F1709">
            <v>37649</v>
          </cell>
          <cell r="G1709">
            <v>4.0000000000000001E-3</v>
          </cell>
          <cell r="H1709">
            <v>0</v>
          </cell>
          <cell r="I1709" t="str">
            <v>9          0</v>
          </cell>
          <cell r="J1709">
            <v>0</v>
          </cell>
          <cell r="K1709">
            <v>0</v>
          </cell>
          <cell r="L1709">
            <v>2003</v>
          </cell>
          <cell r="M1709">
            <v>2.3468943238566751</v>
          </cell>
          <cell r="N1709" t="str">
            <v>NG23</v>
          </cell>
          <cell r="O1709">
            <v>40.26</v>
          </cell>
          <cell r="P1709">
            <v>2</v>
          </cell>
        </row>
        <row r="1710">
          <cell r="A1710" t="str">
            <v>ON</v>
          </cell>
          <cell r="B1710">
            <v>2</v>
          </cell>
          <cell r="C1710">
            <v>3</v>
          </cell>
          <cell r="D1710" t="str">
            <v>C</v>
          </cell>
          <cell r="E1710">
            <v>2.95</v>
          </cell>
          <cell r="F1710">
            <v>37649</v>
          </cell>
          <cell r="G1710">
            <v>1.4119999999999999</v>
          </cell>
          <cell r="H1710">
            <v>1.29</v>
          </cell>
          <cell r="I1710" t="str">
            <v>9          0</v>
          </cell>
          <cell r="J1710">
            <v>0</v>
          </cell>
          <cell r="K1710">
            <v>0</v>
          </cell>
          <cell r="L1710">
            <v>2003</v>
          </cell>
          <cell r="M1710" t="str">
            <v>No Trade</v>
          </cell>
          <cell r="N1710" t="str">
            <v>NG23</v>
          </cell>
          <cell r="O1710">
            <v>40.26</v>
          </cell>
          <cell r="P1710">
            <v>1</v>
          </cell>
        </row>
        <row r="1711">
          <cell r="A1711" t="str">
            <v>ON</v>
          </cell>
          <cell r="B1711">
            <v>2</v>
          </cell>
          <cell r="C1711">
            <v>3</v>
          </cell>
          <cell r="D1711" t="str">
            <v>P</v>
          </cell>
          <cell r="E1711">
            <v>2.95</v>
          </cell>
          <cell r="F1711">
            <v>37649</v>
          </cell>
          <cell r="G1711">
            <v>4.0000000000000001E-3</v>
          </cell>
          <cell r="H1711">
            <v>0</v>
          </cell>
          <cell r="I1711" t="str">
            <v>9          0</v>
          </cell>
          <cell r="J1711">
            <v>0</v>
          </cell>
          <cell r="K1711">
            <v>0</v>
          </cell>
          <cell r="L1711">
            <v>2003</v>
          </cell>
          <cell r="M1711">
            <v>2.3309992029683748</v>
          </cell>
          <cell r="N1711" t="str">
            <v>NG23</v>
          </cell>
          <cell r="O1711">
            <v>40.26</v>
          </cell>
          <cell r="P1711">
            <v>2</v>
          </cell>
        </row>
        <row r="1712">
          <cell r="A1712" t="str">
            <v>ON</v>
          </cell>
          <cell r="B1712">
            <v>2</v>
          </cell>
          <cell r="C1712">
            <v>3</v>
          </cell>
          <cell r="D1712" t="str">
            <v>C</v>
          </cell>
          <cell r="E1712">
            <v>3</v>
          </cell>
          <cell r="F1712">
            <v>37649</v>
          </cell>
          <cell r="G1712">
            <v>1.3640000000000001</v>
          </cell>
          <cell r="H1712">
            <v>1.24</v>
          </cell>
          <cell r="I1712" t="str">
            <v>9          0</v>
          </cell>
          <cell r="J1712">
            <v>0</v>
          </cell>
          <cell r="K1712">
            <v>0</v>
          </cell>
          <cell r="L1712">
            <v>2003</v>
          </cell>
          <cell r="M1712" t="str">
            <v>No Trade</v>
          </cell>
          <cell r="N1712" t="str">
            <v>NG23</v>
          </cell>
          <cell r="O1712">
            <v>40.26</v>
          </cell>
          <cell r="P1712">
            <v>1</v>
          </cell>
        </row>
        <row r="1713">
          <cell r="A1713" t="str">
            <v>ON</v>
          </cell>
          <cell r="B1713">
            <v>2</v>
          </cell>
          <cell r="C1713">
            <v>3</v>
          </cell>
          <cell r="D1713" t="str">
            <v>P</v>
          </cell>
          <cell r="E1713">
            <v>3</v>
          </cell>
          <cell r="F1713">
            <v>37649</v>
          </cell>
          <cell r="G1713">
            <v>4.0000000000000001E-3</v>
          </cell>
          <cell r="H1713">
            <v>0</v>
          </cell>
          <cell r="I1713" t="str">
            <v>9         30</v>
          </cell>
          <cell r="J1713">
            <v>0.01</v>
          </cell>
          <cell r="K1713">
            <v>0.01</v>
          </cell>
          <cell r="L1713">
            <v>2003</v>
          </cell>
          <cell r="M1713">
            <v>2.3153904074064742</v>
          </cell>
          <cell r="N1713" t="str">
            <v>NG23</v>
          </cell>
          <cell r="O1713">
            <v>40.26</v>
          </cell>
          <cell r="P1713">
            <v>2</v>
          </cell>
        </row>
        <row r="1714">
          <cell r="A1714" t="str">
            <v>ON</v>
          </cell>
          <cell r="B1714">
            <v>2</v>
          </cell>
          <cell r="C1714">
            <v>3</v>
          </cell>
          <cell r="D1714" t="str">
            <v>C</v>
          </cell>
          <cell r="E1714">
            <v>3.05</v>
          </cell>
          <cell r="F1714">
            <v>37649</v>
          </cell>
          <cell r="G1714">
            <v>1.3160000000000001</v>
          </cell>
          <cell r="H1714">
            <v>1.2</v>
          </cell>
          <cell r="I1714" t="str">
            <v>6          0</v>
          </cell>
          <cell r="J1714">
            <v>0</v>
          </cell>
          <cell r="K1714">
            <v>0</v>
          </cell>
          <cell r="L1714">
            <v>2003</v>
          </cell>
          <cell r="M1714" t="str">
            <v>No Trade</v>
          </cell>
          <cell r="N1714" t="str">
            <v>NG23</v>
          </cell>
          <cell r="O1714">
            <v>40.26</v>
          </cell>
          <cell r="P1714">
            <v>1</v>
          </cell>
        </row>
        <row r="1715">
          <cell r="A1715" t="str">
            <v>ON</v>
          </cell>
          <cell r="B1715">
            <v>2</v>
          </cell>
          <cell r="C1715">
            <v>3</v>
          </cell>
          <cell r="D1715" t="str">
            <v>P</v>
          </cell>
          <cell r="E1715">
            <v>3.05</v>
          </cell>
          <cell r="F1715">
            <v>37649</v>
          </cell>
          <cell r="G1715">
            <v>8.9999999999999993E-3</v>
          </cell>
          <cell r="H1715">
            <v>0.01</v>
          </cell>
          <cell r="I1715" t="str">
            <v>6          0</v>
          </cell>
          <cell r="J1715">
            <v>0</v>
          </cell>
          <cell r="K1715">
            <v>0</v>
          </cell>
          <cell r="L1715">
            <v>2003</v>
          </cell>
          <cell r="M1715">
            <v>2.4847509258989806</v>
          </cell>
          <cell r="N1715" t="str">
            <v>NG23</v>
          </cell>
          <cell r="O1715">
            <v>40.26</v>
          </cell>
          <cell r="P1715">
            <v>2</v>
          </cell>
        </row>
        <row r="1716">
          <cell r="A1716" t="str">
            <v>ON</v>
          </cell>
          <cell r="B1716">
            <v>2</v>
          </cell>
          <cell r="C1716">
            <v>3</v>
          </cell>
          <cell r="D1716" t="str">
            <v>C</v>
          </cell>
          <cell r="E1716">
            <v>3.1</v>
          </cell>
          <cell r="F1716">
            <v>37649</v>
          </cell>
          <cell r="G1716">
            <v>1.242</v>
          </cell>
          <cell r="H1716">
            <v>1.24</v>
          </cell>
          <cell r="I1716" t="str">
            <v>2          0</v>
          </cell>
          <cell r="J1716">
            <v>0</v>
          </cell>
          <cell r="K1716">
            <v>0</v>
          </cell>
          <cell r="L1716">
            <v>2003</v>
          </cell>
          <cell r="M1716" t="str">
            <v>No Trade</v>
          </cell>
          <cell r="N1716" t="str">
            <v>NG23</v>
          </cell>
          <cell r="O1716">
            <v>40.26</v>
          </cell>
          <cell r="P1716">
            <v>1</v>
          </cell>
        </row>
        <row r="1717">
          <cell r="A1717" t="str">
            <v>ON</v>
          </cell>
          <cell r="B1717">
            <v>2</v>
          </cell>
          <cell r="C1717">
            <v>3</v>
          </cell>
          <cell r="D1717" t="str">
            <v>P</v>
          </cell>
          <cell r="E1717">
            <v>3.1</v>
          </cell>
          <cell r="F1717">
            <v>37649</v>
          </cell>
          <cell r="G1717">
            <v>1.0999999999999999E-2</v>
          </cell>
          <cell r="H1717">
            <v>0.01</v>
          </cell>
          <cell r="I1717" t="str">
            <v>9          0</v>
          </cell>
          <cell r="J1717">
            <v>0</v>
          </cell>
          <cell r="K1717">
            <v>0</v>
          </cell>
          <cell r="L1717">
            <v>2003</v>
          </cell>
          <cell r="M1717">
            <v>2.5199284667054163</v>
          </cell>
          <cell r="N1717" t="str">
            <v>NG23</v>
          </cell>
          <cell r="O1717">
            <v>40.26</v>
          </cell>
          <cell r="P1717">
            <v>2</v>
          </cell>
        </row>
        <row r="1718">
          <cell r="A1718" t="str">
            <v>ON</v>
          </cell>
          <cell r="B1718">
            <v>2</v>
          </cell>
          <cell r="C1718">
            <v>3</v>
          </cell>
          <cell r="D1718" t="str">
            <v>C</v>
          </cell>
          <cell r="E1718">
            <v>3.15</v>
          </cell>
          <cell r="F1718">
            <v>37649</v>
          </cell>
          <cell r="G1718">
            <v>1.202</v>
          </cell>
          <cell r="H1718">
            <v>1.2</v>
          </cell>
          <cell r="I1718" t="str">
            <v>2          0</v>
          </cell>
          <cell r="J1718">
            <v>0</v>
          </cell>
          <cell r="K1718">
            <v>0</v>
          </cell>
          <cell r="L1718">
            <v>2003</v>
          </cell>
          <cell r="M1718" t="str">
            <v>No Trade</v>
          </cell>
          <cell r="N1718" t="str">
            <v>NG23</v>
          </cell>
          <cell r="O1718">
            <v>40.26</v>
          </cell>
          <cell r="P1718">
            <v>1</v>
          </cell>
        </row>
        <row r="1719">
          <cell r="A1719" t="str">
            <v>ON</v>
          </cell>
          <cell r="B1719">
            <v>2</v>
          </cell>
          <cell r="C1719">
            <v>3</v>
          </cell>
          <cell r="D1719" t="str">
            <v>P</v>
          </cell>
          <cell r="E1719">
            <v>3.15</v>
          </cell>
          <cell r="F1719">
            <v>37649</v>
          </cell>
          <cell r="G1719">
            <v>1.4E-2</v>
          </cell>
          <cell r="H1719">
            <v>0.02</v>
          </cell>
          <cell r="I1719" t="str">
            <v>3          0</v>
          </cell>
          <cell r="J1719">
            <v>0</v>
          </cell>
          <cell r="K1719">
            <v>0</v>
          </cell>
          <cell r="L1719">
            <v>2003</v>
          </cell>
          <cell r="M1719">
            <v>2.5687939581241737</v>
          </cell>
          <cell r="N1719" t="str">
            <v>NG23</v>
          </cell>
          <cell r="O1719">
            <v>40.26</v>
          </cell>
          <cell r="P1719">
            <v>2</v>
          </cell>
        </row>
        <row r="1720">
          <cell r="A1720" t="str">
            <v>ON</v>
          </cell>
          <cell r="B1720">
            <v>2</v>
          </cell>
          <cell r="C1720">
            <v>3</v>
          </cell>
          <cell r="D1720" t="str">
            <v>C</v>
          </cell>
          <cell r="E1720">
            <v>3.2</v>
          </cell>
          <cell r="F1720">
            <v>37649</v>
          </cell>
          <cell r="G1720">
            <v>1.173</v>
          </cell>
          <cell r="H1720">
            <v>1.06</v>
          </cell>
          <cell r="I1720" t="str">
            <v>7          0</v>
          </cell>
          <cell r="J1720">
            <v>0</v>
          </cell>
          <cell r="K1720">
            <v>0</v>
          </cell>
          <cell r="L1720">
            <v>2003</v>
          </cell>
          <cell r="M1720" t="str">
            <v>No Trade</v>
          </cell>
          <cell r="N1720" t="str">
            <v>NG23</v>
          </cell>
          <cell r="O1720">
            <v>40.26</v>
          </cell>
          <cell r="P1720">
            <v>1</v>
          </cell>
        </row>
        <row r="1721">
          <cell r="A1721" t="str">
            <v>ON</v>
          </cell>
          <cell r="B1721">
            <v>2</v>
          </cell>
          <cell r="C1721">
            <v>3</v>
          </cell>
          <cell r="D1721" t="str">
            <v>P</v>
          </cell>
          <cell r="E1721">
            <v>3.2</v>
          </cell>
          <cell r="F1721">
            <v>37649</v>
          </cell>
          <cell r="G1721">
            <v>1.7000000000000001E-2</v>
          </cell>
          <cell r="H1721">
            <v>0.02</v>
          </cell>
          <cell r="I1721" t="str">
            <v>7          0</v>
          </cell>
          <cell r="J1721">
            <v>0</v>
          </cell>
          <cell r="K1721">
            <v>0</v>
          </cell>
          <cell r="L1721">
            <v>2003</v>
          </cell>
          <cell r="M1721">
            <v>2.607643782065113</v>
          </cell>
          <cell r="N1721" t="str">
            <v>NG23</v>
          </cell>
          <cell r="O1721">
            <v>40.26</v>
          </cell>
          <cell r="P1721">
            <v>2</v>
          </cell>
        </row>
        <row r="1722">
          <cell r="A1722" t="str">
            <v>ON</v>
          </cell>
          <cell r="B1722">
            <v>2</v>
          </cell>
          <cell r="C1722">
            <v>3</v>
          </cell>
          <cell r="D1722" t="str">
            <v>C</v>
          </cell>
          <cell r="E1722">
            <v>3.25</v>
          </cell>
          <cell r="F1722">
            <v>37649</v>
          </cell>
          <cell r="G1722">
            <v>1.1259999999999999</v>
          </cell>
          <cell r="H1722">
            <v>1.02</v>
          </cell>
          <cell r="I1722" t="str">
            <v>2          0</v>
          </cell>
          <cell r="J1722">
            <v>0</v>
          </cell>
          <cell r="K1722">
            <v>0</v>
          </cell>
          <cell r="L1722">
            <v>2003</v>
          </cell>
          <cell r="M1722" t="str">
            <v>No Trade</v>
          </cell>
          <cell r="N1722" t="str">
            <v>NG23</v>
          </cell>
          <cell r="O1722">
            <v>40.26</v>
          </cell>
          <cell r="P1722">
            <v>1</v>
          </cell>
        </row>
        <row r="1723">
          <cell r="A1723" t="str">
            <v>ON</v>
          </cell>
          <cell r="B1723">
            <v>2</v>
          </cell>
          <cell r="C1723">
            <v>3</v>
          </cell>
          <cell r="D1723" t="str">
            <v>P</v>
          </cell>
          <cell r="E1723">
            <v>3.25</v>
          </cell>
          <cell r="F1723">
            <v>37649</v>
          </cell>
          <cell r="G1723">
            <v>0.02</v>
          </cell>
          <cell r="H1723">
            <v>0.03</v>
          </cell>
          <cell r="I1723" t="str">
            <v>1          0</v>
          </cell>
          <cell r="J1723">
            <v>0</v>
          </cell>
          <cell r="K1723">
            <v>0</v>
          </cell>
          <cell r="L1723">
            <v>2003</v>
          </cell>
          <cell r="M1723">
            <v>2.6394415262966482</v>
          </cell>
          <cell r="N1723" t="str">
            <v>NG23</v>
          </cell>
          <cell r="O1723">
            <v>40.26</v>
          </cell>
          <cell r="P1723">
            <v>2</v>
          </cell>
        </row>
        <row r="1724">
          <cell r="A1724" t="str">
            <v>ON</v>
          </cell>
          <cell r="B1724">
            <v>2</v>
          </cell>
          <cell r="C1724">
            <v>3</v>
          </cell>
          <cell r="D1724" t="str">
            <v>C</v>
          </cell>
          <cell r="E1724">
            <v>3.3</v>
          </cell>
          <cell r="F1724">
            <v>37649</v>
          </cell>
          <cell r="G1724">
            <v>1.0860000000000001</v>
          </cell>
          <cell r="H1724">
            <v>1.08</v>
          </cell>
          <cell r="I1724" t="str">
            <v>6          0</v>
          </cell>
          <cell r="J1724">
            <v>0</v>
          </cell>
          <cell r="K1724">
            <v>0</v>
          </cell>
          <cell r="L1724">
            <v>2003</v>
          </cell>
          <cell r="M1724" t="str">
            <v>No Trade</v>
          </cell>
          <cell r="N1724" t="str">
            <v>NG23</v>
          </cell>
          <cell r="O1724">
            <v>40.26</v>
          </cell>
          <cell r="P1724">
            <v>1</v>
          </cell>
        </row>
        <row r="1725">
          <cell r="A1725" t="str">
            <v>ON</v>
          </cell>
          <cell r="B1725">
            <v>2</v>
          </cell>
          <cell r="C1725">
            <v>3</v>
          </cell>
          <cell r="D1725" t="str">
            <v>P</v>
          </cell>
          <cell r="E1725">
            <v>3.3</v>
          </cell>
          <cell r="F1725">
            <v>37649</v>
          </cell>
          <cell r="G1725">
            <v>2.3E-2</v>
          </cell>
          <cell r="H1725">
            <v>0.03</v>
          </cell>
          <cell r="I1725" t="str">
            <v>7          0</v>
          </cell>
          <cell r="J1725">
            <v>0</v>
          </cell>
          <cell r="K1725">
            <v>0</v>
          </cell>
          <cell r="L1725">
            <v>2003</v>
          </cell>
          <cell r="M1725">
            <v>2.6659766612239522</v>
          </cell>
          <cell r="N1725" t="str">
            <v>NG23</v>
          </cell>
          <cell r="O1725">
            <v>40.26</v>
          </cell>
          <cell r="P1725">
            <v>2</v>
          </cell>
        </row>
        <row r="1726">
          <cell r="A1726" t="str">
            <v>ON</v>
          </cell>
          <cell r="B1726">
            <v>2</v>
          </cell>
          <cell r="C1726">
            <v>3</v>
          </cell>
          <cell r="D1726" t="str">
            <v>C</v>
          </cell>
          <cell r="E1726">
            <v>3.35</v>
          </cell>
          <cell r="F1726">
            <v>37649</v>
          </cell>
          <cell r="G1726">
            <v>1.034</v>
          </cell>
          <cell r="H1726">
            <v>0.93</v>
          </cell>
          <cell r="I1726" t="str">
            <v>3          0</v>
          </cell>
          <cell r="J1726">
            <v>0</v>
          </cell>
          <cell r="K1726">
            <v>0</v>
          </cell>
          <cell r="L1726">
            <v>2003</v>
          </cell>
          <cell r="M1726" t="str">
            <v>No Trade</v>
          </cell>
          <cell r="N1726" t="str">
            <v>NG23</v>
          </cell>
          <cell r="O1726">
            <v>40.26</v>
          </cell>
          <cell r="P1726">
            <v>1</v>
          </cell>
        </row>
        <row r="1727">
          <cell r="A1727" t="str">
            <v>ON</v>
          </cell>
          <cell r="B1727">
            <v>2</v>
          </cell>
          <cell r="C1727">
            <v>3</v>
          </cell>
          <cell r="D1727" t="str">
            <v>P</v>
          </cell>
          <cell r="E1727">
            <v>3.35</v>
          </cell>
          <cell r="F1727">
            <v>37649</v>
          </cell>
          <cell r="G1727">
            <v>2.8000000000000001E-2</v>
          </cell>
          <cell r="H1727">
            <v>0.04</v>
          </cell>
          <cell r="I1727" t="str">
            <v>3          0</v>
          </cell>
          <cell r="J1727">
            <v>0</v>
          </cell>
          <cell r="K1727">
            <v>0</v>
          </cell>
          <cell r="L1727">
            <v>2003</v>
          </cell>
          <cell r="M1727">
            <v>2.7129290088959284</v>
          </cell>
          <cell r="N1727" t="str">
            <v>NG23</v>
          </cell>
          <cell r="O1727">
            <v>40.26</v>
          </cell>
          <cell r="P1727">
            <v>2</v>
          </cell>
        </row>
        <row r="1728">
          <cell r="A1728" t="str">
            <v>ON</v>
          </cell>
          <cell r="B1728">
            <v>2</v>
          </cell>
          <cell r="C1728">
            <v>3</v>
          </cell>
          <cell r="D1728" t="str">
            <v>C</v>
          </cell>
          <cell r="E1728">
            <v>3.4</v>
          </cell>
          <cell r="F1728">
            <v>37649</v>
          </cell>
          <cell r="G1728">
            <v>1.0129999999999999</v>
          </cell>
          <cell r="H1728">
            <v>1.01</v>
          </cell>
          <cell r="I1728" t="str">
            <v>3          0</v>
          </cell>
          <cell r="J1728">
            <v>0</v>
          </cell>
          <cell r="K1728">
            <v>0</v>
          </cell>
          <cell r="L1728">
            <v>2003</v>
          </cell>
          <cell r="M1728" t="str">
            <v>No Trade</v>
          </cell>
          <cell r="N1728" t="str">
            <v>NG23</v>
          </cell>
          <cell r="O1728">
            <v>40.26</v>
          </cell>
          <cell r="P1728">
            <v>1</v>
          </cell>
        </row>
        <row r="1729">
          <cell r="A1729" t="str">
            <v>ON</v>
          </cell>
          <cell r="B1729">
            <v>2</v>
          </cell>
          <cell r="C1729">
            <v>3</v>
          </cell>
          <cell r="D1729" t="str">
            <v>P</v>
          </cell>
          <cell r="E1729">
            <v>3.4</v>
          </cell>
          <cell r="F1729">
            <v>37649</v>
          </cell>
          <cell r="G1729">
            <v>3.2000000000000001E-2</v>
          </cell>
          <cell r="H1729">
            <v>0.05</v>
          </cell>
          <cell r="I1729" t="str">
            <v>0          0</v>
          </cell>
          <cell r="J1729">
            <v>0</v>
          </cell>
          <cell r="K1729">
            <v>0</v>
          </cell>
          <cell r="L1729">
            <v>2003</v>
          </cell>
          <cell r="M1729">
            <v>2.7411761909786669</v>
          </cell>
          <cell r="N1729" t="str">
            <v>NG23</v>
          </cell>
          <cell r="O1729">
            <v>40.26</v>
          </cell>
          <cell r="P1729">
            <v>2</v>
          </cell>
        </row>
        <row r="1730">
          <cell r="A1730" t="str">
            <v>ON</v>
          </cell>
          <cell r="B1730">
            <v>2</v>
          </cell>
          <cell r="C1730">
            <v>3</v>
          </cell>
          <cell r="D1730" t="str">
            <v>P</v>
          </cell>
          <cell r="E1730">
            <v>3.45</v>
          </cell>
          <cell r="F1730">
            <v>37649</v>
          </cell>
          <cell r="G1730">
            <v>0</v>
          </cell>
          <cell r="H1730">
            <v>0</v>
          </cell>
          <cell r="I1730" t="str">
            <v>0          0</v>
          </cell>
          <cell r="J1730">
            <v>0</v>
          </cell>
          <cell r="K1730">
            <v>0</v>
          </cell>
          <cell r="L1730">
            <v>2003</v>
          </cell>
          <cell r="M1730" t="str">
            <v>No Trade</v>
          </cell>
          <cell r="N1730" t="str">
            <v/>
          </cell>
          <cell r="O1730" t="str">
            <v/>
          </cell>
          <cell r="P1730" t="str">
            <v/>
          </cell>
        </row>
        <row r="1731">
          <cell r="A1731" t="str">
            <v>ON</v>
          </cell>
          <cell r="B1731">
            <v>2</v>
          </cell>
          <cell r="C1731">
            <v>3</v>
          </cell>
          <cell r="D1731" t="str">
            <v>C</v>
          </cell>
          <cell r="E1731">
            <v>3.5</v>
          </cell>
          <cell r="F1731">
            <v>37649</v>
          </cell>
          <cell r="G1731">
            <v>0.90100000000000002</v>
          </cell>
          <cell r="H1731">
            <v>0.8</v>
          </cell>
          <cell r="I1731" t="str">
            <v>8          0</v>
          </cell>
          <cell r="J1731">
            <v>0</v>
          </cell>
          <cell r="K1731">
            <v>0</v>
          </cell>
          <cell r="L1731">
            <v>2003</v>
          </cell>
          <cell r="M1731" t="str">
            <v>No Trade</v>
          </cell>
          <cell r="N1731" t="str">
            <v>NG23</v>
          </cell>
          <cell r="O1731">
            <v>40.26</v>
          </cell>
          <cell r="P1731">
            <v>1</v>
          </cell>
        </row>
        <row r="1732">
          <cell r="A1732" t="str">
            <v>ON</v>
          </cell>
          <cell r="B1732">
            <v>2</v>
          </cell>
          <cell r="C1732">
            <v>3</v>
          </cell>
          <cell r="D1732" t="str">
            <v>P</v>
          </cell>
          <cell r="E1732">
            <v>3.5</v>
          </cell>
          <cell r="F1732">
            <v>37649</v>
          </cell>
          <cell r="G1732">
            <v>4.4999999999999998E-2</v>
          </cell>
          <cell r="H1732">
            <v>0.06</v>
          </cell>
          <cell r="I1732" t="str">
            <v>7          0</v>
          </cell>
          <cell r="J1732">
            <v>0</v>
          </cell>
          <cell r="K1732">
            <v>0</v>
          </cell>
          <cell r="L1732">
            <v>2003</v>
          </cell>
          <cell r="M1732">
            <v>2.8305018650452163</v>
          </cell>
          <cell r="N1732" t="str">
            <v>NG23</v>
          </cell>
          <cell r="O1732">
            <v>40.26</v>
          </cell>
          <cell r="P1732">
            <v>2</v>
          </cell>
        </row>
        <row r="1733">
          <cell r="A1733" t="str">
            <v>ON</v>
          </cell>
          <cell r="B1733">
            <v>2</v>
          </cell>
          <cell r="C1733">
            <v>3</v>
          </cell>
          <cell r="D1733" t="str">
            <v>C</v>
          </cell>
          <cell r="E1733">
            <v>3.55</v>
          </cell>
          <cell r="F1733">
            <v>37649</v>
          </cell>
          <cell r="G1733">
            <v>0.85899999999999999</v>
          </cell>
          <cell r="H1733">
            <v>0.76</v>
          </cell>
          <cell r="I1733" t="str">
            <v>8          0</v>
          </cell>
          <cell r="J1733">
            <v>0</v>
          </cell>
          <cell r="K1733">
            <v>0</v>
          </cell>
          <cell r="L1733">
            <v>2003</v>
          </cell>
          <cell r="M1733" t="str">
            <v>No Trade</v>
          </cell>
          <cell r="N1733" t="str">
            <v>NG23</v>
          </cell>
          <cell r="O1733">
            <v>40.26</v>
          </cell>
          <cell r="P1733">
            <v>1</v>
          </cell>
        </row>
        <row r="1734">
          <cell r="A1734" t="str">
            <v>ON</v>
          </cell>
          <cell r="B1734">
            <v>2</v>
          </cell>
          <cell r="C1734">
            <v>3</v>
          </cell>
          <cell r="D1734" t="str">
            <v>P</v>
          </cell>
          <cell r="E1734">
            <v>3.55</v>
          </cell>
          <cell r="F1734">
            <v>37649</v>
          </cell>
          <cell r="G1734">
            <v>5.1999999999999998E-2</v>
          </cell>
          <cell r="H1734">
            <v>7.0000000000000007E-2</v>
          </cell>
          <cell r="I1734" t="str">
            <v>7          0</v>
          </cell>
          <cell r="J1734">
            <v>0</v>
          </cell>
          <cell r="K1734">
            <v>0</v>
          </cell>
          <cell r="L1734">
            <v>2003</v>
          </cell>
          <cell r="M1734">
            <v>2.8693870469347824</v>
          </cell>
          <cell r="N1734" t="str">
            <v>NG23</v>
          </cell>
          <cell r="O1734">
            <v>40.26</v>
          </cell>
          <cell r="P1734">
            <v>2</v>
          </cell>
        </row>
        <row r="1735">
          <cell r="A1735" t="str">
            <v>ON</v>
          </cell>
          <cell r="B1735">
            <v>2</v>
          </cell>
          <cell r="C1735">
            <v>3</v>
          </cell>
          <cell r="D1735" t="str">
            <v>C</v>
          </cell>
          <cell r="E1735">
            <v>3.6</v>
          </cell>
          <cell r="F1735">
            <v>37649</v>
          </cell>
          <cell r="G1735">
            <v>0.81699999999999995</v>
          </cell>
          <cell r="H1735">
            <v>0.72</v>
          </cell>
          <cell r="I1735" t="str">
            <v>9          2</v>
          </cell>
          <cell r="J1735">
            <v>0.68600000000000005</v>
          </cell>
          <cell r="K1735">
            <v>0.68500000000000005</v>
          </cell>
          <cell r="L1735">
            <v>2003</v>
          </cell>
          <cell r="M1735" t="str">
            <v>No Trade</v>
          </cell>
          <cell r="N1735" t="str">
            <v>NG23</v>
          </cell>
          <cell r="O1735">
            <v>40.26</v>
          </cell>
          <cell r="P1735">
            <v>1</v>
          </cell>
        </row>
        <row r="1736">
          <cell r="A1736" t="str">
            <v>ON</v>
          </cell>
          <cell r="B1736">
            <v>2</v>
          </cell>
          <cell r="C1736">
            <v>3</v>
          </cell>
          <cell r="D1736" t="str">
            <v>P</v>
          </cell>
          <cell r="E1736">
            <v>3.6</v>
          </cell>
          <cell r="F1736">
            <v>37649</v>
          </cell>
          <cell r="G1736">
            <v>6.0999999999999999E-2</v>
          </cell>
          <cell r="H1736">
            <v>0.08</v>
          </cell>
          <cell r="I1736" t="str">
            <v>8          0</v>
          </cell>
          <cell r="J1736">
            <v>0</v>
          </cell>
          <cell r="K1736">
            <v>0</v>
          </cell>
          <cell r="L1736">
            <v>2003</v>
          </cell>
          <cell r="M1736">
            <v>2.9169589264370397</v>
          </cell>
          <cell r="N1736" t="str">
            <v>NG23</v>
          </cell>
          <cell r="O1736">
            <v>40.26</v>
          </cell>
          <cell r="P1736">
            <v>2</v>
          </cell>
        </row>
        <row r="1737">
          <cell r="A1737" t="str">
            <v>ON</v>
          </cell>
          <cell r="B1737">
            <v>2</v>
          </cell>
          <cell r="C1737">
            <v>3</v>
          </cell>
          <cell r="D1737" t="str">
            <v>C</v>
          </cell>
          <cell r="E1737">
            <v>3.65</v>
          </cell>
          <cell r="F1737">
            <v>37649</v>
          </cell>
          <cell r="G1737">
            <v>0.77700000000000002</v>
          </cell>
          <cell r="H1737">
            <v>0.69</v>
          </cell>
          <cell r="I1737" t="str">
            <v>2          0</v>
          </cell>
          <cell r="J1737">
            <v>0</v>
          </cell>
          <cell r="K1737">
            <v>0</v>
          </cell>
          <cell r="L1737">
            <v>2003</v>
          </cell>
          <cell r="M1737" t="str">
            <v>No Trade</v>
          </cell>
          <cell r="N1737" t="str">
            <v>NG23</v>
          </cell>
          <cell r="O1737">
            <v>40.26</v>
          </cell>
          <cell r="P1737">
            <v>1</v>
          </cell>
        </row>
        <row r="1738">
          <cell r="A1738" t="str">
            <v>ON</v>
          </cell>
          <cell r="B1738">
            <v>2</v>
          </cell>
          <cell r="C1738">
            <v>3</v>
          </cell>
          <cell r="D1738" t="str">
            <v>P</v>
          </cell>
          <cell r="E1738">
            <v>3.65</v>
          </cell>
          <cell r="F1738">
            <v>37649</v>
          </cell>
          <cell r="G1738">
            <v>7.0000000000000007E-2</v>
          </cell>
          <cell r="H1738">
            <v>0.1</v>
          </cell>
          <cell r="I1738" t="str">
            <v>0          0</v>
          </cell>
          <cell r="J1738">
            <v>0</v>
          </cell>
          <cell r="K1738">
            <v>0</v>
          </cell>
          <cell r="L1738">
            <v>2003</v>
          </cell>
          <cell r="M1738">
            <v>2.9580433210096628</v>
          </cell>
          <cell r="N1738" t="str">
            <v>NG23</v>
          </cell>
          <cell r="O1738">
            <v>40.26</v>
          </cell>
          <cell r="P1738">
            <v>2</v>
          </cell>
        </row>
        <row r="1739">
          <cell r="A1739" t="str">
            <v>ON</v>
          </cell>
          <cell r="B1739">
            <v>2</v>
          </cell>
          <cell r="C1739">
            <v>3</v>
          </cell>
          <cell r="D1739" t="str">
            <v>C</v>
          </cell>
          <cell r="E1739">
            <v>3.7</v>
          </cell>
          <cell r="F1739">
            <v>37649</v>
          </cell>
          <cell r="G1739">
            <v>0.73799999999999999</v>
          </cell>
          <cell r="H1739">
            <v>0.65</v>
          </cell>
          <cell r="I1739" t="str">
            <v>5          0</v>
          </cell>
          <cell r="J1739">
            <v>0</v>
          </cell>
          <cell r="K1739">
            <v>0</v>
          </cell>
          <cell r="L1739">
            <v>2003</v>
          </cell>
          <cell r="M1739" t="str">
            <v>No Trade</v>
          </cell>
          <cell r="N1739" t="str">
            <v>NG23</v>
          </cell>
          <cell r="O1739">
            <v>40.26</v>
          </cell>
          <cell r="P1739">
            <v>1</v>
          </cell>
        </row>
        <row r="1740">
          <cell r="A1740" t="str">
            <v>ON</v>
          </cell>
          <cell r="B1740">
            <v>2</v>
          </cell>
          <cell r="C1740">
            <v>3</v>
          </cell>
          <cell r="D1740" t="str">
            <v>P</v>
          </cell>
          <cell r="E1740">
            <v>3.7</v>
          </cell>
          <cell r="F1740">
            <v>37649</v>
          </cell>
          <cell r="G1740">
            <v>0.08</v>
          </cell>
          <cell r="H1740">
            <v>0.11</v>
          </cell>
          <cell r="I1740" t="str">
            <v>4          1</v>
          </cell>
          <cell r="J1740">
            <v>0.105</v>
          </cell>
          <cell r="K1740">
            <v>0.105</v>
          </cell>
          <cell r="L1740">
            <v>2003</v>
          </cell>
          <cell r="M1740">
            <v>2.9997610849988532</v>
          </cell>
          <cell r="N1740" t="str">
            <v>NG23</v>
          </cell>
          <cell r="O1740">
            <v>40.26</v>
          </cell>
          <cell r="P1740">
            <v>2</v>
          </cell>
        </row>
        <row r="1741">
          <cell r="A1741" t="str">
            <v>ON</v>
          </cell>
          <cell r="B1741">
            <v>2</v>
          </cell>
          <cell r="C1741">
            <v>3</v>
          </cell>
          <cell r="D1741" t="str">
            <v>C</v>
          </cell>
          <cell r="E1741">
            <v>3.75</v>
          </cell>
          <cell r="F1741">
            <v>37649</v>
          </cell>
          <cell r="G1741">
            <v>0.70899999999999996</v>
          </cell>
          <cell r="H1741">
            <v>0.62</v>
          </cell>
          <cell r="I1741" t="str">
            <v>7          0</v>
          </cell>
          <cell r="J1741">
            <v>0</v>
          </cell>
          <cell r="K1741">
            <v>0</v>
          </cell>
          <cell r="L1741">
            <v>2003</v>
          </cell>
          <cell r="M1741" t="str">
            <v>No Trade</v>
          </cell>
          <cell r="N1741" t="str">
            <v>NG23</v>
          </cell>
          <cell r="O1741">
            <v>40.26</v>
          </cell>
          <cell r="P1741">
            <v>1</v>
          </cell>
        </row>
        <row r="1742">
          <cell r="A1742" t="str">
            <v>ON</v>
          </cell>
          <cell r="B1742">
            <v>2</v>
          </cell>
          <cell r="C1742">
            <v>3</v>
          </cell>
          <cell r="D1742" t="str">
            <v>P</v>
          </cell>
          <cell r="E1742">
            <v>3.75</v>
          </cell>
          <cell r="F1742">
            <v>37649</v>
          </cell>
          <cell r="G1742">
            <v>0.10199999999999999</v>
          </cell>
          <cell r="H1742">
            <v>0.13</v>
          </cell>
          <cell r="I1742" t="str">
            <v>5        250</v>
          </cell>
          <cell r="J1742">
            <v>0.113</v>
          </cell>
          <cell r="K1742">
            <v>0.112</v>
          </cell>
          <cell r="L1742">
            <v>2003</v>
          </cell>
          <cell r="M1742">
            <v>3.0974694178085262</v>
          </cell>
          <cell r="N1742" t="str">
            <v>NG23</v>
          </cell>
          <cell r="O1742">
            <v>40.26</v>
          </cell>
          <cell r="P1742">
            <v>2</v>
          </cell>
        </row>
        <row r="1743">
          <cell r="A1743" t="str">
            <v>ON</v>
          </cell>
          <cell r="B1743">
            <v>2</v>
          </cell>
          <cell r="C1743">
            <v>3</v>
          </cell>
          <cell r="D1743" t="str">
            <v>C</v>
          </cell>
          <cell r="E1743">
            <v>3.8</v>
          </cell>
          <cell r="F1743">
            <v>37649</v>
          </cell>
          <cell r="G1743">
            <v>0.66900000000000004</v>
          </cell>
          <cell r="H1743">
            <v>0.57999999999999996</v>
          </cell>
          <cell r="I1743" t="str">
            <v>4          0</v>
          </cell>
          <cell r="J1743">
            <v>0</v>
          </cell>
          <cell r="K1743">
            <v>0</v>
          </cell>
          <cell r="L1743">
            <v>2003</v>
          </cell>
          <cell r="M1743" t="str">
            <v>No Trade</v>
          </cell>
          <cell r="N1743" t="str">
            <v>NG23</v>
          </cell>
          <cell r="O1743">
            <v>40.26</v>
          </cell>
          <cell r="P1743">
            <v>1</v>
          </cell>
        </row>
        <row r="1744">
          <cell r="A1744" t="str">
            <v>ON</v>
          </cell>
          <cell r="B1744">
            <v>2</v>
          </cell>
          <cell r="C1744">
            <v>3</v>
          </cell>
          <cell r="D1744" t="str">
            <v>P</v>
          </cell>
          <cell r="E1744">
            <v>3.8</v>
          </cell>
          <cell r="F1744">
            <v>37649</v>
          </cell>
          <cell r="G1744">
            <v>0.112</v>
          </cell>
          <cell r="H1744">
            <v>0.14000000000000001</v>
          </cell>
          <cell r="I1744" t="str">
            <v>4          5</v>
          </cell>
          <cell r="J1744">
            <v>0.105</v>
          </cell>
          <cell r="K1744">
            <v>0.105</v>
          </cell>
          <cell r="L1744">
            <v>2003</v>
          </cell>
          <cell r="M1744">
            <v>3.1261952029334541</v>
          </cell>
          <cell r="N1744" t="str">
            <v>NG23</v>
          </cell>
          <cell r="O1744">
            <v>40.26</v>
          </cell>
          <cell r="P1744">
            <v>2</v>
          </cell>
        </row>
        <row r="1745">
          <cell r="A1745" t="str">
            <v>ON</v>
          </cell>
          <cell r="B1745">
            <v>2</v>
          </cell>
          <cell r="C1745">
            <v>3</v>
          </cell>
          <cell r="D1745" t="str">
            <v>C</v>
          </cell>
          <cell r="E1745">
            <v>3.85</v>
          </cell>
          <cell r="F1745">
            <v>37649</v>
          </cell>
          <cell r="G1745">
            <v>0.624</v>
          </cell>
          <cell r="H1745">
            <v>0.55000000000000004</v>
          </cell>
          <cell r="I1745" t="str">
            <v>1          0</v>
          </cell>
          <cell r="J1745">
            <v>0</v>
          </cell>
          <cell r="K1745">
            <v>0</v>
          </cell>
          <cell r="L1745">
            <v>2003</v>
          </cell>
          <cell r="M1745" t="str">
            <v>No Trade</v>
          </cell>
          <cell r="N1745" t="str">
            <v>NG23</v>
          </cell>
          <cell r="O1745">
            <v>40.26</v>
          </cell>
          <cell r="P1745">
            <v>1</v>
          </cell>
        </row>
        <row r="1746">
          <cell r="A1746" t="str">
            <v>ON</v>
          </cell>
          <cell r="B1746">
            <v>2</v>
          </cell>
          <cell r="C1746">
            <v>3</v>
          </cell>
          <cell r="D1746" t="str">
            <v>P</v>
          </cell>
          <cell r="E1746">
            <v>3.85</v>
          </cell>
          <cell r="F1746">
            <v>37649</v>
          </cell>
          <cell r="G1746">
            <v>0.11799999999999999</v>
          </cell>
          <cell r="H1746">
            <v>0.16</v>
          </cell>
          <cell r="I1746" t="str">
            <v>0          0</v>
          </cell>
          <cell r="J1746">
            <v>0</v>
          </cell>
          <cell r="K1746">
            <v>0</v>
          </cell>
          <cell r="L1746">
            <v>2003</v>
          </cell>
          <cell r="M1746">
            <v>3.1345825670896752</v>
          </cell>
          <cell r="N1746" t="str">
            <v>NG23</v>
          </cell>
          <cell r="O1746">
            <v>40.26</v>
          </cell>
          <cell r="P1746">
            <v>2</v>
          </cell>
        </row>
        <row r="1747">
          <cell r="A1747" t="str">
            <v>ON</v>
          </cell>
          <cell r="B1747">
            <v>2</v>
          </cell>
          <cell r="C1747">
            <v>3</v>
          </cell>
          <cell r="D1747" t="str">
            <v>C</v>
          </cell>
          <cell r="E1747">
            <v>3.9</v>
          </cell>
          <cell r="F1747">
            <v>37649</v>
          </cell>
          <cell r="G1747">
            <v>0.58899999999999997</v>
          </cell>
          <cell r="H1747">
            <v>0.52</v>
          </cell>
          <cell r="I1747" t="str">
            <v>0          0</v>
          </cell>
          <cell r="J1747">
            <v>0</v>
          </cell>
          <cell r="K1747">
            <v>0</v>
          </cell>
          <cell r="L1747">
            <v>2003</v>
          </cell>
          <cell r="M1747" t="str">
            <v>No Trade</v>
          </cell>
          <cell r="N1747" t="str">
            <v>NG23</v>
          </cell>
          <cell r="O1747">
            <v>40.26</v>
          </cell>
          <cell r="P1747">
            <v>1</v>
          </cell>
        </row>
        <row r="1748">
          <cell r="A1748" t="str">
            <v>ON</v>
          </cell>
          <cell r="B1748">
            <v>2</v>
          </cell>
          <cell r="C1748">
            <v>3</v>
          </cell>
          <cell r="D1748" t="str">
            <v>P</v>
          </cell>
          <cell r="E1748">
            <v>3.9</v>
          </cell>
          <cell r="F1748">
            <v>37649</v>
          </cell>
          <cell r="G1748">
            <v>0.13300000000000001</v>
          </cell>
          <cell r="H1748">
            <v>0.17</v>
          </cell>
          <cell r="I1748" t="str">
            <v>9          0</v>
          </cell>
          <cell r="J1748">
            <v>0</v>
          </cell>
          <cell r="K1748">
            <v>0</v>
          </cell>
          <cell r="L1748">
            <v>2003</v>
          </cell>
          <cell r="M1748">
            <v>3.1797253464196595</v>
          </cell>
          <cell r="N1748" t="str">
            <v>NG23</v>
          </cell>
          <cell r="O1748">
            <v>40.26</v>
          </cell>
          <cell r="P1748">
            <v>2</v>
          </cell>
        </row>
        <row r="1749">
          <cell r="A1749" t="str">
            <v>ON</v>
          </cell>
          <cell r="B1749">
            <v>2</v>
          </cell>
          <cell r="C1749">
            <v>3</v>
          </cell>
          <cell r="D1749" t="str">
            <v>C</v>
          </cell>
          <cell r="E1749">
            <v>3.95</v>
          </cell>
          <cell r="F1749">
            <v>37649</v>
          </cell>
          <cell r="G1749">
            <v>0.55500000000000005</v>
          </cell>
          <cell r="H1749">
            <v>0.49</v>
          </cell>
          <cell r="I1749" t="str">
            <v>0          0</v>
          </cell>
          <cell r="J1749">
            <v>0</v>
          </cell>
          <cell r="K1749">
            <v>0</v>
          </cell>
          <cell r="L1749">
            <v>2003</v>
          </cell>
          <cell r="M1749" t="str">
            <v>No Trade</v>
          </cell>
          <cell r="N1749" t="str">
            <v>NG23</v>
          </cell>
          <cell r="O1749">
            <v>40.26</v>
          </cell>
          <cell r="P1749">
            <v>1</v>
          </cell>
        </row>
        <row r="1750">
          <cell r="A1750" t="str">
            <v>ON</v>
          </cell>
          <cell r="B1750">
            <v>2</v>
          </cell>
          <cell r="C1750">
            <v>3</v>
          </cell>
          <cell r="D1750" t="str">
            <v>P</v>
          </cell>
          <cell r="E1750">
            <v>3.95</v>
          </cell>
          <cell r="F1750">
            <v>37649</v>
          </cell>
          <cell r="G1750">
            <v>0.14899999999999999</v>
          </cell>
          <cell r="H1750">
            <v>0.19</v>
          </cell>
          <cell r="I1750" t="str">
            <v>9          0</v>
          </cell>
          <cell r="J1750">
            <v>0</v>
          </cell>
          <cell r="K1750">
            <v>0</v>
          </cell>
          <cell r="L1750">
            <v>2003</v>
          </cell>
          <cell r="M1750">
            <v>3.2240777510607903</v>
          </cell>
          <cell r="N1750" t="str">
            <v>NG23</v>
          </cell>
          <cell r="O1750">
            <v>40.26</v>
          </cell>
          <cell r="P1750">
            <v>2</v>
          </cell>
        </row>
        <row r="1751">
          <cell r="A1751" t="str">
            <v>ON</v>
          </cell>
          <cell r="B1751">
            <v>2</v>
          </cell>
          <cell r="C1751">
            <v>3</v>
          </cell>
          <cell r="D1751" t="str">
            <v>C</v>
          </cell>
          <cell r="E1751">
            <v>4</v>
          </cell>
          <cell r="F1751">
            <v>37649</v>
          </cell>
          <cell r="G1751">
            <v>0.52400000000000002</v>
          </cell>
          <cell r="H1751">
            <v>0.46</v>
          </cell>
          <cell r="I1751" t="str">
            <v>2          2</v>
          </cell>
          <cell r="J1751">
            <v>0.46</v>
          </cell>
          <cell r="K1751">
            <v>0.46</v>
          </cell>
          <cell r="L1751">
            <v>2003</v>
          </cell>
          <cell r="M1751" t="str">
            <v>No Trade</v>
          </cell>
          <cell r="N1751" t="str">
            <v>NG23</v>
          </cell>
          <cell r="O1751">
            <v>40.26</v>
          </cell>
          <cell r="P1751">
            <v>1</v>
          </cell>
        </row>
        <row r="1752">
          <cell r="A1752" t="str">
            <v>ON</v>
          </cell>
          <cell r="B1752">
            <v>2</v>
          </cell>
          <cell r="C1752">
            <v>3</v>
          </cell>
          <cell r="D1752" t="str">
            <v>P</v>
          </cell>
          <cell r="E1752">
            <v>4</v>
          </cell>
          <cell r="F1752">
            <v>37649</v>
          </cell>
          <cell r="G1752">
            <v>0.16700000000000001</v>
          </cell>
          <cell r="H1752">
            <v>0.22</v>
          </cell>
          <cell r="I1752" t="str">
            <v>0        260</v>
          </cell>
          <cell r="J1752">
            <v>0.20200000000000001</v>
          </cell>
          <cell r="K1752">
            <v>0.2</v>
          </cell>
          <cell r="L1752">
            <v>2003</v>
          </cell>
          <cell r="M1752">
            <v>3.2712472926545848</v>
          </cell>
          <cell r="N1752" t="str">
            <v>NG23</v>
          </cell>
          <cell r="O1752">
            <v>40.26</v>
          </cell>
          <cell r="P1752">
            <v>2</v>
          </cell>
        </row>
        <row r="1753">
          <cell r="A1753" t="str">
            <v>ON</v>
          </cell>
          <cell r="B1753">
            <v>2</v>
          </cell>
          <cell r="C1753">
            <v>3</v>
          </cell>
          <cell r="D1753" t="str">
            <v>C</v>
          </cell>
          <cell r="E1753">
            <v>4.05</v>
          </cell>
          <cell r="F1753">
            <v>37649</v>
          </cell>
          <cell r="G1753">
            <v>0.49299999999999999</v>
          </cell>
          <cell r="H1753">
            <v>0.43</v>
          </cell>
          <cell r="I1753" t="str">
            <v>4          0</v>
          </cell>
          <cell r="J1753">
            <v>0</v>
          </cell>
          <cell r="K1753">
            <v>0</v>
          </cell>
          <cell r="L1753">
            <v>2003</v>
          </cell>
          <cell r="M1753" t="str">
            <v>No Trade</v>
          </cell>
          <cell r="N1753" t="str">
            <v>NG23</v>
          </cell>
          <cell r="O1753">
            <v>40.26</v>
          </cell>
          <cell r="P1753">
            <v>1</v>
          </cell>
        </row>
        <row r="1754">
          <cell r="A1754" t="str">
            <v>ON</v>
          </cell>
          <cell r="B1754">
            <v>2</v>
          </cell>
          <cell r="C1754">
            <v>3</v>
          </cell>
          <cell r="D1754" t="str">
            <v>P</v>
          </cell>
          <cell r="E1754">
            <v>4.05</v>
          </cell>
          <cell r="F1754">
            <v>37649</v>
          </cell>
          <cell r="G1754">
            <v>0.186</v>
          </cell>
          <cell r="H1754">
            <v>0.24</v>
          </cell>
          <cell r="I1754" t="str">
            <v>2          0</v>
          </cell>
          <cell r="J1754">
            <v>0</v>
          </cell>
          <cell r="K1754">
            <v>0</v>
          </cell>
          <cell r="L1754">
            <v>2003</v>
          </cell>
          <cell r="M1754">
            <v>3.3172783746573362</v>
          </cell>
          <cell r="N1754" t="str">
            <v>NG23</v>
          </cell>
          <cell r="O1754">
            <v>40.26</v>
          </cell>
          <cell r="P1754">
            <v>2</v>
          </cell>
        </row>
        <row r="1755">
          <cell r="A1755" t="str">
            <v>ON</v>
          </cell>
          <cell r="B1755">
            <v>2</v>
          </cell>
          <cell r="C1755">
            <v>3</v>
          </cell>
          <cell r="D1755" t="str">
            <v>C</v>
          </cell>
          <cell r="E1755">
            <v>4.0999999999999996</v>
          </cell>
          <cell r="F1755">
            <v>37649</v>
          </cell>
          <cell r="G1755">
            <v>0.46500000000000002</v>
          </cell>
          <cell r="H1755">
            <v>0.4</v>
          </cell>
          <cell r="I1755" t="str">
            <v>8          2</v>
          </cell>
          <cell r="J1755">
            <v>0.38</v>
          </cell>
          <cell r="K1755">
            <v>0.379</v>
          </cell>
          <cell r="L1755">
            <v>2003</v>
          </cell>
          <cell r="M1755" t="str">
            <v>No Trade</v>
          </cell>
          <cell r="N1755" t="str">
            <v>NG23</v>
          </cell>
          <cell r="O1755">
            <v>40.26</v>
          </cell>
          <cell r="P1755">
            <v>1</v>
          </cell>
        </row>
        <row r="1756">
          <cell r="A1756" t="str">
            <v>ON</v>
          </cell>
          <cell r="B1756">
            <v>2</v>
          </cell>
          <cell r="C1756">
            <v>3</v>
          </cell>
          <cell r="D1756" t="str">
            <v>P</v>
          </cell>
          <cell r="E1756">
            <v>4.0999999999999996</v>
          </cell>
          <cell r="F1756">
            <v>37649</v>
          </cell>
          <cell r="G1756">
            <v>0.20699999999999999</v>
          </cell>
          <cell r="H1756">
            <v>0.26</v>
          </cell>
          <cell r="I1756" t="str">
            <v>6          2</v>
          </cell>
          <cell r="J1756">
            <v>0.27500000000000002</v>
          </cell>
          <cell r="K1756">
            <v>0.27400000000000002</v>
          </cell>
          <cell r="L1756">
            <v>2003</v>
          </cell>
          <cell r="M1756">
            <v>3.3654196191133092</v>
          </cell>
          <cell r="N1756" t="str">
            <v>NG23</v>
          </cell>
          <cell r="O1756">
            <v>40.26</v>
          </cell>
          <cell r="P1756">
            <v>2</v>
          </cell>
        </row>
        <row r="1757">
          <cell r="A1757" t="str">
            <v>ON</v>
          </cell>
          <cell r="B1757">
            <v>2</v>
          </cell>
          <cell r="C1757">
            <v>3</v>
          </cell>
          <cell r="D1757" t="str">
            <v>C</v>
          </cell>
          <cell r="E1757">
            <v>4.1500000000000004</v>
          </cell>
          <cell r="F1757">
            <v>37649</v>
          </cell>
          <cell r="G1757">
            <v>0.437</v>
          </cell>
          <cell r="H1757">
            <v>0.38</v>
          </cell>
          <cell r="I1757" t="str">
            <v>3          0</v>
          </cell>
          <cell r="J1757">
            <v>0</v>
          </cell>
          <cell r="K1757">
            <v>0</v>
          </cell>
          <cell r="L1757">
            <v>2003</v>
          </cell>
          <cell r="M1757" t="str">
            <v>No Trade</v>
          </cell>
          <cell r="N1757" t="str">
            <v>NG23</v>
          </cell>
          <cell r="O1757">
            <v>40.26</v>
          </cell>
          <cell r="P1757">
            <v>1</v>
          </cell>
        </row>
        <row r="1758">
          <cell r="A1758" t="str">
            <v>ON</v>
          </cell>
          <cell r="B1758">
            <v>2</v>
          </cell>
          <cell r="C1758">
            <v>3</v>
          </cell>
          <cell r="D1758" t="str">
            <v>P</v>
          </cell>
          <cell r="E1758">
            <v>4.1500000000000004</v>
          </cell>
          <cell r="F1758">
            <v>37649</v>
          </cell>
          <cell r="G1758">
            <v>0.22800000000000001</v>
          </cell>
          <cell r="H1758">
            <v>0.28999999999999998</v>
          </cell>
          <cell r="I1758" t="str">
            <v>0          0</v>
          </cell>
          <cell r="J1758">
            <v>0</v>
          </cell>
          <cell r="K1758">
            <v>0</v>
          </cell>
          <cell r="L1758">
            <v>2003</v>
          </cell>
          <cell r="M1758">
            <v>3.4093670713772992</v>
          </cell>
          <cell r="N1758" t="str">
            <v>NG23</v>
          </cell>
          <cell r="O1758">
            <v>40.26</v>
          </cell>
          <cell r="P1758">
            <v>2</v>
          </cell>
        </row>
        <row r="1759">
          <cell r="A1759" t="str">
            <v>ON</v>
          </cell>
          <cell r="B1759">
            <v>2</v>
          </cell>
          <cell r="C1759">
            <v>3</v>
          </cell>
          <cell r="D1759" t="str">
            <v>C</v>
          </cell>
          <cell r="E1759">
            <v>4.2</v>
          </cell>
          <cell r="F1759">
            <v>37649</v>
          </cell>
          <cell r="G1759">
            <v>0.40899999999999997</v>
          </cell>
          <cell r="H1759">
            <v>0.35</v>
          </cell>
          <cell r="I1759" t="str">
            <v>9         10</v>
          </cell>
          <cell r="J1759">
            <v>0</v>
          </cell>
          <cell r="K1759">
            <v>0</v>
          </cell>
          <cell r="L1759">
            <v>2003</v>
          </cell>
          <cell r="M1759" t="str">
            <v>No Trade</v>
          </cell>
          <cell r="N1759" t="str">
            <v>NG23</v>
          </cell>
          <cell r="O1759">
            <v>40.26</v>
          </cell>
          <cell r="P1759">
            <v>1</v>
          </cell>
        </row>
        <row r="1760">
          <cell r="A1760" t="str">
            <v>ON</v>
          </cell>
          <cell r="B1760">
            <v>2</v>
          </cell>
          <cell r="C1760">
            <v>3</v>
          </cell>
          <cell r="D1760" t="str">
            <v>P</v>
          </cell>
          <cell r="E1760">
            <v>4.2</v>
          </cell>
          <cell r="F1760">
            <v>37649</v>
          </cell>
          <cell r="G1760">
            <v>0.251</v>
          </cell>
          <cell r="H1760">
            <v>0.31</v>
          </cell>
          <cell r="I1760" t="str">
            <v>6         10</v>
          </cell>
          <cell r="J1760">
            <v>0</v>
          </cell>
          <cell r="K1760">
            <v>0</v>
          </cell>
          <cell r="L1760">
            <v>2003</v>
          </cell>
          <cell r="M1760">
            <v>3.4553140751198788</v>
          </cell>
          <cell r="N1760" t="str">
            <v>NG23</v>
          </cell>
          <cell r="O1760">
            <v>40.26</v>
          </cell>
          <cell r="P1760">
            <v>2</v>
          </cell>
        </row>
        <row r="1761">
          <cell r="A1761" t="str">
            <v>ON</v>
          </cell>
          <cell r="B1761">
            <v>2</v>
          </cell>
          <cell r="C1761">
            <v>3</v>
          </cell>
          <cell r="D1761" t="str">
            <v>C</v>
          </cell>
          <cell r="E1761">
            <v>4.25</v>
          </cell>
          <cell r="F1761">
            <v>37649</v>
          </cell>
          <cell r="G1761">
            <v>0.38500000000000001</v>
          </cell>
          <cell r="H1761">
            <v>0.33</v>
          </cell>
          <cell r="I1761" t="str">
            <v>7        600</v>
          </cell>
          <cell r="J1761">
            <v>0</v>
          </cell>
          <cell r="K1761">
            <v>0</v>
          </cell>
          <cell r="L1761">
            <v>2003</v>
          </cell>
          <cell r="M1761" t="str">
            <v>No Trade</v>
          </cell>
          <cell r="N1761" t="str">
            <v>NG23</v>
          </cell>
          <cell r="O1761">
            <v>40.26</v>
          </cell>
          <cell r="P1761">
            <v>1</v>
          </cell>
        </row>
        <row r="1762">
          <cell r="A1762" t="str">
            <v>ON</v>
          </cell>
          <cell r="B1762">
            <v>2</v>
          </cell>
          <cell r="C1762">
            <v>3</v>
          </cell>
          <cell r="D1762" t="str">
            <v>P</v>
          </cell>
          <cell r="E1762">
            <v>4.25</v>
          </cell>
          <cell r="F1762">
            <v>37649</v>
          </cell>
          <cell r="G1762">
            <v>0.27600000000000002</v>
          </cell>
          <cell r="H1762">
            <v>0.34</v>
          </cell>
          <cell r="I1762" t="str">
            <v>4        600</v>
          </cell>
          <cell r="J1762">
            <v>0</v>
          </cell>
          <cell r="K1762">
            <v>0</v>
          </cell>
          <cell r="L1762">
            <v>2003</v>
          </cell>
          <cell r="M1762">
            <v>3.5029093538425427</v>
          </cell>
          <cell r="N1762" t="str">
            <v>NG23</v>
          </cell>
          <cell r="O1762">
            <v>40.26</v>
          </cell>
          <cell r="P1762">
            <v>2</v>
          </cell>
        </row>
        <row r="1763">
          <cell r="A1763" t="str">
            <v>ON</v>
          </cell>
          <cell r="B1763">
            <v>2</v>
          </cell>
          <cell r="C1763">
            <v>3</v>
          </cell>
          <cell r="D1763" t="str">
            <v>C</v>
          </cell>
          <cell r="E1763">
            <v>4.3</v>
          </cell>
          <cell r="F1763">
            <v>37649</v>
          </cell>
          <cell r="G1763">
            <v>0.36</v>
          </cell>
          <cell r="H1763">
            <v>0.31</v>
          </cell>
          <cell r="I1763" t="str">
            <v>6        100</v>
          </cell>
          <cell r="J1763">
            <v>0</v>
          </cell>
          <cell r="K1763">
            <v>0</v>
          </cell>
          <cell r="L1763">
            <v>2003</v>
          </cell>
          <cell r="M1763" t="str">
            <v>No Trade</v>
          </cell>
          <cell r="N1763" t="str">
            <v>NG23</v>
          </cell>
          <cell r="O1763">
            <v>40.26</v>
          </cell>
          <cell r="P1763">
            <v>1</v>
          </cell>
        </row>
        <row r="1764">
          <cell r="A1764" t="str">
            <v>ON</v>
          </cell>
          <cell r="B1764">
            <v>2</v>
          </cell>
          <cell r="C1764">
            <v>3</v>
          </cell>
          <cell r="D1764" t="str">
            <v>P</v>
          </cell>
          <cell r="E1764">
            <v>4.3</v>
          </cell>
          <cell r="F1764">
            <v>37649</v>
          </cell>
          <cell r="G1764">
            <v>0.30099999999999999</v>
          </cell>
          <cell r="H1764">
            <v>0.37</v>
          </cell>
          <cell r="I1764" t="str">
            <v>3        100</v>
          </cell>
          <cell r="J1764">
            <v>0</v>
          </cell>
          <cell r="K1764">
            <v>0</v>
          </cell>
          <cell r="L1764">
            <v>2003</v>
          </cell>
          <cell r="M1764">
            <v>3.5468784905434285</v>
          </cell>
          <cell r="N1764" t="str">
            <v>NG23</v>
          </cell>
          <cell r="O1764">
            <v>40.26</v>
          </cell>
          <cell r="P1764">
            <v>2</v>
          </cell>
        </row>
        <row r="1765">
          <cell r="A1765" t="str">
            <v>ON</v>
          </cell>
          <cell r="B1765">
            <v>2</v>
          </cell>
          <cell r="C1765">
            <v>3</v>
          </cell>
          <cell r="D1765" t="str">
            <v>C</v>
          </cell>
          <cell r="E1765">
            <v>4.3499999999999996</v>
          </cell>
          <cell r="F1765">
            <v>37649</v>
          </cell>
          <cell r="G1765">
            <v>0.33700000000000002</v>
          </cell>
          <cell r="H1765">
            <v>0.28999999999999998</v>
          </cell>
          <cell r="I1765" t="str">
            <v>6        100</v>
          </cell>
          <cell r="J1765">
            <v>0</v>
          </cell>
          <cell r="K1765">
            <v>0</v>
          </cell>
          <cell r="L1765">
            <v>2003</v>
          </cell>
          <cell r="M1765" t="str">
            <v>No Trade</v>
          </cell>
          <cell r="N1765" t="str">
            <v>NG23</v>
          </cell>
          <cell r="O1765">
            <v>40.26</v>
          </cell>
          <cell r="P1765">
            <v>1</v>
          </cell>
        </row>
        <row r="1766">
          <cell r="A1766" t="str">
            <v>ON</v>
          </cell>
          <cell r="B1766">
            <v>2</v>
          </cell>
          <cell r="C1766">
            <v>3</v>
          </cell>
          <cell r="D1766" t="str">
            <v>P</v>
          </cell>
          <cell r="E1766">
            <v>4.3499999999999996</v>
          </cell>
          <cell r="F1766">
            <v>37649</v>
          </cell>
          <cell r="G1766">
            <v>0.32800000000000001</v>
          </cell>
          <cell r="H1766">
            <v>0.4</v>
          </cell>
          <cell r="I1766" t="str">
            <v>3        100</v>
          </cell>
          <cell r="J1766">
            <v>0</v>
          </cell>
          <cell r="K1766">
            <v>0</v>
          </cell>
          <cell r="L1766">
            <v>2003</v>
          </cell>
          <cell r="M1766">
            <v>3.5924792372967551</v>
          </cell>
          <cell r="N1766" t="str">
            <v>NG23</v>
          </cell>
          <cell r="O1766">
            <v>40.26</v>
          </cell>
          <cell r="P1766">
            <v>2</v>
          </cell>
        </row>
        <row r="1767">
          <cell r="A1767" t="str">
            <v>ON</v>
          </cell>
          <cell r="B1767">
            <v>2</v>
          </cell>
          <cell r="C1767">
            <v>3</v>
          </cell>
          <cell r="D1767" t="str">
            <v>C</v>
          </cell>
          <cell r="E1767">
            <v>4.4000000000000004</v>
          </cell>
          <cell r="F1767">
            <v>37649</v>
          </cell>
          <cell r="G1767">
            <v>0.315</v>
          </cell>
          <cell r="H1767">
            <v>0.27</v>
          </cell>
          <cell r="I1767" t="str">
            <v>7          0</v>
          </cell>
          <cell r="J1767">
            <v>0</v>
          </cell>
          <cell r="K1767">
            <v>0</v>
          </cell>
          <cell r="L1767">
            <v>2003</v>
          </cell>
          <cell r="M1767" t="str">
            <v>No Trade</v>
          </cell>
          <cell r="N1767" t="str">
            <v>NG23</v>
          </cell>
          <cell r="O1767">
            <v>40.26</v>
          </cell>
          <cell r="P1767">
            <v>1</v>
          </cell>
        </row>
        <row r="1768">
          <cell r="A1768" t="str">
            <v>ON</v>
          </cell>
          <cell r="B1768">
            <v>2</v>
          </cell>
          <cell r="C1768">
            <v>3</v>
          </cell>
          <cell r="D1768" t="str">
            <v>P</v>
          </cell>
          <cell r="E1768">
            <v>4.4000000000000004</v>
          </cell>
          <cell r="F1768">
            <v>37649</v>
          </cell>
          <cell r="G1768">
            <v>0.35599999999999998</v>
          </cell>
          <cell r="H1768">
            <v>0.43</v>
          </cell>
          <cell r="I1768" t="str">
            <v>3          0</v>
          </cell>
          <cell r="J1768">
            <v>0</v>
          </cell>
          <cell r="K1768">
            <v>0</v>
          </cell>
          <cell r="L1768">
            <v>2003</v>
          </cell>
          <cell r="M1768">
            <v>3.6372026296933786</v>
          </cell>
          <cell r="N1768" t="str">
            <v>NG23</v>
          </cell>
          <cell r="O1768">
            <v>40.26</v>
          </cell>
          <cell r="P1768">
            <v>2</v>
          </cell>
        </row>
        <row r="1769">
          <cell r="A1769" t="str">
            <v>ON</v>
          </cell>
          <cell r="B1769">
            <v>2</v>
          </cell>
          <cell r="C1769">
            <v>3</v>
          </cell>
          <cell r="D1769" t="str">
            <v>C</v>
          </cell>
          <cell r="E1769">
            <v>4.45</v>
          </cell>
          <cell r="F1769">
            <v>37649</v>
          </cell>
          <cell r="G1769">
            <v>0.29499999999999998</v>
          </cell>
          <cell r="H1769">
            <v>0.25</v>
          </cell>
          <cell r="I1769" t="str">
            <v>9          0</v>
          </cell>
          <cell r="J1769">
            <v>0</v>
          </cell>
          <cell r="K1769">
            <v>0</v>
          </cell>
          <cell r="L1769">
            <v>2003</v>
          </cell>
          <cell r="M1769" t="str">
            <v>No Trade</v>
          </cell>
          <cell r="N1769" t="str">
            <v>NG23</v>
          </cell>
          <cell r="O1769">
            <v>40.26</v>
          </cell>
          <cell r="P1769">
            <v>1</v>
          </cell>
        </row>
        <row r="1770">
          <cell r="A1770" t="str">
            <v>ON</v>
          </cell>
          <cell r="B1770">
            <v>2</v>
          </cell>
          <cell r="C1770">
            <v>3</v>
          </cell>
          <cell r="D1770" t="str">
            <v>P</v>
          </cell>
          <cell r="E1770">
            <v>4.45</v>
          </cell>
          <cell r="F1770">
            <v>37649</v>
          </cell>
          <cell r="G1770">
            <v>0.46500000000000002</v>
          </cell>
          <cell r="H1770">
            <v>0.46</v>
          </cell>
          <cell r="I1770" t="str">
            <v>5          0</v>
          </cell>
          <cell r="J1770">
            <v>0</v>
          </cell>
          <cell r="K1770">
            <v>0</v>
          </cell>
          <cell r="L1770">
            <v>2003</v>
          </cell>
          <cell r="M1770">
            <v>3.8482421533941369</v>
          </cell>
          <cell r="N1770" t="str">
            <v>NG23</v>
          </cell>
          <cell r="O1770">
            <v>40.26</v>
          </cell>
          <cell r="P1770">
            <v>2</v>
          </cell>
        </row>
        <row r="1771">
          <cell r="A1771" t="str">
            <v>ON</v>
          </cell>
          <cell r="B1771">
            <v>2</v>
          </cell>
          <cell r="C1771">
            <v>3</v>
          </cell>
          <cell r="D1771" t="str">
            <v>C</v>
          </cell>
          <cell r="E1771">
            <v>4.5</v>
          </cell>
          <cell r="F1771">
            <v>37649</v>
          </cell>
          <cell r="G1771">
            <v>0.27600000000000002</v>
          </cell>
          <cell r="H1771">
            <v>0.24</v>
          </cell>
          <cell r="I1771" t="str">
            <v>2         14</v>
          </cell>
          <cell r="J1771">
            <v>0.24</v>
          </cell>
          <cell r="K1771">
            <v>0.22500000000000001</v>
          </cell>
          <cell r="L1771">
            <v>2003</v>
          </cell>
          <cell r="M1771" t="str">
            <v>No Trade</v>
          </cell>
          <cell r="N1771" t="str">
            <v>NG23</v>
          </cell>
          <cell r="O1771">
            <v>40.26</v>
          </cell>
          <cell r="P1771">
            <v>1</v>
          </cell>
        </row>
        <row r="1772">
          <cell r="A1772" t="str">
            <v>ON</v>
          </cell>
          <cell r="B1772">
            <v>2</v>
          </cell>
          <cell r="C1772">
            <v>3</v>
          </cell>
          <cell r="D1772" t="str">
            <v>C</v>
          </cell>
          <cell r="E1772">
            <v>4.55</v>
          </cell>
          <cell r="F1772">
            <v>37649</v>
          </cell>
          <cell r="G1772">
            <v>0.25800000000000001</v>
          </cell>
          <cell r="H1772">
            <v>0.22</v>
          </cell>
          <cell r="I1772" t="str">
            <v>6          0</v>
          </cell>
          <cell r="J1772">
            <v>0</v>
          </cell>
          <cell r="K1772">
            <v>0</v>
          </cell>
          <cell r="L1772">
            <v>2003</v>
          </cell>
          <cell r="M1772" t="str">
            <v>No Trade</v>
          </cell>
          <cell r="N1772" t="str">
            <v>NG23</v>
          </cell>
          <cell r="O1772">
            <v>40.26</v>
          </cell>
          <cell r="P1772">
            <v>1</v>
          </cell>
        </row>
        <row r="1773">
          <cell r="A1773" t="str">
            <v>ON</v>
          </cell>
          <cell r="B1773">
            <v>2</v>
          </cell>
          <cell r="C1773">
            <v>3</v>
          </cell>
          <cell r="D1773" t="str">
            <v>P</v>
          </cell>
          <cell r="E1773">
            <v>4.55</v>
          </cell>
          <cell r="F1773">
            <v>37649</v>
          </cell>
          <cell r="G1773">
            <v>0.44800000000000001</v>
          </cell>
          <cell r="H1773">
            <v>0.53</v>
          </cell>
          <cell r="I1773" t="str">
            <v>1          0</v>
          </cell>
          <cell r="J1773">
            <v>0</v>
          </cell>
          <cell r="K1773">
            <v>0</v>
          </cell>
          <cell r="L1773">
            <v>2003</v>
          </cell>
          <cell r="M1773">
            <v>3.771117972776433</v>
          </cell>
          <cell r="N1773" t="str">
            <v>NG23</v>
          </cell>
          <cell r="O1773">
            <v>40.26</v>
          </cell>
          <cell r="P1773">
            <v>2</v>
          </cell>
        </row>
        <row r="1774">
          <cell r="A1774" t="str">
            <v>ON</v>
          </cell>
          <cell r="B1774">
            <v>2</v>
          </cell>
          <cell r="C1774">
            <v>3</v>
          </cell>
          <cell r="D1774" t="str">
            <v>C</v>
          </cell>
          <cell r="E1774">
            <v>4.5999999999999996</v>
          </cell>
          <cell r="F1774">
            <v>37649</v>
          </cell>
          <cell r="G1774">
            <v>0.24099999999999999</v>
          </cell>
          <cell r="H1774">
            <v>0.21</v>
          </cell>
          <cell r="I1774" t="str">
            <v>2          0</v>
          </cell>
          <cell r="J1774">
            <v>0</v>
          </cell>
          <cell r="K1774">
            <v>0</v>
          </cell>
          <cell r="L1774">
            <v>2003</v>
          </cell>
          <cell r="M1774" t="str">
            <v>No Trade</v>
          </cell>
          <cell r="N1774" t="str">
            <v>NG23</v>
          </cell>
          <cell r="O1774">
            <v>40.26</v>
          </cell>
          <cell r="P1774">
            <v>1</v>
          </cell>
        </row>
        <row r="1775">
          <cell r="A1775" t="str">
            <v>ON</v>
          </cell>
          <cell r="B1775">
            <v>2</v>
          </cell>
          <cell r="C1775">
            <v>3</v>
          </cell>
          <cell r="D1775" t="str">
            <v>C</v>
          </cell>
          <cell r="E1775">
            <v>4.6500000000000004</v>
          </cell>
          <cell r="F1775">
            <v>37649</v>
          </cell>
          <cell r="G1775">
            <v>0.224</v>
          </cell>
          <cell r="H1775">
            <v>0.19</v>
          </cell>
          <cell r="I1775" t="str">
            <v>8          0</v>
          </cell>
          <cell r="J1775">
            <v>0</v>
          </cell>
          <cell r="K1775">
            <v>0</v>
          </cell>
          <cell r="L1775">
            <v>2003</v>
          </cell>
          <cell r="M1775" t="str">
            <v>No Trade</v>
          </cell>
          <cell r="N1775" t="str">
            <v>NG23</v>
          </cell>
          <cell r="O1775">
            <v>40.26</v>
          </cell>
          <cell r="P1775">
            <v>1</v>
          </cell>
        </row>
        <row r="1776">
          <cell r="A1776" t="str">
            <v>ON</v>
          </cell>
          <cell r="B1776">
            <v>2</v>
          </cell>
          <cell r="C1776">
            <v>3</v>
          </cell>
          <cell r="D1776" t="str">
            <v>C</v>
          </cell>
          <cell r="E1776">
            <v>4.7</v>
          </cell>
          <cell r="F1776">
            <v>37649</v>
          </cell>
          <cell r="G1776">
            <v>0.20899999999999999</v>
          </cell>
          <cell r="H1776">
            <v>0.18</v>
          </cell>
          <cell r="I1776" t="str">
            <v>5          5</v>
          </cell>
          <cell r="J1776">
            <v>0.19</v>
          </cell>
          <cell r="K1776">
            <v>0.19</v>
          </cell>
          <cell r="L1776">
            <v>2003</v>
          </cell>
          <cell r="M1776" t="str">
            <v>No Trade</v>
          </cell>
          <cell r="N1776" t="str">
            <v>NG23</v>
          </cell>
          <cell r="O1776">
            <v>40.26</v>
          </cell>
          <cell r="P1776">
            <v>1</v>
          </cell>
        </row>
        <row r="1777">
          <cell r="A1777" t="str">
            <v>ON</v>
          </cell>
          <cell r="B1777">
            <v>2</v>
          </cell>
          <cell r="C1777">
            <v>3</v>
          </cell>
          <cell r="D1777" t="str">
            <v>C</v>
          </cell>
          <cell r="E1777">
            <v>4.75</v>
          </cell>
          <cell r="F1777">
            <v>37649</v>
          </cell>
          <cell r="G1777">
            <v>0.19500000000000001</v>
          </cell>
          <cell r="H1777">
            <v>0.17</v>
          </cell>
          <cell r="I1777" t="str">
            <v>2          0</v>
          </cell>
          <cell r="J1777">
            <v>0</v>
          </cell>
          <cell r="K1777">
            <v>0</v>
          </cell>
          <cell r="L1777">
            <v>2003</v>
          </cell>
          <cell r="M1777" t="str">
            <v>No Trade</v>
          </cell>
          <cell r="N1777" t="str">
            <v>NG23</v>
          </cell>
          <cell r="O1777">
            <v>40.26</v>
          </cell>
          <cell r="P1777">
            <v>1</v>
          </cell>
        </row>
        <row r="1778">
          <cell r="A1778" t="str">
            <v>ON</v>
          </cell>
          <cell r="B1778">
            <v>2</v>
          </cell>
          <cell r="C1778">
            <v>3</v>
          </cell>
          <cell r="D1778" t="str">
            <v>C</v>
          </cell>
          <cell r="E1778">
            <v>4.8</v>
          </cell>
          <cell r="F1778">
            <v>37649</v>
          </cell>
          <cell r="G1778">
            <v>0.182</v>
          </cell>
          <cell r="H1778">
            <v>0.16</v>
          </cell>
          <cell r="I1778" t="str">
            <v>1          0</v>
          </cell>
          <cell r="J1778">
            <v>0</v>
          </cell>
          <cell r="K1778">
            <v>0</v>
          </cell>
          <cell r="L1778">
            <v>2003</v>
          </cell>
          <cell r="M1778" t="str">
            <v>No Trade</v>
          </cell>
          <cell r="N1778" t="str">
            <v>NG23</v>
          </cell>
          <cell r="O1778">
            <v>40.26</v>
          </cell>
          <cell r="P1778">
            <v>1</v>
          </cell>
        </row>
        <row r="1779">
          <cell r="A1779" t="str">
            <v>ON</v>
          </cell>
          <cell r="B1779">
            <v>2</v>
          </cell>
          <cell r="C1779">
            <v>3</v>
          </cell>
          <cell r="D1779" t="str">
            <v>C</v>
          </cell>
          <cell r="E1779">
            <v>4.8499999999999996</v>
          </cell>
          <cell r="F1779">
            <v>37649</v>
          </cell>
          <cell r="G1779">
            <v>0.17</v>
          </cell>
          <cell r="H1779">
            <v>0.15</v>
          </cell>
          <cell r="I1779" t="str">
            <v>0          0</v>
          </cell>
          <cell r="J1779">
            <v>0</v>
          </cell>
          <cell r="K1779">
            <v>0</v>
          </cell>
          <cell r="L1779">
            <v>2003</v>
          </cell>
          <cell r="M1779" t="str">
            <v>No Trade</v>
          </cell>
          <cell r="N1779" t="str">
            <v>NG23</v>
          </cell>
          <cell r="O1779">
            <v>40.26</v>
          </cell>
          <cell r="P1779">
            <v>1</v>
          </cell>
        </row>
        <row r="1780">
          <cell r="A1780" t="str">
            <v>ON</v>
          </cell>
          <cell r="B1780">
            <v>2</v>
          </cell>
          <cell r="C1780">
            <v>3</v>
          </cell>
          <cell r="D1780" t="str">
            <v>C</v>
          </cell>
          <cell r="E1780">
            <v>4.9000000000000004</v>
          </cell>
          <cell r="F1780">
            <v>37649</v>
          </cell>
          <cell r="G1780">
            <v>0.158</v>
          </cell>
          <cell r="H1780">
            <v>0.14000000000000001</v>
          </cell>
          <cell r="I1780" t="str">
            <v>0          0</v>
          </cell>
          <cell r="J1780">
            <v>0</v>
          </cell>
          <cell r="K1780">
            <v>0</v>
          </cell>
          <cell r="L1780">
            <v>2003</v>
          </cell>
          <cell r="M1780" t="str">
            <v>No Trade</v>
          </cell>
          <cell r="N1780" t="str">
            <v>NG23</v>
          </cell>
          <cell r="O1780">
            <v>40.26</v>
          </cell>
          <cell r="P1780">
            <v>1</v>
          </cell>
        </row>
        <row r="1781">
          <cell r="A1781" t="str">
            <v>ON</v>
          </cell>
          <cell r="B1781">
            <v>2</v>
          </cell>
          <cell r="C1781">
            <v>3</v>
          </cell>
          <cell r="D1781" t="str">
            <v>C</v>
          </cell>
          <cell r="E1781">
            <v>4.95</v>
          </cell>
          <cell r="F1781">
            <v>37649</v>
          </cell>
          <cell r="G1781">
            <v>0.14699999999999999</v>
          </cell>
          <cell r="H1781">
            <v>0.13</v>
          </cell>
          <cell r="I1781" t="str">
            <v>1          0</v>
          </cell>
          <cell r="J1781">
            <v>0</v>
          </cell>
          <cell r="K1781">
            <v>0</v>
          </cell>
          <cell r="L1781">
            <v>2003</v>
          </cell>
          <cell r="M1781" t="str">
            <v>No Trade</v>
          </cell>
          <cell r="N1781" t="str">
            <v>NG23</v>
          </cell>
          <cell r="O1781">
            <v>40.26</v>
          </cell>
          <cell r="P1781">
            <v>1</v>
          </cell>
        </row>
        <row r="1782">
          <cell r="A1782" t="str">
            <v>ON</v>
          </cell>
          <cell r="B1782">
            <v>2</v>
          </cell>
          <cell r="C1782">
            <v>3</v>
          </cell>
          <cell r="D1782" t="str">
            <v>C</v>
          </cell>
          <cell r="E1782">
            <v>5</v>
          </cell>
          <cell r="F1782">
            <v>37649</v>
          </cell>
          <cell r="G1782">
            <v>0.13700000000000001</v>
          </cell>
          <cell r="H1782">
            <v>0.12</v>
          </cell>
          <cell r="I1782" t="str">
            <v>2        270</v>
          </cell>
          <cell r="J1782">
            <v>0.13</v>
          </cell>
          <cell r="K1782">
            <v>0.115</v>
          </cell>
          <cell r="L1782">
            <v>2003</v>
          </cell>
          <cell r="M1782" t="str">
            <v>No Trade</v>
          </cell>
          <cell r="N1782" t="str">
            <v>NG23</v>
          </cell>
          <cell r="O1782">
            <v>40.26</v>
          </cell>
          <cell r="P1782">
            <v>1</v>
          </cell>
        </row>
        <row r="1783">
          <cell r="A1783" t="str">
            <v>ON</v>
          </cell>
          <cell r="B1783">
            <v>2</v>
          </cell>
          <cell r="C1783">
            <v>3</v>
          </cell>
          <cell r="D1783" t="str">
            <v>C</v>
          </cell>
          <cell r="E1783">
            <v>5.05</v>
          </cell>
          <cell r="F1783">
            <v>37649</v>
          </cell>
          <cell r="G1783">
            <v>0.128</v>
          </cell>
          <cell r="H1783">
            <v>0.11</v>
          </cell>
          <cell r="I1783" t="str">
            <v>4          0</v>
          </cell>
          <cell r="J1783">
            <v>0</v>
          </cell>
          <cell r="K1783">
            <v>0</v>
          </cell>
          <cell r="L1783">
            <v>2003</v>
          </cell>
          <cell r="M1783" t="str">
            <v>No Trade</v>
          </cell>
          <cell r="N1783" t="str">
            <v>NG23</v>
          </cell>
          <cell r="O1783">
            <v>40.26</v>
          </cell>
          <cell r="P1783">
            <v>1</v>
          </cell>
        </row>
        <row r="1784">
          <cell r="A1784" t="str">
            <v>ON</v>
          </cell>
          <cell r="B1784">
            <v>2</v>
          </cell>
          <cell r="C1784">
            <v>3</v>
          </cell>
          <cell r="D1784" t="str">
            <v>C</v>
          </cell>
          <cell r="E1784">
            <v>5.0999999999999996</v>
          </cell>
          <cell r="F1784">
            <v>37649</v>
          </cell>
          <cell r="G1784">
            <v>0.11899999999999999</v>
          </cell>
          <cell r="H1784">
            <v>0.1</v>
          </cell>
          <cell r="I1784" t="str">
            <v>7          0</v>
          </cell>
          <cell r="J1784">
            <v>0</v>
          </cell>
          <cell r="K1784">
            <v>0</v>
          </cell>
          <cell r="L1784">
            <v>2003</v>
          </cell>
          <cell r="M1784" t="str">
            <v>No Trade</v>
          </cell>
          <cell r="N1784" t="str">
            <v>NG23</v>
          </cell>
          <cell r="O1784">
            <v>40.26</v>
          </cell>
          <cell r="P1784">
            <v>1</v>
          </cell>
        </row>
        <row r="1785">
          <cell r="A1785" t="str">
            <v>ON</v>
          </cell>
          <cell r="B1785">
            <v>2</v>
          </cell>
          <cell r="C1785">
            <v>3</v>
          </cell>
          <cell r="D1785" t="str">
            <v>C</v>
          </cell>
          <cell r="E1785">
            <v>5.15</v>
          </cell>
          <cell r="F1785">
            <v>37649</v>
          </cell>
          <cell r="G1785">
            <v>0.111</v>
          </cell>
          <cell r="H1785">
            <v>0.1</v>
          </cell>
          <cell r="I1785" t="str">
            <v>0          0</v>
          </cell>
          <cell r="J1785">
            <v>0</v>
          </cell>
          <cell r="K1785">
            <v>0</v>
          </cell>
          <cell r="L1785">
            <v>2003</v>
          </cell>
          <cell r="M1785" t="str">
            <v>No Trade</v>
          </cell>
          <cell r="N1785" t="str">
            <v>NG23</v>
          </cell>
          <cell r="O1785">
            <v>40.26</v>
          </cell>
          <cell r="P1785">
            <v>1</v>
          </cell>
        </row>
        <row r="1786">
          <cell r="A1786" t="str">
            <v>ON</v>
          </cell>
          <cell r="B1786">
            <v>2</v>
          </cell>
          <cell r="C1786">
            <v>3</v>
          </cell>
          <cell r="D1786" t="str">
            <v>C</v>
          </cell>
          <cell r="E1786">
            <v>5.2</v>
          </cell>
          <cell r="F1786">
            <v>37649</v>
          </cell>
          <cell r="G1786">
            <v>0.104</v>
          </cell>
          <cell r="H1786">
            <v>0.09</v>
          </cell>
          <cell r="I1786" t="str">
            <v>3          1</v>
          </cell>
          <cell r="J1786">
            <v>0.1</v>
          </cell>
          <cell r="K1786">
            <v>0.1</v>
          </cell>
          <cell r="L1786">
            <v>2003</v>
          </cell>
          <cell r="M1786" t="str">
            <v>No Trade</v>
          </cell>
          <cell r="N1786" t="str">
            <v>NG23</v>
          </cell>
          <cell r="O1786">
            <v>40.26</v>
          </cell>
          <cell r="P1786">
            <v>1</v>
          </cell>
        </row>
        <row r="1787">
          <cell r="A1787" t="str">
            <v>ON</v>
          </cell>
          <cell r="B1787">
            <v>2</v>
          </cell>
          <cell r="C1787">
            <v>3</v>
          </cell>
          <cell r="D1787" t="str">
            <v>C</v>
          </cell>
          <cell r="E1787">
            <v>5.25</v>
          </cell>
          <cell r="F1787">
            <v>37649</v>
          </cell>
          <cell r="G1787">
            <v>9.7000000000000003E-2</v>
          </cell>
          <cell r="H1787">
            <v>0.08</v>
          </cell>
          <cell r="I1787" t="str">
            <v>7          0</v>
          </cell>
          <cell r="J1787">
            <v>0</v>
          </cell>
          <cell r="K1787">
            <v>0</v>
          </cell>
          <cell r="L1787">
            <v>2003</v>
          </cell>
          <cell r="M1787" t="str">
            <v>No Trade</v>
          </cell>
          <cell r="N1787" t="str">
            <v>NG23</v>
          </cell>
          <cell r="O1787">
            <v>40.26</v>
          </cell>
          <cell r="P1787">
            <v>1</v>
          </cell>
        </row>
        <row r="1788">
          <cell r="A1788" t="str">
            <v>ON</v>
          </cell>
          <cell r="B1788">
            <v>2</v>
          </cell>
          <cell r="C1788">
            <v>3</v>
          </cell>
          <cell r="D1788" t="str">
            <v>C</v>
          </cell>
          <cell r="E1788">
            <v>5.3</v>
          </cell>
          <cell r="F1788">
            <v>37649</v>
          </cell>
          <cell r="G1788">
            <v>0.09</v>
          </cell>
          <cell r="H1788">
            <v>0.08</v>
          </cell>
          <cell r="I1788" t="str">
            <v>2         12</v>
          </cell>
          <cell r="J1788">
            <v>0</v>
          </cell>
          <cell r="K1788">
            <v>0</v>
          </cell>
          <cell r="L1788">
            <v>2003</v>
          </cell>
          <cell r="M1788" t="str">
            <v>No Trade</v>
          </cell>
          <cell r="N1788" t="str">
            <v>NG23</v>
          </cell>
          <cell r="O1788">
            <v>40.26</v>
          </cell>
          <cell r="P1788">
            <v>1</v>
          </cell>
        </row>
        <row r="1789">
          <cell r="A1789" t="str">
            <v>ON</v>
          </cell>
          <cell r="B1789">
            <v>2</v>
          </cell>
          <cell r="C1789">
            <v>3</v>
          </cell>
          <cell r="D1789" t="str">
            <v>C</v>
          </cell>
          <cell r="E1789">
            <v>5.35</v>
          </cell>
          <cell r="F1789">
            <v>37649</v>
          </cell>
          <cell r="G1789">
            <v>8.4000000000000005E-2</v>
          </cell>
          <cell r="H1789">
            <v>7.0000000000000007E-2</v>
          </cell>
          <cell r="I1789" t="str">
            <v>6          0</v>
          </cell>
          <cell r="J1789">
            <v>0</v>
          </cell>
          <cell r="K1789">
            <v>0</v>
          </cell>
          <cell r="L1789">
            <v>2003</v>
          </cell>
          <cell r="M1789" t="str">
            <v>No Trade</v>
          </cell>
          <cell r="N1789" t="str">
            <v>NG23</v>
          </cell>
          <cell r="O1789">
            <v>40.26</v>
          </cell>
          <cell r="P1789">
            <v>1</v>
          </cell>
        </row>
        <row r="1790">
          <cell r="A1790" t="str">
            <v>ON</v>
          </cell>
          <cell r="B1790">
            <v>2</v>
          </cell>
          <cell r="C1790">
            <v>3</v>
          </cell>
          <cell r="D1790" t="str">
            <v>C</v>
          </cell>
          <cell r="E1790">
            <v>5.4</v>
          </cell>
          <cell r="F1790">
            <v>37649</v>
          </cell>
          <cell r="G1790">
            <v>7.9000000000000001E-2</v>
          </cell>
          <cell r="H1790">
            <v>7.0000000000000007E-2</v>
          </cell>
          <cell r="I1790" t="str">
            <v>1          0</v>
          </cell>
          <cell r="J1790">
            <v>0</v>
          </cell>
          <cell r="K1790">
            <v>0</v>
          </cell>
          <cell r="L1790">
            <v>2003</v>
          </cell>
          <cell r="M1790" t="str">
            <v>No Trade</v>
          </cell>
          <cell r="N1790" t="str">
            <v>NG23</v>
          </cell>
          <cell r="O1790">
            <v>40.26</v>
          </cell>
          <cell r="P1790">
            <v>1</v>
          </cell>
        </row>
        <row r="1791">
          <cell r="A1791" t="str">
            <v>ON</v>
          </cell>
          <cell r="B1791">
            <v>2</v>
          </cell>
          <cell r="C1791">
            <v>3</v>
          </cell>
          <cell r="D1791" t="str">
            <v>C</v>
          </cell>
          <cell r="E1791">
            <v>5.45</v>
          </cell>
          <cell r="F1791">
            <v>37649</v>
          </cell>
          <cell r="G1791">
            <v>7.5999999999999998E-2</v>
          </cell>
          <cell r="H1791">
            <v>0.06</v>
          </cell>
          <cell r="I1791" t="str">
            <v>7          0</v>
          </cell>
          <cell r="J1791">
            <v>0</v>
          </cell>
          <cell r="K1791">
            <v>0</v>
          </cell>
          <cell r="L1791">
            <v>2003</v>
          </cell>
          <cell r="M1791" t="str">
            <v>No Trade</v>
          </cell>
          <cell r="N1791" t="str">
            <v>NG23</v>
          </cell>
          <cell r="O1791">
            <v>40.26</v>
          </cell>
          <cell r="P1791">
            <v>1</v>
          </cell>
        </row>
        <row r="1792">
          <cell r="A1792" t="str">
            <v>ON</v>
          </cell>
          <cell r="B1792">
            <v>2</v>
          </cell>
          <cell r="C1792">
            <v>3</v>
          </cell>
          <cell r="D1792" t="str">
            <v>C</v>
          </cell>
          <cell r="E1792">
            <v>5.5</v>
          </cell>
          <cell r="F1792">
            <v>37649</v>
          </cell>
          <cell r="G1792">
            <v>7.1999999999999995E-2</v>
          </cell>
          <cell r="H1792">
            <v>0.06</v>
          </cell>
          <cell r="I1792" t="str">
            <v>3        145</v>
          </cell>
          <cell r="J1792">
            <v>7.0000000000000007E-2</v>
          </cell>
          <cell r="K1792">
            <v>7.0000000000000007E-2</v>
          </cell>
          <cell r="L1792">
            <v>2003</v>
          </cell>
          <cell r="M1792" t="str">
            <v>No Trade</v>
          </cell>
          <cell r="N1792" t="str">
            <v>NG23</v>
          </cell>
          <cell r="O1792">
            <v>40.26</v>
          </cell>
          <cell r="P1792">
            <v>1</v>
          </cell>
        </row>
        <row r="1793">
          <cell r="A1793" t="str">
            <v>ON</v>
          </cell>
          <cell r="B1793">
            <v>2</v>
          </cell>
          <cell r="C1793">
            <v>3</v>
          </cell>
          <cell r="D1793" t="str">
            <v>C</v>
          </cell>
          <cell r="E1793">
            <v>5.55</v>
          </cell>
          <cell r="F1793">
            <v>37649</v>
          </cell>
          <cell r="G1793">
            <v>6.4000000000000001E-2</v>
          </cell>
          <cell r="H1793">
            <v>0.05</v>
          </cell>
          <cell r="I1793" t="str">
            <v>9          0</v>
          </cell>
          <cell r="J1793">
            <v>0</v>
          </cell>
          <cell r="K1793">
            <v>0</v>
          </cell>
          <cell r="L1793">
            <v>2003</v>
          </cell>
          <cell r="M1793" t="str">
            <v>No Trade</v>
          </cell>
          <cell r="N1793" t="str">
            <v>NG23</v>
          </cell>
          <cell r="O1793">
            <v>40.26</v>
          </cell>
          <cell r="P1793">
            <v>1</v>
          </cell>
        </row>
        <row r="1794">
          <cell r="A1794" t="str">
            <v>ON</v>
          </cell>
          <cell r="B1794">
            <v>2</v>
          </cell>
          <cell r="C1794">
            <v>3</v>
          </cell>
          <cell r="D1794" t="str">
            <v>C</v>
          </cell>
          <cell r="E1794">
            <v>5.6</v>
          </cell>
          <cell r="F1794">
            <v>37649</v>
          </cell>
          <cell r="G1794">
            <v>0.06</v>
          </cell>
          <cell r="H1794">
            <v>0.05</v>
          </cell>
          <cell r="I1794" t="str">
            <v>5         12</v>
          </cell>
          <cell r="J1794">
            <v>0</v>
          </cell>
          <cell r="K1794">
            <v>0</v>
          </cell>
          <cell r="L1794">
            <v>2003</v>
          </cell>
          <cell r="M1794" t="str">
            <v>No Trade</v>
          </cell>
          <cell r="N1794" t="str">
            <v>NG23</v>
          </cell>
          <cell r="O1794">
            <v>40.26</v>
          </cell>
          <cell r="P1794">
            <v>1</v>
          </cell>
        </row>
        <row r="1795">
          <cell r="A1795" t="str">
            <v>ON</v>
          </cell>
          <cell r="B1795">
            <v>2</v>
          </cell>
          <cell r="C1795">
            <v>3</v>
          </cell>
          <cell r="D1795" t="str">
            <v>C</v>
          </cell>
          <cell r="E1795">
            <v>5.65</v>
          </cell>
          <cell r="F1795">
            <v>37649</v>
          </cell>
          <cell r="G1795">
            <v>5.6000000000000001E-2</v>
          </cell>
          <cell r="H1795">
            <v>0.05</v>
          </cell>
          <cell r="I1795" t="str">
            <v>1          0</v>
          </cell>
          <cell r="J1795">
            <v>0</v>
          </cell>
          <cell r="K1795">
            <v>0</v>
          </cell>
          <cell r="L1795">
            <v>2003</v>
          </cell>
          <cell r="M1795" t="str">
            <v>No Trade</v>
          </cell>
          <cell r="N1795" t="str">
            <v>NG23</v>
          </cell>
          <cell r="O1795">
            <v>40.26</v>
          </cell>
          <cell r="P1795">
            <v>1</v>
          </cell>
        </row>
        <row r="1796">
          <cell r="A1796" t="str">
            <v>ON</v>
          </cell>
          <cell r="B1796">
            <v>2</v>
          </cell>
          <cell r="C1796">
            <v>3</v>
          </cell>
          <cell r="D1796" t="str">
            <v>C</v>
          </cell>
          <cell r="E1796">
            <v>5.7</v>
          </cell>
          <cell r="F1796">
            <v>37649</v>
          </cell>
          <cell r="G1796">
            <v>5.1999999999999998E-2</v>
          </cell>
          <cell r="H1796">
            <v>0.04</v>
          </cell>
          <cell r="I1796" t="str">
            <v>8         12</v>
          </cell>
          <cell r="J1796">
            <v>5.5E-2</v>
          </cell>
          <cell r="K1796">
            <v>4.4999999999999998E-2</v>
          </cell>
          <cell r="L1796">
            <v>2003</v>
          </cell>
          <cell r="M1796" t="str">
            <v>No Trade</v>
          </cell>
          <cell r="N1796" t="str">
            <v>NG23</v>
          </cell>
          <cell r="O1796">
            <v>40.26</v>
          </cell>
          <cell r="P1796">
            <v>1</v>
          </cell>
        </row>
        <row r="1797">
          <cell r="A1797" t="str">
            <v>ON</v>
          </cell>
          <cell r="B1797">
            <v>2</v>
          </cell>
          <cell r="C1797">
            <v>3</v>
          </cell>
          <cell r="D1797" t="str">
            <v>C</v>
          </cell>
          <cell r="E1797">
            <v>5.75</v>
          </cell>
          <cell r="F1797">
            <v>37649</v>
          </cell>
          <cell r="G1797">
            <v>4.9000000000000002E-2</v>
          </cell>
          <cell r="H1797">
            <v>0.04</v>
          </cell>
          <cell r="I1797" t="str">
            <v>5        280</v>
          </cell>
          <cell r="J1797">
            <v>4.4999999999999998E-2</v>
          </cell>
          <cell r="K1797">
            <v>4.4999999999999998E-2</v>
          </cell>
          <cell r="L1797">
            <v>2003</v>
          </cell>
          <cell r="M1797" t="str">
            <v>No Trade</v>
          </cell>
          <cell r="N1797" t="str">
            <v>NG23</v>
          </cell>
          <cell r="O1797">
            <v>40.26</v>
          </cell>
          <cell r="P1797">
            <v>1</v>
          </cell>
        </row>
        <row r="1798">
          <cell r="A1798" t="str">
            <v>ON</v>
          </cell>
          <cell r="B1798">
            <v>2</v>
          </cell>
          <cell r="C1798">
            <v>3</v>
          </cell>
          <cell r="D1798" t="str">
            <v>C</v>
          </cell>
          <cell r="E1798">
            <v>5.8</v>
          </cell>
          <cell r="F1798">
            <v>37649</v>
          </cell>
          <cell r="G1798">
            <v>4.5999999999999999E-2</v>
          </cell>
          <cell r="H1798">
            <v>0.04</v>
          </cell>
          <cell r="I1798" t="str">
            <v>2          0</v>
          </cell>
          <cell r="J1798">
            <v>0</v>
          </cell>
          <cell r="K1798">
            <v>0</v>
          </cell>
          <cell r="L1798">
            <v>2003</v>
          </cell>
          <cell r="M1798" t="str">
            <v>No Trade</v>
          </cell>
          <cell r="N1798" t="str">
            <v>NG23</v>
          </cell>
          <cell r="O1798">
            <v>40.26</v>
          </cell>
          <cell r="P1798">
            <v>1</v>
          </cell>
        </row>
        <row r="1799">
          <cell r="A1799" t="str">
            <v>ON</v>
          </cell>
          <cell r="B1799">
            <v>2</v>
          </cell>
          <cell r="C1799">
            <v>3</v>
          </cell>
          <cell r="D1799" t="str">
            <v>C</v>
          </cell>
          <cell r="E1799">
            <v>5.85</v>
          </cell>
          <cell r="F1799">
            <v>37649</v>
          </cell>
          <cell r="G1799">
            <v>4.2999999999999997E-2</v>
          </cell>
          <cell r="H1799">
            <v>0.04</v>
          </cell>
          <cell r="I1799" t="str">
            <v>0          0</v>
          </cell>
          <cell r="J1799">
            <v>0</v>
          </cell>
          <cell r="K1799">
            <v>0</v>
          </cell>
          <cell r="L1799">
            <v>2003</v>
          </cell>
          <cell r="M1799" t="str">
            <v>No Trade</v>
          </cell>
          <cell r="N1799" t="str">
            <v>NG23</v>
          </cell>
          <cell r="O1799">
            <v>40.26</v>
          </cell>
          <cell r="P1799">
            <v>1</v>
          </cell>
        </row>
        <row r="1800">
          <cell r="A1800" t="str">
            <v>ON</v>
          </cell>
          <cell r="B1800">
            <v>2</v>
          </cell>
          <cell r="C1800">
            <v>3</v>
          </cell>
          <cell r="D1800" t="str">
            <v>C</v>
          </cell>
          <cell r="E1800">
            <v>5.9</v>
          </cell>
          <cell r="F1800">
            <v>37649</v>
          </cell>
          <cell r="G1800">
            <v>0.04</v>
          </cell>
          <cell r="H1800">
            <v>0.03</v>
          </cell>
          <cell r="I1800" t="str">
            <v>7          0</v>
          </cell>
          <cell r="J1800">
            <v>0</v>
          </cell>
          <cell r="K1800">
            <v>0</v>
          </cell>
          <cell r="L1800">
            <v>2003</v>
          </cell>
          <cell r="M1800" t="str">
            <v>No Trade</v>
          </cell>
          <cell r="N1800" t="str">
            <v>NG23</v>
          </cell>
          <cell r="O1800">
            <v>40.26</v>
          </cell>
          <cell r="P1800">
            <v>1</v>
          </cell>
        </row>
        <row r="1801">
          <cell r="A1801" t="str">
            <v>ON</v>
          </cell>
          <cell r="B1801">
            <v>2</v>
          </cell>
          <cell r="C1801">
            <v>3</v>
          </cell>
          <cell r="D1801" t="str">
            <v>C</v>
          </cell>
          <cell r="E1801">
            <v>5.95</v>
          </cell>
          <cell r="F1801">
            <v>37649</v>
          </cell>
          <cell r="G1801">
            <v>0</v>
          </cell>
          <cell r="H1801">
            <v>0</v>
          </cell>
          <cell r="I1801" t="str">
            <v>0          0</v>
          </cell>
          <cell r="J1801">
            <v>0</v>
          </cell>
          <cell r="K1801">
            <v>0</v>
          </cell>
          <cell r="L1801">
            <v>2003</v>
          </cell>
          <cell r="M1801" t="str">
            <v>No Trade</v>
          </cell>
          <cell r="N1801" t="str">
            <v/>
          </cell>
          <cell r="O1801" t="str">
            <v/>
          </cell>
          <cell r="P1801" t="str">
            <v/>
          </cell>
        </row>
        <row r="1802">
          <cell r="A1802" t="str">
            <v>ON</v>
          </cell>
          <cell r="B1802">
            <v>2</v>
          </cell>
          <cell r="C1802">
            <v>3</v>
          </cell>
          <cell r="D1802" t="str">
            <v>C</v>
          </cell>
          <cell r="E1802">
            <v>6</v>
          </cell>
          <cell r="F1802">
            <v>37649</v>
          </cell>
          <cell r="G1802">
            <v>3.5000000000000003E-2</v>
          </cell>
          <cell r="H1802">
            <v>0.03</v>
          </cell>
          <cell r="I1802" t="str">
            <v>3        602</v>
          </cell>
          <cell r="J1802">
            <v>2.9000000000000001E-2</v>
          </cell>
          <cell r="K1802">
            <v>2.7E-2</v>
          </cell>
          <cell r="L1802">
            <v>2003</v>
          </cell>
          <cell r="M1802" t="str">
            <v>No Trade</v>
          </cell>
          <cell r="N1802" t="str">
            <v>NG23</v>
          </cell>
          <cell r="O1802">
            <v>40.26</v>
          </cell>
          <cell r="P1802">
            <v>1</v>
          </cell>
        </row>
        <row r="1803">
          <cell r="A1803" t="str">
            <v>ON</v>
          </cell>
          <cell r="B1803">
            <v>2</v>
          </cell>
          <cell r="C1803">
            <v>3</v>
          </cell>
          <cell r="D1803" t="str">
            <v>P</v>
          </cell>
          <cell r="E1803">
            <v>6</v>
          </cell>
          <cell r="F1803">
            <v>37649</v>
          </cell>
          <cell r="G1803">
            <v>1.97</v>
          </cell>
          <cell r="H1803">
            <v>1.97</v>
          </cell>
          <cell r="I1803" t="str">
            <v>0          0</v>
          </cell>
          <cell r="J1803">
            <v>0</v>
          </cell>
          <cell r="K1803">
            <v>0</v>
          </cell>
          <cell r="L1803">
            <v>2003</v>
          </cell>
          <cell r="M1803">
            <v>5.1378324123680361</v>
          </cell>
          <cell r="N1803" t="str">
            <v>NG23</v>
          </cell>
          <cell r="O1803">
            <v>40.26</v>
          </cell>
          <cell r="P1803">
            <v>2</v>
          </cell>
        </row>
        <row r="1804">
          <cell r="A1804" t="str">
            <v>ON</v>
          </cell>
          <cell r="B1804">
            <v>2</v>
          </cell>
          <cell r="C1804">
            <v>3</v>
          </cell>
          <cell r="D1804" t="str">
            <v>C</v>
          </cell>
          <cell r="E1804">
            <v>6.05</v>
          </cell>
          <cell r="F1804">
            <v>37649</v>
          </cell>
          <cell r="G1804">
            <v>3.3000000000000002E-2</v>
          </cell>
          <cell r="H1804">
            <v>0.03</v>
          </cell>
          <cell r="I1804" t="str">
            <v>1          0</v>
          </cell>
          <cell r="J1804">
            <v>0</v>
          </cell>
          <cell r="K1804">
            <v>0</v>
          </cell>
          <cell r="L1804">
            <v>2003</v>
          </cell>
          <cell r="M1804" t="str">
            <v>No Trade</v>
          </cell>
          <cell r="N1804" t="str">
            <v>NG23</v>
          </cell>
          <cell r="O1804">
            <v>40.26</v>
          </cell>
          <cell r="P1804">
            <v>1</v>
          </cell>
        </row>
        <row r="1805">
          <cell r="A1805" t="str">
            <v>ON</v>
          </cell>
          <cell r="B1805">
            <v>2</v>
          </cell>
          <cell r="C1805">
            <v>3</v>
          </cell>
          <cell r="D1805" t="str">
            <v>C</v>
          </cell>
          <cell r="E1805">
            <v>6.1</v>
          </cell>
          <cell r="F1805">
            <v>37649</v>
          </cell>
          <cell r="G1805">
            <v>0.03</v>
          </cell>
          <cell r="H1805">
            <v>0.02</v>
          </cell>
          <cell r="I1805" t="str">
            <v>9          0</v>
          </cell>
          <cell r="J1805">
            <v>0</v>
          </cell>
          <cell r="K1805">
            <v>0</v>
          </cell>
          <cell r="L1805">
            <v>2003</v>
          </cell>
          <cell r="M1805" t="str">
            <v>No Trade</v>
          </cell>
          <cell r="N1805" t="str">
            <v>NG23</v>
          </cell>
          <cell r="O1805">
            <v>40.26</v>
          </cell>
          <cell r="P1805">
            <v>1</v>
          </cell>
        </row>
        <row r="1806">
          <cell r="A1806" t="str">
            <v>ON</v>
          </cell>
          <cell r="B1806">
            <v>2</v>
          </cell>
          <cell r="C1806">
            <v>3</v>
          </cell>
          <cell r="D1806" t="str">
            <v>C</v>
          </cell>
          <cell r="E1806">
            <v>6.2</v>
          </cell>
          <cell r="F1806">
            <v>37649</v>
          </cell>
          <cell r="G1806">
            <v>2.7E-2</v>
          </cell>
          <cell r="H1806">
            <v>0.02</v>
          </cell>
          <cell r="I1806" t="str">
            <v>5          0</v>
          </cell>
          <cell r="J1806">
            <v>0</v>
          </cell>
          <cell r="K1806">
            <v>0</v>
          </cell>
          <cell r="L1806">
            <v>2003</v>
          </cell>
          <cell r="M1806" t="str">
            <v>No Trade</v>
          </cell>
          <cell r="N1806" t="str">
            <v>NG23</v>
          </cell>
          <cell r="O1806">
            <v>40.26</v>
          </cell>
          <cell r="P1806">
            <v>1</v>
          </cell>
        </row>
        <row r="1807">
          <cell r="A1807" t="str">
            <v>ON</v>
          </cell>
          <cell r="B1807">
            <v>2</v>
          </cell>
          <cell r="C1807">
            <v>3</v>
          </cell>
          <cell r="D1807" t="str">
            <v>C</v>
          </cell>
          <cell r="E1807">
            <v>6.25</v>
          </cell>
          <cell r="F1807">
            <v>37649</v>
          </cell>
          <cell r="G1807">
            <v>2.5000000000000001E-2</v>
          </cell>
          <cell r="H1807">
            <v>0.02</v>
          </cell>
          <cell r="I1807" t="str">
            <v>4        300</v>
          </cell>
          <cell r="J1807">
            <v>0</v>
          </cell>
          <cell r="K1807">
            <v>0</v>
          </cell>
          <cell r="L1807">
            <v>2003</v>
          </cell>
          <cell r="M1807" t="str">
            <v>No Trade</v>
          </cell>
          <cell r="N1807" t="str">
            <v>NG23</v>
          </cell>
          <cell r="O1807">
            <v>40.26</v>
          </cell>
          <cell r="P1807">
            <v>1</v>
          </cell>
        </row>
        <row r="1808">
          <cell r="A1808" t="str">
            <v>ON</v>
          </cell>
          <cell r="B1808">
            <v>2</v>
          </cell>
          <cell r="C1808">
            <v>3</v>
          </cell>
          <cell r="D1808" t="str">
            <v>C</v>
          </cell>
          <cell r="E1808">
            <v>6.3</v>
          </cell>
          <cell r="F1808">
            <v>37649</v>
          </cell>
          <cell r="G1808">
            <v>2.3E-2</v>
          </cell>
          <cell r="H1808">
            <v>0.02</v>
          </cell>
          <cell r="I1808" t="str">
            <v>2          0</v>
          </cell>
          <cell r="J1808">
            <v>0</v>
          </cell>
          <cell r="K1808">
            <v>0</v>
          </cell>
          <cell r="L1808">
            <v>2003</v>
          </cell>
          <cell r="M1808" t="str">
            <v>No Trade</v>
          </cell>
          <cell r="N1808" t="str">
            <v>NG23</v>
          </cell>
          <cell r="O1808">
            <v>40.26</v>
          </cell>
          <cell r="P1808">
            <v>1</v>
          </cell>
        </row>
        <row r="1809">
          <cell r="A1809" t="str">
            <v>ON</v>
          </cell>
          <cell r="B1809">
            <v>2</v>
          </cell>
          <cell r="C1809">
            <v>3</v>
          </cell>
          <cell r="D1809" t="str">
            <v>C</v>
          </cell>
          <cell r="E1809">
            <v>6.35</v>
          </cell>
          <cell r="F1809">
            <v>37649</v>
          </cell>
          <cell r="G1809">
            <v>2.1999999999999999E-2</v>
          </cell>
          <cell r="H1809">
            <v>0.02</v>
          </cell>
          <cell r="I1809" t="str">
            <v>1          0</v>
          </cell>
          <cell r="J1809">
            <v>0</v>
          </cell>
          <cell r="K1809">
            <v>0</v>
          </cell>
          <cell r="L1809">
            <v>2003</v>
          </cell>
          <cell r="M1809" t="str">
            <v>No Trade</v>
          </cell>
          <cell r="N1809" t="str">
            <v>NG23</v>
          </cell>
          <cell r="O1809">
            <v>40.26</v>
          </cell>
          <cell r="P1809">
            <v>1</v>
          </cell>
        </row>
        <row r="1810">
          <cell r="A1810" t="str">
            <v>ON</v>
          </cell>
          <cell r="B1810">
            <v>2</v>
          </cell>
          <cell r="C1810">
            <v>3</v>
          </cell>
          <cell r="D1810" t="str">
            <v>C</v>
          </cell>
          <cell r="E1810">
            <v>6.4</v>
          </cell>
          <cell r="F1810">
            <v>37649</v>
          </cell>
          <cell r="G1810">
            <v>2.1000000000000001E-2</v>
          </cell>
          <cell r="H1810">
            <v>0.02</v>
          </cell>
          <cell r="I1810" t="str">
            <v>0          0</v>
          </cell>
          <cell r="J1810">
            <v>0</v>
          </cell>
          <cell r="K1810">
            <v>0</v>
          </cell>
          <cell r="L1810">
            <v>2003</v>
          </cell>
          <cell r="M1810" t="str">
            <v>No Trade</v>
          </cell>
          <cell r="N1810" t="str">
            <v>NG23</v>
          </cell>
          <cell r="O1810">
            <v>40.26</v>
          </cell>
          <cell r="P1810">
            <v>1</v>
          </cell>
        </row>
        <row r="1811">
          <cell r="A1811" t="str">
            <v>ON</v>
          </cell>
          <cell r="B1811">
            <v>2</v>
          </cell>
          <cell r="C1811">
            <v>3</v>
          </cell>
          <cell r="D1811" t="str">
            <v>C</v>
          </cell>
          <cell r="E1811">
            <v>6.45</v>
          </cell>
          <cell r="F1811">
            <v>37649</v>
          </cell>
          <cell r="G1811">
            <v>1.9E-2</v>
          </cell>
          <cell r="H1811">
            <v>0.01</v>
          </cell>
          <cell r="I1811" t="str">
            <v>9          0</v>
          </cell>
          <cell r="J1811">
            <v>0</v>
          </cell>
          <cell r="K1811">
            <v>0</v>
          </cell>
          <cell r="L1811">
            <v>2003</v>
          </cell>
          <cell r="M1811" t="str">
            <v>No Trade</v>
          </cell>
          <cell r="N1811" t="str">
            <v>NG23</v>
          </cell>
          <cell r="O1811">
            <v>40.26</v>
          </cell>
          <cell r="P1811">
            <v>1</v>
          </cell>
        </row>
        <row r="1812">
          <cell r="A1812" t="str">
            <v>ON</v>
          </cell>
          <cell r="B1812">
            <v>2</v>
          </cell>
          <cell r="C1812">
            <v>3</v>
          </cell>
          <cell r="D1812" t="str">
            <v>C</v>
          </cell>
          <cell r="E1812">
            <v>6.5</v>
          </cell>
          <cell r="F1812">
            <v>37649</v>
          </cell>
          <cell r="G1812">
            <v>1.7999999999999999E-2</v>
          </cell>
          <cell r="H1812">
            <v>0.01</v>
          </cell>
          <cell r="I1812" t="str">
            <v>8          0</v>
          </cell>
          <cell r="J1812">
            <v>0</v>
          </cell>
          <cell r="K1812">
            <v>0</v>
          </cell>
          <cell r="L1812">
            <v>2003</v>
          </cell>
          <cell r="M1812" t="str">
            <v>No Trade</v>
          </cell>
          <cell r="N1812" t="str">
            <v>NG23</v>
          </cell>
          <cell r="O1812">
            <v>40.26</v>
          </cell>
          <cell r="P1812">
            <v>1</v>
          </cell>
        </row>
        <row r="1813">
          <cell r="A1813" t="str">
            <v>ON</v>
          </cell>
          <cell r="B1813">
            <v>2</v>
          </cell>
          <cell r="C1813">
            <v>3</v>
          </cell>
          <cell r="D1813" t="str">
            <v>C</v>
          </cell>
          <cell r="E1813">
            <v>6.55</v>
          </cell>
          <cell r="F1813">
            <v>37649</v>
          </cell>
          <cell r="G1813">
            <v>1.7000000000000001E-2</v>
          </cell>
          <cell r="H1813">
            <v>0.01</v>
          </cell>
          <cell r="I1813" t="str">
            <v>7          0</v>
          </cell>
          <cell r="J1813">
            <v>0</v>
          </cell>
          <cell r="K1813">
            <v>0</v>
          </cell>
          <cell r="L1813">
            <v>2003</v>
          </cell>
          <cell r="M1813" t="str">
            <v>No Trade</v>
          </cell>
          <cell r="N1813" t="str">
            <v>NG23</v>
          </cell>
          <cell r="O1813">
            <v>40.26</v>
          </cell>
          <cell r="P1813">
            <v>1</v>
          </cell>
        </row>
        <row r="1814">
          <cell r="A1814" t="str">
            <v>ON</v>
          </cell>
          <cell r="B1814">
            <v>2</v>
          </cell>
          <cell r="C1814">
            <v>3</v>
          </cell>
          <cell r="D1814" t="str">
            <v>C</v>
          </cell>
          <cell r="E1814">
            <v>6.6</v>
          </cell>
          <cell r="F1814">
            <v>37649</v>
          </cell>
          <cell r="G1814">
            <v>1.6E-2</v>
          </cell>
          <cell r="H1814">
            <v>0.01</v>
          </cell>
          <cell r="I1814" t="str">
            <v>6          0</v>
          </cell>
          <cell r="J1814">
            <v>0</v>
          </cell>
          <cell r="K1814">
            <v>0</v>
          </cell>
          <cell r="L1814">
            <v>2003</v>
          </cell>
          <cell r="M1814" t="str">
            <v>No Trade</v>
          </cell>
          <cell r="N1814" t="str">
            <v>NG23</v>
          </cell>
          <cell r="O1814">
            <v>40.26</v>
          </cell>
          <cell r="P1814">
            <v>1</v>
          </cell>
        </row>
        <row r="1815">
          <cell r="A1815" t="str">
            <v>ON</v>
          </cell>
          <cell r="B1815">
            <v>2</v>
          </cell>
          <cell r="C1815">
            <v>3</v>
          </cell>
          <cell r="D1815" t="str">
            <v>C</v>
          </cell>
          <cell r="E1815">
            <v>6.65</v>
          </cell>
          <cell r="F1815">
            <v>37649</v>
          </cell>
          <cell r="G1815">
            <v>1.4999999999999999E-2</v>
          </cell>
          <cell r="H1815">
            <v>0.01</v>
          </cell>
          <cell r="I1815" t="str">
            <v>5          0</v>
          </cell>
          <cell r="J1815">
            <v>0</v>
          </cell>
          <cell r="K1815">
            <v>0</v>
          </cell>
          <cell r="L1815">
            <v>2003</v>
          </cell>
          <cell r="M1815" t="str">
            <v>No Trade</v>
          </cell>
          <cell r="N1815" t="str">
            <v>NG23</v>
          </cell>
          <cell r="O1815">
            <v>40.26</v>
          </cell>
          <cell r="P1815">
            <v>1</v>
          </cell>
        </row>
        <row r="1816">
          <cell r="A1816" t="str">
            <v>ON</v>
          </cell>
          <cell r="B1816">
            <v>2</v>
          </cell>
          <cell r="C1816">
            <v>3</v>
          </cell>
          <cell r="D1816" t="str">
            <v>C</v>
          </cell>
          <cell r="E1816">
            <v>6.7</v>
          </cell>
          <cell r="F1816">
            <v>37649</v>
          </cell>
          <cell r="G1816">
            <v>1.4E-2</v>
          </cell>
          <cell r="H1816">
            <v>0.01</v>
          </cell>
          <cell r="I1816" t="str">
            <v>4          2</v>
          </cell>
          <cell r="J1816">
            <v>0</v>
          </cell>
          <cell r="K1816">
            <v>0</v>
          </cell>
          <cell r="L1816">
            <v>2003</v>
          </cell>
          <cell r="M1816" t="str">
            <v>No Trade</v>
          </cell>
          <cell r="N1816" t="str">
            <v>NG23</v>
          </cell>
          <cell r="O1816">
            <v>40.26</v>
          </cell>
          <cell r="P1816">
            <v>1</v>
          </cell>
        </row>
        <row r="1817">
          <cell r="A1817" t="str">
            <v>ON</v>
          </cell>
          <cell r="B1817">
            <v>2</v>
          </cell>
          <cell r="C1817">
            <v>3</v>
          </cell>
          <cell r="D1817" t="str">
            <v>C</v>
          </cell>
          <cell r="E1817">
            <v>6.75</v>
          </cell>
          <cell r="F1817">
            <v>37649</v>
          </cell>
          <cell r="G1817">
            <v>1.2999999999999999E-2</v>
          </cell>
          <cell r="H1817">
            <v>0.01</v>
          </cell>
          <cell r="I1817" t="str">
            <v>3          0</v>
          </cell>
          <cell r="J1817">
            <v>0</v>
          </cell>
          <cell r="K1817">
            <v>0</v>
          </cell>
          <cell r="L1817">
            <v>2003</v>
          </cell>
          <cell r="M1817" t="str">
            <v>No Trade</v>
          </cell>
          <cell r="N1817" t="str">
            <v>NG23</v>
          </cell>
          <cell r="O1817">
            <v>40.26</v>
          </cell>
          <cell r="P1817">
            <v>1</v>
          </cell>
        </row>
        <row r="1818">
          <cell r="A1818" t="str">
            <v>ON</v>
          </cell>
          <cell r="B1818">
            <v>2</v>
          </cell>
          <cell r="C1818">
            <v>3</v>
          </cell>
          <cell r="D1818" t="str">
            <v>C</v>
          </cell>
          <cell r="E1818">
            <v>6.8</v>
          </cell>
          <cell r="F1818">
            <v>37649</v>
          </cell>
          <cell r="G1818">
            <v>1.2999999999999999E-2</v>
          </cell>
          <cell r="H1818">
            <v>0.01</v>
          </cell>
          <cell r="I1818" t="str">
            <v>2          0</v>
          </cell>
          <cell r="J1818">
            <v>0</v>
          </cell>
          <cell r="K1818">
            <v>0</v>
          </cell>
          <cell r="L1818">
            <v>2003</v>
          </cell>
          <cell r="M1818" t="str">
            <v>No Trade</v>
          </cell>
          <cell r="N1818" t="str">
            <v>NG23</v>
          </cell>
          <cell r="O1818">
            <v>40.26</v>
          </cell>
          <cell r="P1818">
            <v>1</v>
          </cell>
        </row>
        <row r="1819">
          <cell r="A1819" t="str">
            <v>ON</v>
          </cell>
          <cell r="B1819">
            <v>2</v>
          </cell>
          <cell r="C1819">
            <v>3</v>
          </cell>
          <cell r="D1819" t="str">
            <v>C</v>
          </cell>
          <cell r="E1819">
            <v>6.85</v>
          </cell>
          <cell r="F1819">
            <v>37649</v>
          </cell>
          <cell r="G1819">
            <v>1.2E-2</v>
          </cell>
          <cell r="H1819">
            <v>0.01</v>
          </cell>
          <cell r="I1819" t="str">
            <v>2          0</v>
          </cell>
          <cell r="J1819">
            <v>0</v>
          </cell>
          <cell r="K1819">
            <v>0</v>
          </cell>
          <cell r="L1819">
            <v>2003</v>
          </cell>
          <cell r="M1819" t="str">
            <v>No Trade</v>
          </cell>
          <cell r="N1819" t="str">
            <v>NG23</v>
          </cell>
          <cell r="O1819">
            <v>40.26</v>
          </cell>
          <cell r="P1819">
            <v>1</v>
          </cell>
        </row>
        <row r="1820">
          <cell r="A1820" t="str">
            <v>ON</v>
          </cell>
          <cell r="B1820">
            <v>2</v>
          </cell>
          <cell r="C1820">
            <v>3</v>
          </cell>
          <cell r="D1820" t="str">
            <v>C</v>
          </cell>
          <cell r="E1820">
            <v>6.9</v>
          </cell>
          <cell r="F1820">
            <v>37649</v>
          </cell>
          <cell r="G1820">
            <v>1.0999999999999999E-2</v>
          </cell>
          <cell r="H1820">
            <v>0.01</v>
          </cell>
          <cell r="I1820" t="str">
            <v>1          0</v>
          </cell>
          <cell r="J1820">
            <v>0</v>
          </cell>
          <cell r="K1820">
            <v>0</v>
          </cell>
          <cell r="L1820">
            <v>2003</v>
          </cell>
          <cell r="M1820" t="str">
            <v>No Trade</v>
          </cell>
          <cell r="N1820" t="str">
            <v>NG23</v>
          </cell>
          <cell r="O1820">
            <v>40.26</v>
          </cell>
          <cell r="P1820">
            <v>1</v>
          </cell>
        </row>
        <row r="1821">
          <cell r="A1821" t="str">
            <v>ON</v>
          </cell>
          <cell r="B1821">
            <v>2</v>
          </cell>
          <cell r="C1821">
            <v>3</v>
          </cell>
          <cell r="D1821" t="str">
            <v>C</v>
          </cell>
          <cell r="E1821">
            <v>6.95</v>
          </cell>
          <cell r="F1821">
            <v>37649</v>
          </cell>
          <cell r="G1821">
            <v>1.0999999999999999E-2</v>
          </cell>
          <cell r="H1821">
            <v>0.01</v>
          </cell>
          <cell r="I1821" t="str">
            <v>0          0</v>
          </cell>
          <cell r="J1821">
            <v>0</v>
          </cell>
          <cell r="K1821">
            <v>0</v>
          </cell>
          <cell r="L1821">
            <v>2003</v>
          </cell>
          <cell r="M1821" t="str">
            <v>No Trade</v>
          </cell>
          <cell r="N1821" t="str">
            <v>NG23</v>
          </cell>
          <cell r="O1821">
            <v>40.26</v>
          </cell>
          <cell r="P1821">
            <v>1</v>
          </cell>
        </row>
        <row r="1822">
          <cell r="A1822" t="str">
            <v>ON</v>
          </cell>
          <cell r="B1822">
            <v>2</v>
          </cell>
          <cell r="C1822">
            <v>3</v>
          </cell>
          <cell r="D1822" t="str">
            <v>C</v>
          </cell>
          <cell r="E1822">
            <v>7</v>
          </cell>
          <cell r="F1822">
            <v>37649</v>
          </cell>
          <cell r="G1822">
            <v>0.01</v>
          </cell>
          <cell r="H1822">
            <v>0.01</v>
          </cell>
          <cell r="I1822" t="str">
            <v>0          5</v>
          </cell>
          <cell r="J1822">
            <v>8.9999999999999993E-3</v>
          </cell>
          <cell r="K1822">
            <v>8.9999999999999993E-3</v>
          </cell>
          <cell r="L1822">
            <v>2003</v>
          </cell>
          <cell r="M1822" t="str">
            <v>No Trade</v>
          </cell>
          <cell r="N1822" t="str">
            <v>NG23</v>
          </cell>
          <cell r="O1822">
            <v>40.26</v>
          </cell>
          <cell r="P1822">
            <v>1</v>
          </cell>
        </row>
        <row r="1823">
          <cell r="A1823" t="str">
            <v>ON</v>
          </cell>
          <cell r="B1823">
            <v>2</v>
          </cell>
          <cell r="C1823">
            <v>3</v>
          </cell>
          <cell r="D1823" t="str">
            <v>C</v>
          </cell>
          <cell r="E1823">
            <v>7.1</v>
          </cell>
          <cell r="F1823">
            <v>37649</v>
          </cell>
          <cell r="G1823">
            <v>8.9999999999999993E-3</v>
          </cell>
          <cell r="H1823">
            <v>0</v>
          </cell>
          <cell r="I1823" t="str">
            <v>9          0</v>
          </cell>
          <cell r="J1823">
            <v>0</v>
          </cell>
          <cell r="K1823">
            <v>0</v>
          </cell>
          <cell r="L1823">
            <v>2003</v>
          </cell>
          <cell r="M1823" t="str">
            <v>No Trade</v>
          </cell>
          <cell r="N1823" t="str">
            <v>NG23</v>
          </cell>
          <cell r="O1823">
            <v>40.26</v>
          </cell>
          <cell r="P1823">
            <v>1</v>
          </cell>
        </row>
        <row r="1824">
          <cell r="A1824" t="str">
            <v>ON</v>
          </cell>
          <cell r="B1824">
            <v>2</v>
          </cell>
          <cell r="C1824">
            <v>3</v>
          </cell>
          <cell r="D1824" t="str">
            <v>C</v>
          </cell>
          <cell r="E1824">
            <v>7.25</v>
          </cell>
          <cell r="F1824">
            <v>37649</v>
          </cell>
          <cell r="G1824">
            <v>8.0000000000000002E-3</v>
          </cell>
          <cell r="H1824">
            <v>0</v>
          </cell>
          <cell r="I1824" t="str">
            <v>8          0</v>
          </cell>
          <cell r="J1824">
            <v>0</v>
          </cell>
          <cell r="K1824">
            <v>0</v>
          </cell>
          <cell r="L1824">
            <v>2003</v>
          </cell>
          <cell r="M1824" t="str">
            <v>No Trade</v>
          </cell>
          <cell r="N1824" t="str">
            <v>NG23</v>
          </cell>
          <cell r="O1824">
            <v>40.26</v>
          </cell>
          <cell r="P1824">
            <v>1</v>
          </cell>
        </row>
        <row r="1825">
          <cell r="A1825" t="str">
            <v>ON</v>
          </cell>
          <cell r="B1825">
            <v>2</v>
          </cell>
          <cell r="C1825">
            <v>3</v>
          </cell>
          <cell r="D1825" t="str">
            <v>C</v>
          </cell>
          <cell r="E1825">
            <v>7.3</v>
          </cell>
          <cell r="F1825">
            <v>37649</v>
          </cell>
          <cell r="G1825">
            <v>7.0000000000000001E-3</v>
          </cell>
          <cell r="H1825">
            <v>0</v>
          </cell>
          <cell r="I1825" t="str">
            <v>7          0</v>
          </cell>
          <cell r="J1825">
            <v>0</v>
          </cell>
          <cell r="K1825">
            <v>0</v>
          </cell>
          <cell r="L1825">
            <v>2003</v>
          </cell>
          <cell r="M1825" t="str">
            <v>No Trade</v>
          </cell>
          <cell r="N1825" t="str">
            <v>NG23</v>
          </cell>
          <cell r="O1825">
            <v>40.26</v>
          </cell>
          <cell r="P1825">
            <v>1</v>
          </cell>
        </row>
        <row r="1826">
          <cell r="A1826" t="str">
            <v>ON</v>
          </cell>
          <cell r="B1826">
            <v>2</v>
          </cell>
          <cell r="C1826">
            <v>3</v>
          </cell>
          <cell r="D1826" t="str">
            <v>C</v>
          </cell>
          <cell r="E1826">
            <v>7.4</v>
          </cell>
          <cell r="F1826">
            <v>37649</v>
          </cell>
          <cell r="G1826">
            <v>6.0000000000000001E-3</v>
          </cell>
          <cell r="H1826">
            <v>0</v>
          </cell>
          <cell r="I1826" t="str">
            <v>6          0</v>
          </cell>
          <cell r="J1826">
            <v>0</v>
          </cell>
          <cell r="K1826">
            <v>0</v>
          </cell>
          <cell r="L1826">
            <v>2003</v>
          </cell>
          <cell r="M1826" t="str">
            <v>No Trade</v>
          </cell>
          <cell r="N1826" t="str">
            <v>NG23</v>
          </cell>
          <cell r="O1826">
            <v>40.26</v>
          </cell>
          <cell r="P1826">
            <v>1</v>
          </cell>
        </row>
        <row r="1827">
          <cell r="A1827" t="str">
            <v>ON</v>
          </cell>
          <cell r="B1827">
            <v>2</v>
          </cell>
          <cell r="C1827">
            <v>3</v>
          </cell>
          <cell r="D1827" t="str">
            <v>C</v>
          </cell>
          <cell r="E1827">
            <v>7.5</v>
          </cell>
          <cell r="F1827">
            <v>37649</v>
          </cell>
          <cell r="G1827">
            <v>6.0000000000000001E-3</v>
          </cell>
          <cell r="H1827">
            <v>0</v>
          </cell>
          <cell r="I1827" t="str">
            <v>6          0</v>
          </cell>
          <cell r="J1827">
            <v>0</v>
          </cell>
          <cell r="K1827">
            <v>0</v>
          </cell>
          <cell r="L1827">
            <v>2003</v>
          </cell>
          <cell r="M1827" t="str">
            <v>No Trade</v>
          </cell>
          <cell r="N1827" t="str">
            <v>NG23</v>
          </cell>
          <cell r="O1827">
            <v>40.26</v>
          </cell>
          <cell r="P1827">
            <v>1</v>
          </cell>
        </row>
        <row r="1828">
          <cell r="A1828" t="str">
            <v>ON</v>
          </cell>
          <cell r="B1828">
            <v>2</v>
          </cell>
          <cell r="C1828">
            <v>3</v>
          </cell>
          <cell r="D1828" t="str">
            <v>C</v>
          </cell>
          <cell r="E1828">
            <v>7.55</v>
          </cell>
          <cell r="F1828">
            <v>37649</v>
          </cell>
          <cell r="G1828">
            <v>5.0000000000000001E-3</v>
          </cell>
          <cell r="H1828">
            <v>0</v>
          </cell>
          <cell r="I1828" t="str">
            <v>6          0</v>
          </cell>
          <cell r="J1828">
            <v>0</v>
          </cell>
          <cell r="K1828">
            <v>0</v>
          </cell>
          <cell r="L1828">
            <v>2003</v>
          </cell>
          <cell r="M1828" t="str">
            <v>No Trade</v>
          </cell>
          <cell r="N1828" t="str">
            <v>NG23</v>
          </cell>
          <cell r="O1828">
            <v>40.26</v>
          </cell>
          <cell r="P1828">
            <v>1</v>
          </cell>
        </row>
        <row r="1829">
          <cell r="A1829" t="str">
            <v>ON</v>
          </cell>
          <cell r="B1829">
            <v>2</v>
          </cell>
          <cell r="C1829">
            <v>3</v>
          </cell>
          <cell r="D1829" t="str">
            <v>C</v>
          </cell>
          <cell r="E1829">
            <v>7.6</v>
          </cell>
          <cell r="F1829">
            <v>37649</v>
          </cell>
          <cell r="G1829">
            <v>5.0000000000000001E-3</v>
          </cell>
          <cell r="H1829">
            <v>0</v>
          </cell>
          <cell r="I1829" t="str">
            <v>5          2</v>
          </cell>
          <cell r="J1829">
            <v>0</v>
          </cell>
          <cell r="K1829">
            <v>0</v>
          </cell>
          <cell r="L1829">
            <v>2003</v>
          </cell>
          <cell r="M1829" t="str">
            <v>No Trade</v>
          </cell>
          <cell r="N1829" t="str">
            <v>NG23</v>
          </cell>
          <cell r="O1829">
            <v>40.26</v>
          </cell>
          <cell r="P1829">
            <v>1</v>
          </cell>
        </row>
        <row r="1830">
          <cell r="A1830" t="str">
            <v>ON</v>
          </cell>
          <cell r="B1830">
            <v>2</v>
          </cell>
          <cell r="C1830">
            <v>3</v>
          </cell>
          <cell r="D1830" t="str">
            <v>C</v>
          </cell>
          <cell r="E1830">
            <v>8</v>
          </cell>
          <cell r="F1830">
            <v>37649</v>
          </cell>
          <cell r="G1830">
            <v>3.0000000000000001E-3</v>
          </cell>
          <cell r="H1830">
            <v>0</v>
          </cell>
          <cell r="I1830" t="str">
            <v>4          0</v>
          </cell>
          <cell r="J1830">
            <v>0</v>
          </cell>
          <cell r="K1830">
            <v>0</v>
          </cell>
          <cell r="L1830">
            <v>2003</v>
          </cell>
          <cell r="M1830" t="str">
            <v>No Trade</v>
          </cell>
          <cell r="N1830" t="str">
            <v>NG23</v>
          </cell>
          <cell r="O1830">
            <v>40.26</v>
          </cell>
          <cell r="P1830">
            <v>1</v>
          </cell>
        </row>
        <row r="1831">
          <cell r="A1831" t="str">
            <v>ON</v>
          </cell>
          <cell r="B1831">
            <v>2</v>
          </cell>
          <cell r="C1831">
            <v>3</v>
          </cell>
          <cell r="D1831" t="str">
            <v>P</v>
          </cell>
          <cell r="E1831">
            <v>8</v>
          </cell>
          <cell r="F1831">
            <v>37649</v>
          </cell>
          <cell r="G1831">
            <v>3.8889999999999998</v>
          </cell>
          <cell r="H1831">
            <v>3.88</v>
          </cell>
          <cell r="I1831" t="str">
            <v>9          0</v>
          </cell>
          <cell r="J1831">
            <v>0</v>
          </cell>
          <cell r="K1831">
            <v>0</v>
          </cell>
          <cell r="L1831">
            <v>2003</v>
          </cell>
          <cell r="M1831">
            <v>5.8763381987905419</v>
          </cell>
          <cell r="N1831" t="str">
            <v>NG23</v>
          </cell>
          <cell r="O1831">
            <v>40.26</v>
          </cell>
          <cell r="P1831">
            <v>2</v>
          </cell>
        </row>
        <row r="1832">
          <cell r="A1832" t="str">
            <v>ON</v>
          </cell>
          <cell r="B1832">
            <v>2</v>
          </cell>
          <cell r="C1832">
            <v>3</v>
          </cell>
          <cell r="D1832" t="str">
            <v>C</v>
          </cell>
          <cell r="E1832">
            <v>9</v>
          </cell>
          <cell r="F1832">
            <v>37649</v>
          </cell>
          <cell r="G1832">
            <v>2E-3</v>
          </cell>
          <cell r="H1832">
            <v>0</v>
          </cell>
          <cell r="I1832" t="str">
            <v>2          0</v>
          </cell>
          <cell r="J1832">
            <v>0</v>
          </cell>
          <cell r="K1832">
            <v>0</v>
          </cell>
          <cell r="L1832">
            <v>2003</v>
          </cell>
          <cell r="M1832" t="str">
            <v>No Trade</v>
          </cell>
          <cell r="N1832" t="str">
            <v>NG23</v>
          </cell>
          <cell r="O1832">
            <v>40.26</v>
          </cell>
          <cell r="P1832">
            <v>1</v>
          </cell>
        </row>
        <row r="1833">
          <cell r="A1833" t="str">
            <v>ON</v>
          </cell>
          <cell r="B1833">
            <v>2</v>
          </cell>
          <cell r="C1833">
            <v>3</v>
          </cell>
          <cell r="D1833" t="str">
            <v>C</v>
          </cell>
          <cell r="E1833">
            <v>10</v>
          </cell>
          <cell r="F1833">
            <v>37649</v>
          </cell>
          <cell r="G1833">
            <v>1E-3</v>
          </cell>
          <cell r="H1833">
            <v>0</v>
          </cell>
          <cell r="I1833" t="str">
            <v>1          0</v>
          </cell>
          <cell r="J1833">
            <v>0</v>
          </cell>
          <cell r="K1833">
            <v>0</v>
          </cell>
          <cell r="L1833">
            <v>2003</v>
          </cell>
          <cell r="M1833" t="str">
            <v>No Trade</v>
          </cell>
          <cell r="N1833" t="str">
            <v>NG23</v>
          </cell>
          <cell r="O1833">
            <v>40.26</v>
          </cell>
          <cell r="P1833">
            <v>1</v>
          </cell>
        </row>
        <row r="1834">
          <cell r="A1834" t="str">
            <v>ON</v>
          </cell>
          <cell r="B1834">
            <v>2</v>
          </cell>
          <cell r="C1834">
            <v>3</v>
          </cell>
          <cell r="D1834" t="str">
            <v>C</v>
          </cell>
          <cell r="E1834">
            <v>12</v>
          </cell>
          <cell r="F1834">
            <v>37649</v>
          </cell>
          <cell r="G1834">
            <v>1E-3</v>
          </cell>
          <cell r="H1834">
            <v>0</v>
          </cell>
          <cell r="I1834" t="str">
            <v>1          0</v>
          </cell>
          <cell r="J1834">
            <v>0</v>
          </cell>
          <cell r="K1834">
            <v>0</v>
          </cell>
          <cell r="L1834">
            <v>2003</v>
          </cell>
          <cell r="M1834" t="str">
            <v>No Trade</v>
          </cell>
          <cell r="N1834" t="str">
            <v>NG23</v>
          </cell>
          <cell r="O1834">
            <v>40.26</v>
          </cell>
          <cell r="P1834">
            <v>1</v>
          </cell>
        </row>
        <row r="1835">
          <cell r="A1835" t="str">
            <v>ON</v>
          </cell>
          <cell r="B1835">
            <v>2</v>
          </cell>
          <cell r="C1835">
            <v>3</v>
          </cell>
          <cell r="D1835" t="str">
            <v>P</v>
          </cell>
          <cell r="E1835">
            <v>12</v>
          </cell>
          <cell r="F1835">
            <v>37649</v>
          </cell>
          <cell r="G1835">
            <v>0</v>
          </cell>
          <cell r="H1835">
            <v>0</v>
          </cell>
          <cell r="I1835" t="str">
            <v>0          0</v>
          </cell>
          <cell r="J1835">
            <v>0</v>
          </cell>
          <cell r="K1835">
            <v>0</v>
          </cell>
          <cell r="L1835">
            <v>2003</v>
          </cell>
          <cell r="M1835" t="str">
            <v>No Trade</v>
          </cell>
          <cell r="N1835" t="str">
            <v/>
          </cell>
          <cell r="O1835" t="str">
            <v/>
          </cell>
          <cell r="P1835" t="str">
            <v/>
          </cell>
        </row>
        <row r="1836">
          <cell r="A1836" t="str">
            <v>ON</v>
          </cell>
          <cell r="B1836">
            <v>3</v>
          </cell>
          <cell r="C1836">
            <v>3</v>
          </cell>
          <cell r="D1836" t="str">
            <v>P</v>
          </cell>
          <cell r="E1836">
            <v>0.25</v>
          </cell>
          <cell r="F1836">
            <v>37677</v>
          </cell>
          <cell r="G1836">
            <v>0</v>
          </cell>
          <cell r="H1836">
            <v>0</v>
          </cell>
          <cell r="I1836" t="str">
            <v>0          0</v>
          </cell>
          <cell r="J1836">
            <v>0</v>
          </cell>
          <cell r="K1836">
            <v>0</v>
          </cell>
          <cell r="L1836">
            <v>2003</v>
          </cell>
          <cell r="M1836" t="str">
            <v>No Trade</v>
          </cell>
          <cell r="N1836" t="str">
            <v/>
          </cell>
          <cell r="O1836" t="str">
            <v/>
          </cell>
          <cell r="P1836" t="str">
            <v/>
          </cell>
        </row>
        <row r="1837">
          <cell r="A1837" t="str">
            <v>ON</v>
          </cell>
          <cell r="B1837">
            <v>3</v>
          </cell>
          <cell r="C1837">
            <v>3</v>
          </cell>
          <cell r="D1837" t="str">
            <v>C</v>
          </cell>
          <cell r="E1837">
            <v>0.5</v>
          </cell>
          <cell r="F1837">
            <v>37677</v>
          </cell>
          <cell r="G1837">
            <v>0</v>
          </cell>
          <cell r="H1837">
            <v>0</v>
          </cell>
          <cell r="I1837" t="str">
            <v>0          0</v>
          </cell>
          <cell r="J1837">
            <v>0</v>
          </cell>
          <cell r="K1837">
            <v>0</v>
          </cell>
          <cell r="L1837">
            <v>2003</v>
          </cell>
          <cell r="M1837" t="str">
            <v>No Trade</v>
          </cell>
          <cell r="N1837" t="str">
            <v/>
          </cell>
          <cell r="O1837" t="str">
            <v/>
          </cell>
          <cell r="P1837" t="str">
            <v/>
          </cell>
        </row>
        <row r="1838">
          <cell r="A1838" t="str">
            <v>ON</v>
          </cell>
          <cell r="B1838">
            <v>3</v>
          </cell>
          <cell r="C1838">
            <v>3</v>
          </cell>
          <cell r="D1838" t="str">
            <v>C</v>
          </cell>
          <cell r="E1838">
            <v>1</v>
          </cell>
          <cell r="F1838">
            <v>37677</v>
          </cell>
          <cell r="G1838">
            <v>0</v>
          </cell>
          <cell r="H1838">
            <v>0</v>
          </cell>
          <cell r="I1838" t="str">
            <v>0          0</v>
          </cell>
          <cell r="J1838">
            <v>0</v>
          </cell>
          <cell r="K1838">
            <v>0</v>
          </cell>
          <cell r="L1838">
            <v>2003</v>
          </cell>
          <cell r="M1838" t="str">
            <v>No Trade</v>
          </cell>
          <cell r="N1838" t="str">
            <v/>
          </cell>
          <cell r="O1838" t="str">
            <v/>
          </cell>
          <cell r="P1838" t="str">
            <v/>
          </cell>
        </row>
        <row r="1839">
          <cell r="A1839" t="str">
            <v>ON</v>
          </cell>
          <cell r="B1839">
            <v>3</v>
          </cell>
          <cell r="C1839">
            <v>3</v>
          </cell>
          <cell r="D1839" t="str">
            <v>P</v>
          </cell>
          <cell r="E1839">
            <v>1.7</v>
          </cell>
          <cell r="F1839">
            <v>37677</v>
          </cell>
          <cell r="G1839">
            <v>1E-3</v>
          </cell>
          <cell r="H1839">
            <v>0</v>
          </cell>
          <cell r="I1839" t="str">
            <v>1          0</v>
          </cell>
          <cell r="J1839">
            <v>0</v>
          </cell>
          <cell r="K1839">
            <v>0</v>
          </cell>
          <cell r="L1839">
            <v>2003</v>
          </cell>
          <cell r="M1839">
            <v>2.1345447901232846</v>
          </cell>
          <cell r="N1839" t="str">
            <v>NG33</v>
          </cell>
          <cell r="O1839">
            <v>46</v>
          </cell>
          <cell r="P1839">
            <v>2</v>
          </cell>
        </row>
        <row r="1840">
          <cell r="A1840" t="str">
            <v>ON</v>
          </cell>
          <cell r="B1840">
            <v>3</v>
          </cell>
          <cell r="C1840">
            <v>3</v>
          </cell>
          <cell r="D1840" t="str">
            <v>P</v>
          </cell>
          <cell r="E1840">
            <v>1.75</v>
          </cell>
          <cell r="F1840">
            <v>37677</v>
          </cell>
          <cell r="G1840">
            <v>1E-3</v>
          </cell>
          <cell r="H1840">
            <v>0</v>
          </cell>
          <cell r="I1840" t="str">
            <v>1          0</v>
          </cell>
          <cell r="J1840">
            <v>0</v>
          </cell>
          <cell r="K1840">
            <v>0</v>
          </cell>
          <cell r="L1840">
            <v>2003</v>
          </cell>
          <cell r="M1840">
            <v>2.1145985234270546</v>
          </cell>
          <cell r="N1840" t="str">
            <v>NG33</v>
          </cell>
          <cell r="O1840">
            <v>46</v>
          </cell>
          <cell r="P1840">
            <v>2</v>
          </cell>
        </row>
        <row r="1841">
          <cell r="A1841" t="str">
            <v>ON</v>
          </cell>
          <cell r="B1841">
            <v>3</v>
          </cell>
          <cell r="C1841">
            <v>3</v>
          </cell>
          <cell r="D1841" t="str">
            <v>P</v>
          </cell>
          <cell r="E1841">
            <v>2</v>
          </cell>
          <cell r="F1841">
            <v>37677</v>
          </cell>
          <cell r="G1841">
            <v>1E-3</v>
          </cell>
          <cell r="H1841">
            <v>0</v>
          </cell>
          <cell r="I1841" t="str">
            <v>1          0</v>
          </cell>
          <cell r="J1841">
            <v>0</v>
          </cell>
          <cell r="K1841">
            <v>0</v>
          </cell>
          <cell r="L1841">
            <v>2003</v>
          </cell>
          <cell r="M1841">
            <v>2.0232102738027837</v>
          </cell>
          <cell r="N1841" t="str">
            <v>NG33</v>
          </cell>
          <cell r="O1841">
            <v>46</v>
          </cell>
          <cell r="P1841">
            <v>2</v>
          </cell>
        </row>
        <row r="1842">
          <cell r="A1842" t="str">
            <v>ON</v>
          </cell>
          <cell r="B1842">
            <v>3</v>
          </cell>
          <cell r="C1842">
            <v>3</v>
          </cell>
          <cell r="D1842" t="str">
            <v>P</v>
          </cell>
          <cell r="E1842">
            <v>2.1</v>
          </cell>
          <cell r="F1842">
            <v>37677</v>
          </cell>
          <cell r="G1842">
            <v>1E-3</v>
          </cell>
          <cell r="H1842">
            <v>0</v>
          </cell>
          <cell r="I1842" t="str">
            <v>1          0</v>
          </cell>
          <cell r="J1842">
            <v>0</v>
          </cell>
          <cell r="K1842">
            <v>0</v>
          </cell>
          <cell r="L1842">
            <v>2003</v>
          </cell>
          <cell r="M1842">
            <v>1.9900168508166671</v>
          </cell>
          <cell r="N1842" t="str">
            <v>NG33</v>
          </cell>
          <cell r="O1842">
            <v>46</v>
          </cell>
          <cell r="P1842">
            <v>2</v>
          </cell>
        </row>
        <row r="1843">
          <cell r="A1843" t="str">
            <v>ON</v>
          </cell>
          <cell r="B1843">
            <v>3</v>
          </cell>
          <cell r="C1843">
            <v>3</v>
          </cell>
          <cell r="D1843" t="str">
            <v>P</v>
          </cell>
          <cell r="E1843">
            <v>2.2000000000000002</v>
          </cell>
          <cell r="F1843">
            <v>37677</v>
          </cell>
          <cell r="G1843">
            <v>1E-3</v>
          </cell>
          <cell r="H1843">
            <v>0</v>
          </cell>
          <cell r="I1843" t="str">
            <v>1          0</v>
          </cell>
          <cell r="J1843">
            <v>0</v>
          </cell>
          <cell r="K1843">
            <v>0</v>
          </cell>
          <cell r="L1843">
            <v>2003</v>
          </cell>
          <cell r="M1843">
            <v>1.9584644212002318</v>
          </cell>
          <cell r="N1843" t="str">
            <v>NG33</v>
          </cell>
          <cell r="O1843">
            <v>46</v>
          </cell>
          <cell r="P1843">
            <v>2</v>
          </cell>
        </row>
        <row r="1844">
          <cell r="A1844" t="str">
            <v>ON</v>
          </cell>
          <cell r="B1844">
            <v>3</v>
          </cell>
          <cell r="C1844">
            <v>3</v>
          </cell>
          <cell r="D1844" t="str">
            <v>P</v>
          </cell>
          <cell r="E1844">
            <v>2.25</v>
          </cell>
          <cell r="F1844">
            <v>37677</v>
          </cell>
          <cell r="G1844">
            <v>1E-3</v>
          </cell>
          <cell r="H1844">
            <v>0</v>
          </cell>
          <cell r="I1844" t="str">
            <v>1          0</v>
          </cell>
          <cell r="J1844">
            <v>0</v>
          </cell>
          <cell r="K1844">
            <v>0</v>
          </cell>
          <cell r="L1844">
            <v>2003</v>
          </cell>
          <cell r="M1844">
            <v>1.9432554445088477</v>
          </cell>
          <cell r="N1844" t="str">
            <v>NG33</v>
          </cell>
          <cell r="O1844">
            <v>46</v>
          </cell>
          <cell r="P1844">
            <v>2</v>
          </cell>
        </row>
        <row r="1845">
          <cell r="A1845" t="str">
            <v>ON</v>
          </cell>
          <cell r="B1845">
            <v>3</v>
          </cell>
          <cell r="C1845">
            <v>3</v>
          </cell>
          <cell r="D1845" t="str">
            <v>P</v>
          </cell>
          <cell r="E1845">
            <v>2.2999999999999998</v>
          </cell>
          <cell r="F1845">
            <v>37677</v>
          </cell>
          <cell r="G1845">
            <v>1E-3</v>
          </cell>
          <cell r="H1845">
            <v>0</v>
          </cell>
          <cell r="I1845" t="str">
            <v>2          0</v>
          </cell>
          <cell r="J1845">
            <v>0</v>
          </cell>
          <cell r="K1845">
            <v>0</v>
          </cell>
          <cell r="L1845">
            <v>2003</v>
          </cell>
          <cell r="M1845">
            <v>1.9284015731193924</v>
          </cell>
          <cell r="N1845" t="str">
            <v>NG33</v>
          </cell>
          <cell r="O1845">
            <v>46</v>
          </cell>
          <cell r="P1845">
            <v>2</v>
          </cell>
        </row>
        <row r="1846">
          <cell r="A1846" t="str">
            <v>ON</v>
          </cell>
          <cell r="B1846">
            <v>3</v>
          </cell>
          <cell r="C1846">
            <v>3</v>
          </cell>
          <cell r="D1846" t="str">
            <v>P</v>
          </cell>
          <cell r="E1846">
            <v>2.4</v>
          </cell>
          <cell r="F1846">
            <v>37677</v>
          </cell>
          <cell r="G1846">
            <v>2E-3</v>
          </cell>
          <cell r="H1846">
            <v>0</v>
          </cell>
          <cell r="I1846" t="str">
            <v>3          0</v>
          </cell>
          <cell r="J1846">
            <v>0</v>
          </cell>
          <cell r="K1846">
            <v>0</v>
          </cell>
          <cell r="L1846">
            <v>2003</v>
          </cell>
          <cell r="M1846">
            <v>2.0042315522479588</v>
          </cell>
          <cell r="N1846" t="str">
            <v>NG33</v>
          </cell>
          <cell r="O1846">
            <v>46</v>
          </cell>
          <cell r="P1846">
            <v>2</v>
          </cell>
        </row>
        <row r="1847">
          <cell r="A1847" t="str">
            <v>ON</v>
          </cell>
          <cell r="B1847">
            <v>3</v>
          </cell>
          <cell r="C1847">
            <v>3</v>
          </cell>
          <cell r="D1847" t="str">
            <v>C</v>
          </cell>
          <cell r="E1847">
            <v>2.4500000000000002</v>
          </cell>
          <cell r="F1847">
            <v>37677</v>
          </cell>
          <cell r="G1847">
            <v>0</v>
          </cell>
          <cell r="H1847">
            <v>0</v>
          </cell>
          <cell r="I1847" t="str">
            <v>0          0</v>
          </cell>
          <cell r="J1847">
            <v>0</v>
          </cell>
          <cell r="K1847">
            <v>0</v>
          </cell>
          <cell r="L1847">
            <v>2003</v>
          </cell>
          <cell r="M1847" t="str">
            <v>No Trade</v>
          </cell>
          <cell r="N1847" t="str">
            <v/>
          </cell>
          <cell r="O1847" t="str">
            <v/>
          </cell>
          <cell r="P1847" t="str">
            <v/>
          </cell>
        </row>
        <row r="1848">
          <cell r="A1848" t="str">
            <v>ON</v>
          </cell>
          <cell r="B1848">
            <v>3</v>
          </cell>
          <cell r="C1848">
            <v>3</v>
          </cell>
          <cell r="D1848" t="str">
            <v>C</v>
          </cell>
          <cell r="E1848">
            <v>2.5</v>
          </cell>
          <cell r="F1848">
            <v>37677</v>
          </cell>
          <cell r="G1848">
            <v>0</v>
          </cell>
          <cell r="H1848">
            <v>0</v>
          </cell>
          <cell r="I1848" t="str">
            <v>0          0</v>
          </cell>
          <cell r="J1848">
            <v>0</v>
          </cell>
          <cell r="K1848">
            <v>0</v>
          </cell>
          <cell r="L1848">
            <v>2003</v>
          </cell>
          <cell r="M1848" t="str">
            <v>No Trade</v>
          </cell>
          <cell r="N1848" t="str">
            <v/>
          </cell>
          <cell r="O1848" t="str">
            <v/>
          </cell>
          <cell r="P1848" t="str">
            <v/>
          </cell>
        </row>
        <row r="1849">
          <cell r="A1849" t="str">
            <v>ON</v>
          </cell>
          <cell r="B1849">
            <v>3</v>
          </cell>
          <cell r="C1849">
            <v>3</v>
          </cell>
          <cell r="D1849" t="str">
            <v>P</v>
          </cell>
          <cell r="E1849">
            <v>2.5</v>
          </cell>
          <cell r="F1849">
            <v>37677</v>
          </cell>
          <cell r="G1849">
            <v>3.0000000000000001E-3</v>
          </cell>
          <cell r="H1849">
            <v>0</v>
          </cell>
          <cell r="I1849" t="str">
            <v>4          0</v>
          </cell>
          <cell r="J1849">
            <v>0</v>
          </cell>
          <cell r="K1849">
            <v>0</v>
          </cell>
          <cell r="L1849">
            <v>2003</v>
          </cell>
          <cell r="M1849">
            <v>2.042704699908553</v>
          </cell>
          <cell r="N1849" t="str">
            <v>NG33</v>
          </cell>
          <cell r="O1849">
            <v>46</v>
          </cell>
          <cell r="P1849">
            <v>2</v>
          </cell>
        </row>
        <row r="1850">
          <cell r="A1850" t="str">
            <v>ON</v>
          </cell>
          <cell r="B1850">
            <v>3</v>
          </cell>
          <cell r="C1850">
            <v>3</v>
          </cell>
          <cell r="D1850" t="str">
            <v>C</v>
          </cell>
          <cell r="E1850">
            <v>2.7</v>
          </cell>
          <cell r="F1850">
            <v>37677</v>
          </cell>
          <cell r="G1850">
            <v>0.71499999999999997</v>
          </cell>
          <cell r="H1850">
            <v>0.71</v>
          </cell>
          <cell r="I1850" t="str">
            <v>5          0</v>
          </cell>
          <cell r="J1850">
            <v>0</v>
          </cell>
          <cell r="K1850">
            <v>0</v>
          </cell>
          <cell r="L1850">
            <v>2003</v>
          </cell>
          <cell r="M1850" t="str">
            <v>No Trade</v>
          </cell>
          <cell r="N1850" t="str">
            <v>NG33</v>
          </cell>
          <cell r="O1850">
            <v>46</v>
          </cell>
          <cell r="P1850">
            <v>1</v>
          </cell>
        </row>
        <row r="1851">
          <cell r="A1851" t="str">
            <v>ON</v>
          </cell>
          <cell r="B1851">
            <v>3</v>
          </cell>
          <cell r="C1851">
            <v>3</v>
          </cell>
          <cell r="D1851" t="str">
            <v>P</v>
          </cell>
          <cell r="E1851">
            <v>2.7</v>
          </cell>
          <cell r="F1851">
            <v>37677</v>
          </cell>
          <cell r="G1851">
            <v>6.0000000000000001E-3</v>
          </cell>
          <cell r="H1851">
            <v>0</v>
          </cell>
          <cell r="I1851" t="str">
            <v>9          0</v>
          </cell>
          <cell r="J1851">
            <v>0</v>
          </cell>
          <cell r="K1851">
            <v>0</v>
          </cell>
          <cell r="L1851">
            <v>2003</v>
          </cell>
          <cell r="M1851">
            <v>2.113058319409554</v>
          </cell>
          <cell r="N1851" t="str">
            <v>NG33</v>
          </cell>
          <cell r="O1851">
            <v>46</v>
          </cell>
          <cell r="P1851">
            <v>2</v>
          </cell>
        </row>
        <row r="1852">
          <cell r="A1852" t="str">
            <v>ON</v>
          </cell>
          <cell r="B1852">
            <v>3</v>
          </cell>
          <cell r="C1852">
            <v>3</v>
          </cell>
          <cell r="D1852" t="str">
            <v>C</v>
          </cell>
          <cell r="E1852">
            <v>2.75</v>
          </cell>
          <cell r="F1852">
            <v>37677</v>
          </cell>
          <cell r="G1852">
            <v>1.5169999999999999</v>
          </cell>
          <cell r="H1852">
            <v>1.4</v>
          </cell>
          <cell r="I1852" t="str">
            <v>1          0</v>
          </cell>
          <cell r="J1852">
            <v>0</v>
          </cell>
          <cell r="K1852">
            <v>0</v>
          </cell>
          <cell r="L1852">
            <v>2003</v>
          </cell>
          <cell r="M1852" t="str">
            <v>No Trade</v>
          </cell>
          <cell r="N1852" t="str">
            <v>NG33</v>
          </cell>
          <cell r="O1852">
            <v>46</v>
          </cell>
          <cell r="P1852">
            <v>1</v>
          </cell>
        </row>
        <row r="1853">
          <cell r="A1853" t="str">
            <v>ON</v>
          </cell>
          <cell r="B1853">
            <v>3</v>
          </cell>
          <cell r="C1853">
            <v>3</v>
          </cell>
          <cell r="D1853" t="str">
            <v>P</v>
          </cell>
          <cell r="E1853">
            <v>2.75</v>
          </cell>
          <cell r="F1853">
            <v>37677</v>
          </cell>
          <cell r="G1853">
            <v>8.0000000000000002E-3</v>
          </cell>
          <cell r="H1853">
            <v>0.01</v>
          </cell>
          <cell r="I1853" t="str">
            <v>1        300</v>
          </cell>
          <cell r="J1853">
            <v>8.9999999999999993E-3</v>
          </cell>
          <cell r="K1853">
            <v>8.9999999999999993E-3</v>
          </cell>
          <cell r="L1853">
            <v>2003</v>
          </cell>
          <cell r="M1853">
            <v>2.1575483944278586</v>
          </cell>
          <cell r="N1853" t="str">
            <v>NG33</v>
          </cell>
          <cell r="O1853">
            <v>46</v>
          </cell>
          <cell r="P1853">
            <v>2</v>
          </cell>
        </row>
        <row r="1854">
          <cell r="A1854" t="str">
            <v>ON</v>
          </cell>
          <cell r="B1854">
            <v>3</v>
          </cell>
          <cell r="C1854">
            <v>3</v>
          </cell>
          <cell r="D1854" t="str">
            <v>C</v>
          </cell>
          <cell r="E1854">
            <v>2.8</v>
          </cell>
          <cell r="F1854">
            <v>37677</v>
          </cell>
          <cell r="G1854">
            <v>1.1850000000000001</v>
          </cell>
          <cell r="H1854">
            <v>1.18</v>
          </cell>
          <cell r="I1854" t="str">
            <v>5          0</v>
          </cell>
          <cell r="J1854">
            <v>0</v>
          </cell>
          <cell r="K1854">
            <v>0</v>
          </cell>
          <cell r="L1854">
            <v>2003</v>
          </cell>
          <cell r="M1854" t="str">
            <v>No Trade</v>
          </cell>
          <cell r="N1854" t="str">
            <v>NG33</v>
          </cell>
          <cell r="O1854">
            <v>46</v>
          </cell>
          <cell r="P1854">
            <v>1</v>
          </cell>
        </row>
        <row r="1855">
          <cell r="A1855" t="str">
            <v>ON</v>
          </cell>
          <cell r="B1855">
            <v>3</v>
          </cell>
          <cell r="C1855">
            <v>3</v>
          </cell>
          <cell r="D1855" t="str">
            <v>P</v>
          </cell>
          <cell r="E1855">
            <v>2.8</v>
          </cell>
          <cell r="F1855">
            <v>37677</v>
          </cell>
          <cell r="G1855">
            <v>8.9999999999999993E-3</v>
          </cell>
          <cell r="H1855">
            <v>0.01</v>
          </cell>
          <cell r="I1855" t="str">
            <v>3          0</v>
          </cell>
          <cell r="J1855">
            <v>0</v>
          </cell>
          <cell r="K1855">
            <v>0</v>
          </cell>
          <cell r="L1855">
            <v>2003</v>
          </cell>
          <cell r="M1855">
            <v>2.1681441929639536</v>
          </cell>
          <cell r="N1855" t="str">
            <v>NG33</v>
          </cell>
          <cell r="O1855">
            <v>46</v>
          </cell>
          <cell r="P1855">
            <v>2</v>
          </cell>
        </row>
        <row r="1856">
          <cell r="A1856" t="str">
            <v>ON</v>
          </cell>
          <cell r="B1856">
            <v>3</v>
          </cell>
          <cell r="C1856">
            <v>3</v>
          </cell>
          <cell r="D1856" t="str">
            <v>C</v>
          </cell>
          <cell r="E1856">
            <v>2.85</v>
          </cell>
          <cell r="F1856">
            <v>37677</v>
          </cell>
          <cell r="G1856">
            <v>1.42</v>
          </cell>
          <cell r="H1856">
            <v>1.3</v>
          </cell>
          <cell r="I1856" t="str">
            <v>6          0</v>
          </cell>
          <cell r="J1856">
            <v>0</v>
          </cell>
          <cell r="K1856">
            <v>0</v>
          </cell>
          <cell r="L1856">
            <v>2003</v>
          </cell>
          <cell r="M1856" t="str">
            <v>No Trade</v>
          </cell>
          <cell r="N1856" t="str">
            <v>NG33</v>
          </cell>
          <cell r="O1856">
            <v>46</v>
          </cell>
          <cell r="P1856">
            <v>1</v>
          </cell>
        </row>
        <row r="1857">
          <cell r="A1857" t="str">
            <v>ON</v>
          </cell>
          <cell r="B1857">
            <v>3</v>
          </cell>
          <cell r="C1857">
            <v>3</v>
          </cell>
          <cell r="D1857" t="str">
            <v>P</v>
          </cell>
          <cell r="E1857">
            <v>2.85</v>
          </cell>
          <cell r="F1857">
            <v>37677</v>
          </cell>
          <cell r="G1857">
            <v>1.0999999999999999E-2</v>
          </cell>
          <cell r="H1857">
            <v>0.01</v>
          </cell>
          <cell r="I1857" t="str">
            <v>6          0</v>
          </cell>
          <cell r="J1857">
            <v>0</v>
          </cell>
          <cell r="K1857">
            <v>0</v>
          </cell>
          <cell r="L1857">
            <v>2003</v>
          </cell>
          <cell r="M1857">
            <v>2.1980828940002781</v>
          </cell>
          <cell r="N1857" t="str">
            <v>NG33</v>
          </cell>
          <cell r="O1857">
            <v>46</v>
          </cell>
          <cell r="P1857">
            <v>2</v>
          </cell>
        </row>
        <row r="1858">
          <cell r="A1858" t="str">
            <v>ON</v>
          </cell>
          <cell r="B1858">
            <v>3</v>
          </cell>
          <cell r="C1858">
            <v>3</v>
          </cell>
          <cell r="D1858" t="str">
            <v>C</v>
          </cell>
          <cell r="E1858">
            <v>2.9</v>
          </cell>
          <cell r="F1858">
            <v>37677</v>
          </cell>
          <cell r="G1858">
            <v>1.3720000000000001</v>
          </cell>
          <cell r="H1858">
            <v>1.25</v>
          </cell>
          <cell r="I1858" t="str">
            <v>9          0</v>
          </cell>
          <cell r="J1858">
            <v>0</v>
          </cell>
          <cell r="K1858">
            <v>0</v>
          </cell>
          <cell r="L1858">
            <v>2003</v>
          </cell>
          <cell r="M1858" t="str">
            <v>No Trade</v>
          </cell>
          <cell r="N1858" t="str">
            <v>NG33</v>
          </cell>
          <cell r="O1858">
            <v>46</v>
          </cell>
          <cell r="P1858">
            <v>1</v>
          </cell>
        </row>
        <row r="1859">
          <cell r="A1859" t="str">
            <v>ON</v>
          </cell>
          <cell r="B1859">
            <v>3</v>
          </cell>
          <cell r="C1859">
            <v>3</v>
          </cell>
          <cell r="D1859" t="str">
            <v>P</v>
          </cell>
          <cell r="E1859">
            <v>2.9</v>
          </cell>
          <cell r="F1859">
            <v>37677</v>
          </cell>
          <cell r="G1859">
            <v>1.4E-2</v>
          </cell>
          <cell r="H1859">
            <v>0.01</v>
          </cell>
          <cell r="I1859" t="str">
            <v>9          0</v>
          </cell>
          <cell r="J1859">
            <v>0</v>
          </cell>
          <cell r="K1859">
            <v>0</v>
          </cell>
          <cell r="L1859">
            <v>2003</v>
          </cell>
          <cell r="M1859">
            <v>2.2398050976618675</v>
          </cell>
          <cell r="N1859" t="str">
            <v>NG33</v>
          </cell>
          <cell r="O1859">
            <v>46</v>
          </cell>
          <cell r="P1859">
            <v>2</v>
          </cell>
        </row>
        <row r="1860">
          <cell r="A1860" t="str">
            <v>ON</v>
          </cell>
          <cell r="B1860">
            <v>3</v>
          </cell>
          <cell r="C1860">
            <v>3</v>
          </cell>
          <cell r="D1860" t="str">
            <v>C</v>
          </cell>
          <cell r="E1860">
            <v>2.95</v>
          </cell>
          <cell r="F1860">
            <v>37677</v>
          </cell>
          <cell r="G1860">
            <v>1.325</v>
          </cell>
          <cell r="H1860">
            <v>1.21</v>
          </cell>
          <cell r="I1860" t="str">
            <v>2          0</v>
          </cell>
          <cell r="J1860">
            <v>0</v>
          </cell>
          <cell r="K1860">
            <v>0</v>
          </cell>
          <cell r="L1860">
            <v>2003</v>
          </cell>
          <cell r="M1860" t="str">
            <v>No Trade</v>
          </cell>
          <cell r="N1860" t="str">
            <v>NG33</v>
          </cell>
          <cell r="O1860">
            <v>46</v>
          </cell>
          <cell r="P1860">
            <v>1</v>
          </cell>
        </row>
        <row r="1861">
          <cell r="A1861" t="str">
            <v>ON</v>
          </cell>
          <cell r="B1861">
            <v>3</v>
          </cell>
          <cell r="C1861">
            <v>3</v>
          </cell>
          <cell r="D1861" t="str">
            <v>P</v>
          </cell>
          <cell r="E1861">
            <v>2.95</v>
          </cell>
          <cell r="F1861">
            <v>37677</v>
          </cell>
          <cell r="G1861">
            <v>1.6E-2</v>
          </cell>
          <cell r="H1861">
            <v>0.02</v>
          </cell>
          <cell r="I1861" t="str">
            <v>2          0</v>
          </cell>
          <cell r="J1861">
            <v>0</v>
          </cell>
          <cell r="K1861">
            <v>0</v>
          </cell>
          <cell r="L1861">
            <v>2003</v>
          </cell>
          <cell r="M1861">
            <v>2.2576638702611089</v>
          </cell>
          <cell r="N1861" t="str">
            <v>NG33</v>
          </cell>
          <cell r="O1861">
            <v>46</v>
          </cell>
          <cell r="P1861">
            <v>2</v>
          </cell>
        </row>
        <row r="1862">
          <cell r="A1862" t="str">
            <v>ON</v>
          </cell>
          <cell r="B1862">
            <v>3</v>
          </cell>
          <cell r="C1862">
            <v>3</v>
          </cell>
          <cell r="D1862" t="str">
            <v>C</v>
          </cell>
          <cell r="E1862">
            <v>3</v>
          </cell>
          <cell r="F1862">
            <v>37677</v>
          </cell>
          <cell r="G1862">
            <v>1.278</v>
          </cell>
          <cell r="H1862">
            <v>1.1599999999999999</v>
          </cell>
          <cell r="I1862" t="str">
            <v>6          0</v>
          </cell>
          <cell r="J1862">
            <v>0</v>
          </cell>
          <cell r="K1862">
            <v>0</v>
          </cell>
          <cell r="L1862">
            <v>2003</v>
          </cell>
          <cell r="M1862" t="str">
            <v>No Trade</v>
          </cell>
          <cell r="N1862" t="str">
            <v>NG33</v>
          </cell>
          <cell r="O1862">
            <v>46</v>
          </cell>
          <cell r="P1862">
            <v>1</v>
          </cell>
        </row>
        <row r="1863">
          <cell r="A1863" t="str">
            <v>ON</v>
          </cell>
          <cell r="B1863">
            <v>3</v>
          </cell>
          <cell r="C1863">
            <v>3</v>
          </cell>
          <cell r="D1863" t="str">
            <v>P</v>
          </cell>
          <cell r="E1863">
            <v>3</v>
          </cell>
          <cell r="F1863">
            <v>37677</v>
          </cell>
          <cell r="G1863">
            <v>1.9E-2</v>
          </cell>
          <cell r="H1863">
            <v>0.02</v>
          </cell>
          <cell r="I1863" t="str">
            <v>6         32</v>
          </cell>
          <cell r="J1863">
            <v>2.4E-2</v>
          </cell>
          <cell r="K1863">
            <v>2.3E-2</v>
          </cell>
          <cell r="L1863">
            <v>2003</v>
          </cell>
          <cell r="M1863">
            <v>2.2864567549459691</v>
          </cell>
          <cell r="N1863" t="str">
            <v>NG33</v>
          </cell>
          <cell r="O1863">
            <v>46</v>
          </cell>
          <cell r="P1863">
            <v>2</v>
          </cell>
        </row>
        <row r="1864">
          <cell r="A1864" t="str">
            <v>ON</v>
          </cell>
          <cell r="B1864">
            <v>3</v>
          </cell>
          <cell r="C1864">
            <v>3</v>
          </cell>
          <cell r="D1864" t="str">
            <v>C</v>
          </cell>
          <cell r="E1864">
            <v>3.05</v>
          </cell>
          <cell r="F1864">
            <v>37677</v>
          </cell>
          <cell r="G1864">
            <v>1.2310000000000001</v>
          </cell>
          <cell r="H1864">
            <v>1.1200000000000001</v>
          </cell>
          <cell r="I1864" t="str">
            <v>0          0</v>
          </cell>
          <cell r="J1864">
            <v>0</v>
          </cell>
          <cell r="K1864">
            <v>0</v>
          </cell>
          <cell r="L1864">
            <v>2003</v>
          </cell>
          <cell r="M1864" t="str">
            <v>No Trade</v>
          </cell>
          <cell r="N1864" t="str">
            <v>NG33</v>
          </cell>
          <cell r="O1864">
            <v>46</v>
          </cell>
          <cell r="P1864">
            <v>1</v>
          </cell>
        </row>
        <row r="1865">
          <cell r="A1865" t="str">
            <v>ON</v>
          </cell>
          <cell r="B1865">
            <v>3</v>
          </cell>
          <cell r="C1865">
            <v>3</v>
          </cell>
          <cell r="D1865" t="str">
            <v>P</v>
          </cell>
          <cell r="E1865">
            <v>3.05</v>
          </cell>
          <cell r="F1865">
            <v>37677</v>
          </cell>
          <cell r="G1865">
            <v>2.1999999999999999E-2</v>
          </cell>
          <cell r="H1865">
            <v>0.03</v>
          </cell>
          <cell r="I1865" t="str">
            <v>1          0</v>
          </cell>
          <cell r="J1865">
            <v>0</v>
          </cell>
          <cell r="K1865">
            <v>0</v>
          </cell>
          <cell r="L1865">
            <v>2003</v>
          </cell>
          <cell r="M1865">
            <v>2.310287600394469</v>
          </cell>
          <cell r="N1865" t="str">
            <v>NG33</v>
          </cell>
          <cell r="O1865">
            <v>46</v>
          </cell>
          <cell r="P1865">
            <v>2</v>
          </cell>
        </row>
        <row r="1866">
          <cell r="A1866" t="str">
            <v>ON</v>
          </cell>
          <cell r="B1866">
            <v>3</v>
          </cell>
          <cell r="C1866">
            <v>3</v>
          </cell>
          <cell r="D1866" t="str">
            <v>C</v>
          </cell>
          <cell r="E1866">
            <v>3.1</v>
          </cell>
          <cell r="F1866">
            <v>37677</v>
          </cell>
          <cell r="G1866">
            <v>1.1850000000000001</v>
          </cell>
          <cell r="H1866">
            <v>1.07</v>
          </cell>
          <cell r="I1866" t="str">
            <v>5          0</v>
          </cell>
          <cell r="J1866">
            <v>0</v>
          </cell>
          <cell r="K1866">
            <v>0</v>
          </cell>
          <cell r="L1866">
            <v>2003</v>
          </cell>
          <cell r="M1866" t="str">
            <v>No Trade</v>
          </cell>
          <cell r="N1866" t="str">
            <v>NG33</v>
          </cell>
          <cell r="O1866">
            <v>46</v>
          </cell>
          <cell r="P1866">
            <v>1</v>
          </cell>
        </row>
        <row r="1867">
          <cell r="A1867" t="str">
            <v>ON</v>
          </cell>
          <cell r="B1867">
            <v>3</v>
          </cell>
          <cell r="C1867">
            <v>3</v>
          </cell>
          <cell r="D1867" t="str">
            <v>P</v>
          </cell>
          <cell r="E1867">
            <v>3.1</v>
          </cell>
          <cell r="F1867">
            <v>37677</v>
          </cell>
          <cell r="G1867">
            <v>2.5999999999999999E-2</v>
          </cell>
          <cell r="H1867">
            <v>0.03</v>
          </cell>
          <cell r="I1867" t="str">
            <v>5          0</v>
          </cell>
          <cell r="J1867">
            <v>0</v>
          </cell>
          <cell r="K1867">
            <v>0</v>
          </cell>
          <cell r="L1867">
            <v>2003</v>
          </cell>
          <cell r="M1867">
            <v>2.3412682873203483</v>
          </cell>
          <cell r="N1867" t="str">
            <v>NG33</v>
          </cell>
          <cell r="O1867">
            <v>46</v>
          </cell>
          <cell r="P1867">
            <v>2</v>
          </cell>
        </row>
        <row r="1868">
          <cell r="A1868" t="str">
            <v>ON</v>
          </cell>
          <cell r="B1868">
            <v>3</v>
          </cell>
          <cell r="C1868">
            <v>3</v>
          </cell>
          <cell r="D1868" t="str">
            <v>C</v>
          </cell>
          <cell r="E1868">
            <v>3.15</v>
          </cell>
          <cell r="F1868">
            <v>37677</v>
          </cell>
          <cell r="G1868">
            <v>1.139</v>
          </cell>
          <cell r="H1868">
            <v>1.03</v>
          </cell>
          <cell r="I1868" t="str">
            <v>1          0</v>
          </cell>
          <cell r="J1868">
            <v>0</v>
          </cell>
          <cell r="K1868">
            <v>0</v>
          </cell>
          <cell r="L1868">
            <v>2003</v>
          </cell>
          <cell r="M1868" t="str">
            <v>No Trade</v>
          </cell>
          <cell r="N1868" t="str">
            <v>NG33</v>
          </cell>
          <cell r="O1868">
            <v>46</v>
          </cell>
          <cell r="P1868">
            <v>1</v>
          </cell>
        </row>
        <row r="1869">
          <cell r="A1869" t="str">
            <v>ON</v>
          </cell>
          <cell r="B1869">
            <v>3</v>
          </cell>
          <cell r="C1869">
            <v>3</v>
          </cell>
          <cell r="D1869" t="str">
            <v>P</v>
          </cell>
          <cell r="E1869">
            <v>3.15</v>
          </cell>
          <cell r="F1869">
            <v>37677</v>
          </cell>
          <cell r="G1869">
            <v>3.1E-2</v>
          </cell>
          <cell r="H1869">
            <v>0.04</v>
          </cell>
          <cell r="I1869" t="str">
            <v>1          0</v>
          </cell>
          <cell r="J1869">
            <v>0</v>
          </cell>
          <cell r="K1869">
            <v>0</v>
          </cell>
          <cell r="L1869">
            <v>2003</v>
          </cell>
          <cell r="M1869">
            <v>2.3768442630122673</v>
          </cell>
          <cell r="N1869" t="str">
            <v>NG33</v>
          </cell>
          <cell r="O1869">
            <v>46</v>
          </cell>
          <cell r="P1869">
            <v>2</v>
          </cell>
        </row>
        <row r="1870">
          <cell r="A1870" t="str">
            <v>ON</v>
          </cell>
          <cell r="B1870">
            <v>3</v>
          </cell>
          <cell r="C1870">
            <v>3</v>
          </cell>
          <cell r="D1870" t="str">
            <v>C</v>
          </cell>
          <cell r="E1870">
            <v>3.2</v>
          </cell>
          <cell r="F1870">
            <v>37677</v>
          </cell>
          <cell r="G1870">
            <v>1.0940000000000001</v>
          </cell>
          <cell r="H1870">
            <v>0.98</v>
          </cell>
          <cell r="I1870" t="str">
            <v>7          0</v>
          </cell>
          <cell r="J1870">
            <v>0</v>
          </cell>
          <cell r="K1870">
            <v>0</v>
          </cell>
          <cell r="L1870">
            <v>2003</v>
          </cell>
          <cell r="M1870" t="str">
            <v>No Trade</v>
          </cell>
          <cell r="N1870" t="str">
            <v>NG33</v>
          </cell>
          <cell r="O1870">
            <v>46</v>
          </cell>
          <cell r="P1870">
            <v>1</v>
          </cell>
        </row>
        <row r="1871">
          <cell r="A1871" t="str">
            <v>ON</v>
          </cell>
          <cell r="B1871">
            <v>3</v>
          </cell>
          <cell r="C1871">
            <v>3</v>
          </cell>
          <cell r="D1871" t="str">
            <v>P</v>
          </cell>
          <cell r="E1871">
            <v>3.2</v>
          </cell>
          <cell r="F1871">
            <v>37677</v>
          </cell>
          <cell r="G1871">
            <v>3.5000000000000003E-2</v>
          </cell>
          <cell r="H1871">
            <v>0.04</v>
          </cell>
          <cell r="I1871" t="str">
            <v>7          0</v>
          </cell>
          <cell r="J1871">
            <v>0</v>
          </cell>
          <cell r="K1871">
            <v>0</v>
          </cell>
          <cell r="L1871">
            <v>2003</v>
          </cell>
          <cell r="M1871">
            <v>2.3980864572288545</v>
          </cell>
          <cell r="N1871" t="str">
            <v>NG33</v>
          </cell>
          <cell r="O1871">
            <v>46</v>
          </cell>
          <cell r="P1871">
            <v>2</v>
          </cell>
        </row>
        <row r="1872">
          <cell r="A1872" t="str">
            <v>ON</v>
          </cell>
          <cell r="B1872">
            <v>3</v>
          </cell>
          <cell r="C1872">
            <v>3</v>
          </cell>
          <cell r="D1872" t="str">
            <v>C</v>
          </cell>
          <cell r="E1872">
            <v>3.25</v>
          </cell>
          <cell r="F1872">
            <v>37677</v>
          </cell>
          <cell r="G1872">
            <v>1.05</v>
          </cell>
          <cell r="H1872">
            <v>0.94</v>
          </cell>
          <cell r="I1872" t="str">
            <v>4          0</v>
          </cell>
          <cell r="J1872">
            <v>0</v>
          </cell>
          <cell r="K1872">
            <v>0</v>
          </cell>
          <cell r="L1872">
            <v>2003</v>
          </cell>
          <cell r="M1872" t="str">
            <v>No Trade</v>
          </cell>
          <cell r="N1872" t="str">
            <v>NG33</v>
          </cell>
          <cell r="O1872">
            <v>46</v>
          </cell>
          <cell r="P1872">
            <v>1</v>
          </cell>
        </row>
        <row r="1873">
          <cell r="A1873" t="str">
            <v>ON</v>
          </cell>
          <cell r="B1873">
            <v>3</v>
          </cell>
          <cell r="C1873">
            <v>3</v>
          </cell>
          <cell r="D1873" t="str">
            <v>P</v>
          </cell>
          <cell r="E1873">
            <v>3.25</v>
          </cell>
          <cell r="F1873">
            <v>37677</v>
          </cell>
          <cell r="G1873">
            <v>4.1000000000000002E-2</v>
          </cell>
          <cell r="H1873">
            <v>0.05</v>
          </cell>
          <cell r="I1873" t="str">
            <v>4          0</v>
          </cell>
          <cell r="J1873">
            <v>0</v>
          </cell>
          <cell r="K1873">
            <v>0</v>
          </cell>
          <cell r="L1873">
            <v>2003</v>
          </cell>
          <cell r="M1873">
            <v>2.4321590716806218</v>
          </cell>
          <cell r="N1873" t="str">
            <v>NG33</v>
          </cell>
          <cell r="O1873">
            <v>46</v>
          </cell>
          <cell r="P1873">
            <v>2</v>
          </cell>
        </row>
        <row r="1874">
          <cell r="A1874" t="str">
            <v>ON</v>
          </cell>
          <cell r="B1874">
            <v>3</v>
          </cell>
          <cell r="C1874">
            <v>3</v>
          </cell>
          <cell r="D1874" t="str">
            <v>C</v>
          </cell>
          <cell r="E1874">
            <v>3.3</v>
          </cell>
          <cell r="F1874">
            <v>37677</v>
          </cell>
          <cell r="G1874">
            <v>0.91800000000000004</v>
          </cell>
          <cell r="H1874">
            <v>0.91</v>
          </cell>
          <cell r="I1874" t="str">
            <v>8          0</v>
          </cell>
          <cell r="J1874">
            <v>0</v>
          </cell>
          <cell r="K1874">
            <v>0</v>
          </cell>
          <cell r="L1874">
            <v>2003</v>
          </cell>
          <cell r="M1874" t="str">
            <v>No Trade</v>
          </cell>
          <cell r="N1874" t="str">
            <v>NG33</v>
          </cell>
          <cell r="O1874">
            <v>46</v>
          </cell>
          <cell r="P1874">
            <v>1</v>
          </cell>
        </row>
        <row r="1875">
          <cell r="A1875" t="str">
            <v>ON</v>
          </cell>
          <cell r="B1875">
            <v>3</v>
          </cell>
          <cell r="C1875">
            <v>3</v>
          </cell>
          <cell r="D1875" t="str">
            <v>P</v>
          </cell>
          <cell r="E1875">
            <v>3.3</v>
          </cell>
          <cell r="F1875">
            <v>37677</v>
          </cell>
          <cell r="G1875">
            <v>4.7E-2</v>
          </cell>
          <cell r="H1875">
            <v>0.06</v>
          </cell>
          <cell r="I1875" t="str">
            <v>2          0</v>
          </cell>
          <cell r="J1875">
            <v>0</v>
          </cell>
          <cell r="K1875">
            <v>0</v>
          </cell>
          <cell r="L1875">
            <v>2003</v>
          </cell>
          <cell r="M1875">
            <v>2.4612301698222927</v>
          </cell>
          <cell r="N1875" t="str">
            <v>NG33</v>
          </cell>
          <cell r="O1875">
            <v>46</v>
          </cell>
          <cell r="P1875">
            <v>2</v>
          </cell>
        </row>
        <row r="1876">
          <cell r="A1876" t="str">
            <v>ON</v>
          </cell>
          <cell r="B1876">
            <v>3</v>
          </cell>
          <cell r="C1876">
            <v>3</v>
          </cell>
          <cell r="D1876" t="str">
            <v>C</v>
          </cell>
          <cell r="E1876">
            <v>3.35</v>
          </cell>
          <cell r="F1876">
            <v>37677</v>
          </cell>
          <cell r="G1876">
            <v>0.96299999999999997</v>
          </cell>
          <cell r="H1876">
            <v>0.86</v>
          </cell>
          <cell r="I1876" t="str">
            <v>2          0</v>
          </cell>
          <cell r="J1876">
            <v>0</v>
          </cell>
          <cell r="K1876">
            <v>0</v>
          </cell>
          <cell r="L1876">
            <v>2003</v>
          </cell>
          <cell r="M1876" t="str">
            <v>No Trade</v>
          </cell>
          <cell r="N1876" t="str">
            <v>NG33</v>
          </cell>
          <cell r="O1876">
            <v>46</v>
          </cell>
          <cell r="P1876">
            <v>1</v>
          </cell>
        </row>
        <row r="1877">
          <cell r="A1877" t="str">
            <v>ON</v>
          </cell>
          <cell r="B1877">
            <v>3</v>
          </cell>
          <cell r="C1877">
            <v>3</v>
          </cell>
          <cell r="D1877" t="str">
            <v>P</v>
          </cell>
          <cell r="E1877">
            <v>3.35</v>
          </cell>
          <cell r="F1877">
            <v>37677</v>
          </cell>
          <cell r="G1877">
            <v>5.2999999999999999E-2</v>
          </cell>
          <cell r="H1877">
            <v>7.0000000000000007E-2</v>
          </cell>
          <cell r="I1877" t="str">
            <v>1          0</v>
          </cell>
          <cell r="J1877">
            <v>0</v>
          </cell>
          <cell r="K1877">
            <v>0</v>
          </cell>
          <cell r="L1877">
            <v>2003</v>
          </cell>
          <cell r="M1877">
            <v>2.4863723283133301</v>
          </cell>
          <cell r="N1877" t="str">
            <v>NG33</v>
          </cell>
          <cell r="O1877">
            <v>46</v>
          </cell>
          <cell r="P1877">
            <v>2</v>
          </cell>
        </row>
        <row r="1878">
          <cell r="A1878" t="str">
            <v>ON</v>
          </cell>
          <cell r="B1878">
            <v>3</v>
          </cell>
          <cell r="C1878">
            <v>3</v>
          </cell>
          <cell r="D1878" t="str">
            <v>C</v>
          </cell>
          <cell r="E1878">
            <v>3.4</v>
          </cell>
          <cell r="F1878">
            <v>37677</v>
          </cell>
          <cell r="G1878">
            <v>0.55200000000000005</v>
          </cell>
          <cell r="H1878">
            <v>0.55000000000000004</v>
          </cell>
          <cell r="I1878" t="str">
            <v>2          0</v>
          </cell>
          <cell r="J1878">
            <v>0</v>
          </cell>
          <cell r="K1878">
            <v>0</v>
          </cell>
          <cell r="L1878">
            <v>2003</v>
          </cell>
          <cell r="M1878" t="str">
            <v>No Trade</v>
          </cell>
          <cell r="N1878" t="str">
            <v>NG33</v>
          </cell>
          <cell r="O1878">
            <v>46</v>
          </cell>
          <cell r="P1878">
            <v>1</v>
          </cell>
        </row>
        <row r="1879">
          <cell r="A1879" t="str">
            <v>ON</v>
          </cell>
          <cell r="B1879">
            <v>3</v>
          </cell>
          <cell r="C1879">
            <v>3</v>
          </cell>
          <cell r="D1879" t="str">
            <v>P</v>
          </cell>
          <cell r="E1879">
            <v>3.4</v>
          </cell>
          <cell r="F1879">
            <v>37677</v>
          </cell>
          <cell r="G1879">
            <v>6.2E-2</v>
          </cell>
          <cell r="H1879">
            <v>0.08</v>
          </cell>
          <cell r="I1879" t="str">
            <v>2          0</v>
          </cell>
          <cell r="J1879">
            <v>0</v>
          </cell>
          <cell r="K1879">
            <v>0</v>
          </cell>
          <cell r="L1879">
            <v>2003</v>
          </cell>
          <cell r="M1879">
            <v>2.5259941457003272</v>
          </cell>
          <cell r="N1879" t="str">
            <v>NG33</v>
          </cell>
          <cell r="O1879">
            <v>46</v>
          </cell>
          <cell r="P1879">
            <v>2</v>
          </cell>
        </row>
        <row r="1880">
          <cell r="A1880" t="str">
            <v>ON</v>
          </cell>
          <cell r="B1880">
            <v>3</v>
          </cell>
          <cell r="C1880">
            <v>3</v>
          </cell>
          <cell r="D1880" t="str">
            <v>C</v>
          </cell>
          <cell r="E1880">
            <v>3.45</v>
          </cell>
          <cell r="F1880">
            <v>37677</v>
          </cell>
          <cell r="G1880">
            <v>0.88</v>
          </cell>
          <cell r="H1880">
            <v>0.78</v>
          </cell>
          <cell r="I1880" t="str">
            <v>4          0</v>
          </cell>
          <cell r="J1880">
            <v>0</v>
          </cell>
          <cell r="K1880">
            <v>0</v>
          </cell>
          <cell r="L1880">
            <v>2003</v>
          </cell>
          <cell r="M1880" t="str">
            <v>No Trade</v>
          </cell>
          <cell r="N1880" t="str">
            <v>NG33</v>
          </cell>
          <cell r="O1880">
            <v>46</v>
          </cell>
          <cell r="P1880">
            <v>1</v>
          </cell>
        </row>
        <row r="1881">
          <cell r="A1881" t="str">
            <v>ON</v>
          </cell>
          <cell r="B1881">
            <v>3</v>
          </cell>
          <cell r="C1881">
            <v>3</v>
          </cell>
          <cell r="D1881" t="str">
            <v>P</v>
          </cell>
          <cell r="E1881">
            <v>3.45</v>
          </cell>
          <cell r="F1881">
            <v>37677</v>
          </cell>
          <cell r="G1881">
            <v>7.0999999999999994E-2</v>
          </cell>
          <cell r="H1881">
            <v>0.09</v>
          </cell>
          <cell r="I1881" t="str">
            <v>3          0</v>
          </cell>
          <cell r="J1881">
            <v>0</v>
          </cell>
          <cell r="K1881">
            <v>0</v>
          </cell>
          <cell r="L1881">
            <v>2003</v>
          </cell>
          <cell r="M1881">
            <v>2.5602271082029935</v>
          </cell>
          <cell r="N1881" t="str">
            <v>NG33</v>
          </cell>
          <cell r="O1881">
            <v>46</v>
          </cell>
          <cell r="P1881">
            <v>2</v>
          </cell>
        </row>
        <row r="1882">
          <cell r="A1882" t="str">
            <v>ON</v>
          </cell>
          <cell r="B1882">
            <v>3</v>
          </cell>
          <cell r="C1882">
            <v>3</v>
          </cell>
          <cell r="D1882" t="str">
            <v>C</v>
          </cell>
          <cell r="E1882">
            <v>3.5</v>
          </cell>
          <cell r="F1882">
            <v>37677</v>
          </cell>
          <cell r="G1882">
            <v>0.84</v>
          </cell>
          <cell r="H1882">
            <v>0.74</v>
          </cell>
          <cell r="I1882" t="str">
            <v>6          0</v>
          </cell>
          <cell r="J1882">
            <v>0</v>
          </cell>
          <cell r="K1882">
            <v>0</v>
          </cell>
          <cell r="L1882">
            <v>2003</v>
          </cell>
          <cell r="M1882" t="str">
            <v>No Trade</v>
          </cell>
          <cell r="N1882" t="str">
            <v>NG33</v>
          </cell>
          <cell r="O1882">
            <v>46</v>
          </cell>
          <cell r="P1882">
            <v>1</v>
          </cell>
        </row>
        <row r="1883">
          <cell r="A1883" t="str">
            <v>ON</v>
          </cell>
          <cell r="B1883">
            <v>3</v>
          </cell>
          <cell r="C1883">
            <v>3</v>
          </cell>
          <cell r="D1883" t="str">
            <v>P</v>
          </cell>
          <cell r="E1883">
            <v>3.5</v>
          </cell>
          <cell r="F1883">
            <v>37677</v>
          </cell>
          <cell r="G1883">
            <v>8.1000000000000003E-2</v>
          </cell>
          <cell r="H1883">
            <v>0.1</v>
          </cell>
          <cell r="I1883" t="str">
            <v>5         13</v>
          </cell>
          <cell r="J1883">
            <v>9.6000000000000002E-2</v>
          </cell>
          <cell r="K1883">
            <v>9.5000000000000001E-2</v>
          </cell>
          <cell r="L1883">
            <v>2003</v>
          </cell>
          <cell r="M1883">
            <v>2.5950468793699253</v>
          </cell>
          <cell r="N1883" t="str">
            <v>NG33</v>
          </cell>
          <cell r="O1883">
            <v>46</v>
          </cell>
          <cell r="P1883">
            <v>2</v>
          </cell>
        </row>
        <row r="1884">
          <cell r="A1884" t="str">
            <v>ON</v>
          </cell>
          <cell r="B1884">
            <v>3</v>
          </cell>
          <cell r="C1884">
            <v>3</v>
          </cell>
          <cell r="D1884" t="str">
            <v>C</v>
          </cell>
          <cell r="E1884">
            <v>3.55</v>
          </cell>
          <cell r="F1884">
            <v>37677</v>
          </cell>
          <cell r="G1884">
            <v>0.79900000000000004</v>
          </cell>
          <cell r="H1884">
            <v>0.7</v>
          </cell>
          <cell r="I1884" t="str">
            <v>7          0</v>
          </cell>
          <cell r="J1884">
            <v>0</v>
          </cell>
          <cell r="K1884">
            <v>0</v>
          </cell>
          <cell r="L1884">
            <v>2003</v>
          </cell>
          <cell r="M1884" t="str">
            <v>No Trade</v>
          </cell>
          <cell r="N1884" t="str">
            <v>NG33</v>
          </cell>
          <cell r="O1884">
            <v>46</v>
          </cell>
          <cell r="P1884">
            <v>1</v>
          </cell>
        </row>
        <row r="1885">
          <cell r="A1885" t="str">
            <v>ON</v>
          </cell>
          <cell r="B1885">
            <v>3</v>
          </cell>
          <cell r="C1885">
            <v>3</v>
          </cell>
          <cell r="D1885" t="str">
            <v>P</v>
          </cell>
          <cell r="E1885">
            <v>3.55</v>
          </cell>
          <cell r="F1885">
            <v>37677</v>
          </cell>
          <cell r="G1885">
            <v>9.1999999999999998E-2</v>
          </cell>
          <cell r="H1885">
            <v>0.11</v>
          </cell>
          <cell r="I1885" t="str">
            <v>8          0</v>
          </cell>
          <cell r="J1885">
            <v>0</v>
          </cell>
          <cell r="K1885">
            <v>0</v>
          </cell>
          <cell r="L1885">
            <v>2003</v>
          </cell>
          <cell r="M1885">
            <v>2.6301431566747819</v>
          </cell>
          <cell r="N1885" t="str">
            <v>NG33</v>
          </cell>
          <cell r="O1885">
            <v>46</v>
          </cell>
          <cell r="P1885">
            <v>2</v>
          </cell>
        </row>
        <row r="1886">
          <cell r="A1886" t="str">
            <v>ON</v>
          </cell>
          <cell r="B1886">
            <v>3</v>
          </cell>
          <cell r="C1886">
            <v>3</v>
          </cell>
          <cell r="D1886" t="str">
            <v>C</v>
          </cell>
          <cell r="E1886">
            <v>3.6</v>
          </cell>
          <cell r="F1886">
            <v>37677</v>
          </cell>
          <cell r="G1886">
            <v>0.76400000000000001</v>
          </cell>
          <cell r="H1886">
            <v>0.67</v>
          </cell>
          <cell r="I1886" t="str">
            <v>4          0</v>
          </cell>
          <cell r="J1886">
            <v>0</v>
          </cell>
          <cell r="K1886">
            <v>0</v>
          </cell>
          <cell r="L1886">
            <v>2003</v>
          </cell>
          <cell r="M1886" t="str">
            <v>No Trade</v>
          </cell>
          <cell r="N1886" t="str">
            <v>NG33</v>
          </cell>
          <cell r="O1886">
            <v>46</v>
          </cell>
          <cell r="P1886">
            <v>1</v>
          </cell>
        </row>
        <row r="1887">
          <cell r="A1887" t="str">
            <v>ON</v>
          </cell>
          <cell r="B1887">
            <v>3</v>
          </cell>
          <cell r="C1887">
            <v>3</v>
          </cell>
          <cell r="D1887" t="str">
            <v>P</v>
          </cell>
          <cell r="E1887">
            <v>3.6</v>
          </cell>
          <cell r="F1887">
            <v>37677</v>
          </cell>
          <cell r="G1887">
            <v>0.104</v>
          </cell>
          <cell r="H1887">
            <v>0.13</v>
          </cell>
          <cell r="I1887" t="str">
            <v>2          0</v>
          </cell>
          <cell r="J1887">
            <v>0</v>
          </cell>
          <cell r="K1887">
            <v>0</v>
          </cell>
          <cell r="L1887">
            <v>2003</v>
          </cell>
          <cell r="M1887">
            <v>2.6653011965010984</v>
          </cell>
          <cell r="N1887" t="str">
            <v>NG33</v>
          </cell>
          <cell r="O1887">
            <v>46</v>
          </cell>
          <cell r="P1887">
            <v>2</v>
          </cell>
        </row>
        <row r="1888">
          <cell r="A1888" t="str">
            <v>ON</v>
          </cell>
          <cell r="B1888">
            <v>3</v>
          </cell>
          <cell r="C1888">
            <v>3</v>
          </cell>
          <cell r="D1888" t="str">
            <v>C</v>
          </cell>
          <cell r="E1888">
            <v>3.65</v>
          </cell>
          <cell r="F1888">
            <v>37677</v>
          </cell>
          <cell r="G1888">
            <v>0.72699999999999998</v>
          </cell>
          <cell r="H1888">
            <v>0.63</v>
          </cell>
          <cell r="I1888" t="str">
            <v>7          0</v>
          </cell>
          <cell r="J1888">
            <v>0</v>
          </cell>
          <cell r="K1888">
            <v>0</v>
          </cell>
          <cell r="L1888">
            <v>2003</v>
          </cell>
          <cell r="M1888" t="str">
            <v>No Trade</v>
          </cell>
          <cell r="N1888" t="str">
            <v>NG33</v>
          </cell>
          <cell r="O1888">
            <v>46</v>
          </cell>
          <cell r="P1888">
            <v>1</v>
          </cell>
        </row>
        <row r="1889">
          <cell r="A1889" t="str">
            <v>ON</v>
          </cell>
          <cell r="B1889">
            <v>3</v>
          </cell>
          <cell r="C1889">
            <v>3</v>
          </cell>
          <cell r="D1889" t="str">
            <v>P</v>
          </cell>
          <cell r="E1889">
            <v>3.65</v>
          </cell>
          <cell r="F1889">
            <v>37677</v>
          </cell>
          <cell r="G1889">
            <v>0.11600000000000001</v>
          </cell>
          <cell r="H1889">
            <v>0.14000000000000001</v>
          </cell>
          <cell r="I1889" t="str">
            <v>8          0</v>
          </cell>
          <cell r="J1889">
            <v>0</v>
          </cell>
          <cell r="K1889">
            <v>0</v>
          </cell>
          <cell r="L1889">
            <v>2003</v>
          </cell>
          <cell r="M1889">
            <v>2.6965903572184291</v>
          </cell>
          <cell r="N1889" t="str">
            <v>NG33</v>
          </cell>
          <cell r="O1889">
            <v>46</v>
          </cell>
          <cell r="P1889">
            <v>2</v>
          </cell>
        </row>
        <row r="1890">
          <cell r="A1890" t="str">
            <v>ON</v>
          </cell>
          <cell r="B1890">
            <v>3</v>
          </cell>
          <cell r="C1890">
            <v>3</v>
          </cell>
          <cell r="D1890" t="str">
            <v>C</v>
          </cell>
          <cell r="E1890">
            <v>3.7</v>
          </cell>
          <cell r="F1890">
            <v>37677</v>
          </cell>
          <cell r="G1890">
            <v>0.69099999999999995</v>
          </cell>
          <cell r="H1890">
            <v>0.6</v>
          </cell>
          <cell r="I1890" t="str">
            <v>4          0</v>
          </cell>
          <cell r="J1890">
            <v>0</v>
          </cell>
          <cell r="K1890">
            <v>0</v>
          </cell>
          <cell r="L1890">
            <v>2003</v>
          </cell>
          <cell r="M1890" t="str">
            <v>No Trade</v>
          </cell>
          <cell r="N1890" t="str">
            <v>NG33</v>
          </cell>
          <cell r="O1890">
            <v>46</v>
          </cell>
          <cell r="P1890">
            <v>1</v>
          </cell>
        </row>
        <row r="1891">
          <cell r="A1891" t="str">
            <v>ON</v>
          </cell>
          <cell r="B1891">
            <v>3</v>
          </cell>
          <cell r="C1891">
            <v>3</v>
          </cell>
          <cell r="D1891" t="str">
            <v>P</v>
          </cell>
          <cell r="E1891">
            <v>3.7</v>
          </cell>
          <cell r="F1891">
            <v>37677</v>
          </cell>
          <cell r="G1891">
            <v>0.13</v>
          </cell>
          <cell r="H1891">
            <v>0.16</v>
          </cell>
          <cell r="I1891" t="str">
            <v>4         30</v>
          </cell>
          <cell r="J1891">
            <v>0.16</v>
          </cell>
          <cell r="K1891">
            <v>0.16</v>
          </cell>
          <cell r="L1891">
            <v>2003</v>
          </cell>
          <cell r="M1891">
            <v>2.7317524661360304</v>
          </cell>
          <cell r="N1891" t="str">
            <v>NG33</v>
          </cell>
          <cell r="O1891">
            <v>46</v>
          </cell>
          <cell r="P1891">
            <v>2</v>
          </cell>
        </row>
        <row r="1892">
          <cell r="A1892" t="str">
            <v>ON</v>
          </cell>
          <cell r="B1892">
            <v>3</v>
          </cell>
          <cell r="C1892">
            <v>3</v>
          </cell>
          <cell r="D1892" t="str">
            <v>C</v>
          </cell>
          <cell r="E1892">
            <v>3.75</v>
          </cell>
          <cell r="F1892">
            <v>37677</v>
          </cell>
          <cell r="G1892">
            <v>0.65600000000000003</v>
          </cell>
          <cell r="H1892">
            <v>0.56999999999999995</v>
          </cell>
          <cell r="I1892" t="str">
            <v>3          0</v>
          </cell>
          <cell r="J1892">
            <v>0</v>
          </cell>
          <cell r="K1892">
            <v>0</v>
          </cell>
          <cell r="L1892">
            <v>2003</v>
          </cell>
          <cell r="M1892" t="str">
            <v>No Trade</v>
          </cell>
          <cell r="N1892" t="str">
            <v>NG33</v>
          </cell>
          <cell r="O1892">
            <v>46</v>
          </cell>
          <cell r="P1892">
            <v>1</v>
          </cell>
        </row>
        <row r="1893">
          <cell r="A1893" t="str">
            <v>ON</v>
          </cell>
          <cell r="B1893">
            <v>3</v>
          </cell>
          <cell r="C1893">
            <v>3</v>
          </cell>
          <cell r="D1893" t="str">
            <v>P</v>
          </cell>
          <cell r="E1893">
            <v>3.75</v>
          </cell>
          <cell r="F1893">
            <v>37677</v>
          </cell>
          <cell r="G1893">
            <v>0.14499999999999999</v>
          </cell>
          <cell r="H1893">
            <v>0.18</v>
          </cell>
          <cell r="I1893" t="str">
            <v>2        100</v>
          </cell>
          <cell r="J1893">
            <v>0</v>
          </cell>
          <cell r="K1893">
            <v>0</v>
          </cell>
          <cell r="L1893">
            <v>2003</v>
          </cell>
          <cell r="M1893">
            <v>2.766639635958934</v>
          </cell>
          <cell r="N1893" t="str">
            <v>NG33</v>
          </cell>
          <cell r="O1893">
            <v>46</v>
          </cell>
          <cell r="P1893">
            <v>2</v>
          </cell>
        </row>
        <row r="1894">
          <cell r="A1894" t="str">
            <v>ON</v>
          </cell>
          <cell r="B1894">
            <v>3</v>
          </cell>
          <cell r="C1894">
            <v>3</v>
          </cell>
          <cell r="D1894" t="str">
            <v>C</v>
          </cell>
          <cell r="E1894">
            <v>3.8</v>
          </cell>
          <cell r="F1894">
            <v>37677</v>
          </cell>
          <cell r="G1894">
            <v>0.621</v>
          </cell>
          <cell r="H1894">
            <v>0.54</v>
          </cell>
          <cell r="I1894" t="str">
            <v>2          0</v>
          </cell>
          <cell r="J1894">
            <v>0</v>
          </cell>
          <cell r="K1894">
            <v>0</v>
          </cell>
          <cell r="L1894">
            <v>2003</v>
          </cell>
          <cell r="M1894" t="str">
            <v>No Trade</v>
          </cell>
          <cell r="N1894" t="str">
            <v>NG33</v>
          </cell>
          <cell r="O1894">
            <v>46</v>
          </cell>
          <cell r="P1894">
            <v>1</v>
          </cell>
        </row>
        <row r="1895">
          <cell r="A1895" t="str">
            <v>ON</v>
          </cell>
          <cell r="B1895">
            <v>3</v>
          </cell>
          <cell r="C1895">
            <v>3</v>
          </cell>
          <cell r="D1895" t="str">
            <v>P</v>
          </cell>
          <cell r="E1895">
            <v>3.8</v>
          </cell>
          <cell r="F1895">
            <v>37677</v>
          </cell>
          <cell r="G1895">
            <v>0.16200000000000001</v>
          </cell>
          <cell r="H1895">
            <v>0.2</v>
          </cell>
          <cell r="I1895" t="str">
            <v>1          0</v>
          </cell>
          <cell r="J1895">
            <v>0</v>
          </cell>
          <cell r="K1895">
            <v>0</v>
          </cell>
          <cell r="L1895">
            <v>2003</v>
          </cell>
          <cell r="M1895">
            <v>2.8042860795700926</v>
          </cell>
          <cell r="N1895" t="str">
            <v>NG33</v>
          </cell>
          <cell r="O1895">
            <v>46</v>
          </cell>
          <cell r="P1895">
            <v>2</v>
          </cell>
        </row>
        <row r="1896">
          <cell r="A1896" t="str">
            <v>ON</v>
          </cell>
          <cell r="B1896">
            <v>3</v>
          </cell>
          <cell r="C1896">
            <v>3</v>
          </cell>
          <cell r="D1896" t="str">
            <v>C</v>
          </cell>
          <cell r="E1896">
            <v>3.85</v>
          </cell>
          <cell r="F1896">
            <v>37677</v>
          </cell>
          <cell r="G1896">
            <v>0.58799999999999997</v>
          </cell>
          <cell r="H1896">
            <v>0.51</v>
          </cell>
          <cell r="I1896" t="str">
            <v>4          0</v>
          </cell>
          <cell r="J1896">
            <v>0</v>
          </cell>
          <cell r="K1896">
            <v>0</v>
          </cell>
          <cell r="L1896">
            <v>2003</v>
          </cell>
          <cell r="M1896" t="str">
            <v>No Trade</v>
          </cell>
          <cell r="N1896" t="str">
            <v>NG33</v>
          </cell>
          <cell r="O1896">
            <v>46</v>
          </cell>
          <cell r="P1896">
            <v>1</v>
          </cell>
        </row>
        <row r="1897">
          <cell r="A1897" t="str">
            <v>ON</v>
          </cell>
          <cell r="B1897">
            <v>3</v>
          </cell>
          <cell r="C1897">
            <v>3</v>
          </cell>
          <cell r="D1897" t="str">
            <v>P</v>
          </cell>
          <cell r="E1897">
            <v>3.85</v>
          </cell>
          <cell r="F1897">
            <v>37677</v>
          </cell>
          <cell r="G1897">
            <v>0.17899999999999999</v>
          </cell>
          <cell r="H1897">
            <v>0.22</v>
          </cell>
          <cell r="I1897" t="str">
            <v>2          0</v>
          </cell>
          <cell r="J1897">
            <v>0</v>
          </cell>
          <cell r="K1897">
            <v>0</v>
          </cell>
          <cell r="L1897">
            <v>2003</v>
          </cell>
          <cell r="M1897">
            <v>2.8383551335493133</v>
          </cell>
          <cell r="N1897" t="str">
            <v>NG33</v>
          </cell>
          <cell r="O1897">
            <v>46</v>
          </cell>
          <cell r="P1897">
            <v>2</v>
          </cell>
        </row>
        <row r="1898">
          <cell r="A1898" t="str">
            <v>ON</v>
          </cell>
          <cell r="B1898">
            <v>3</v>
          </cell>
          <cell r="C1898">
            <v>3</v>
          </cell>
          <cell r="D1898" t="str">
            <v>C</v>
          </cell>
          <cell r="E1898">
            <v>3.9</v>
          </cell>
          <cell r="F1898">
            <v>37677</v>
          </cell>
          <cell r="G1898">
            <v>0.55800000000000005</v>
          </cell>
          <cell r="H1898">
            <v>0.48</v>
          </cell>
          <cell r="I1898" t="str">
            <v>5          0</v>
          </cell>
          <cell r="J1898">
            <v>0</v>
          </cell>
          <cell r="K1898">
            <v>0</v>
          </cell>
          <cell r="L1898">
            <v>2003</v>
          </cell>
          <cell r="M1898" t="str">
            <v>No Trade</v>
          </cell>
          <cell r="N1898" t="str">
            <v>NG33</v>
          </cell>
          <cell r="O1898">
            <v>46</v>
          </cell>
          <cell r="P1898">
            <v>1</v>
          </cell>
        </row>
        <row r="1899">
          <cell r="A1899" t="str">
            <v>ON</v>
          </cell>
          <cell r="B1899">
            <v>3</v>
          </cell>
          <cell r="C1899">
            <v>3</v>
          </cell>
          <cell r="D1899" t="str">
            <v>P</v>
          </cell>
          <cell r="E1899">
            <v>3.9</v>
          </cell>
          <cell r="F1899">
            <v>37677</v>
          </cell>
          <cell r="G1899">
            <v>0.19800000000000001</v>
          </cell>
          <cell r="H1899">
            <v>0.24</v>
          </cell>
          <cell r="I1899" t="str">
            <v>3          0</v>
          </cell>
          <cell r="J1899">
            <v>0</v>
          </cell>
          <cell r="K1899">
            <v>0</v>
          </cell>
          <cell r="L1899">
            <v>2003</v>
          </cell>
          <cell r="M1899">
            <v>2.8748212053461275</v>
          </cell>
          <cell r="N1899" t="str">
            <v>NG33</v>
          </cell>
          <cell r="O1899">
            <v>46</v>
          </cell>
          <cell r="P1899">
            <v>2</v>
          </cell>
        </row>
        <row r="1900">
          <cell r="A1900" t="str">
            <v>ON</v>
          </cell>
          <cell r="B1900">
            <v>3</v>
          </cell>
          <cell r="C1900">
            <v>3</v>
          </cell>
          <cell r="D1900" t="str">
            <v>C</v>
          </cell>
          <cell r="E1900">
            <v>3.95</v>
          </cell>
          <cell r="F1900">
            <v>37677</v>
          </cell>
          <cell r="G1900">
            <v>0.52800000000000002</v>
          </cell>
          <cell r="H1900">
            <v>0.45</v>
          </cell>
          <cell r="I1900" t="str">
            <v>9          0</v>
          </cell>
          <cell r="J1900">
            <v>0</v>
          </cell>
          <cell r="K1900">
            <v>0</v>
          </cell>
          <cell r="L1900">
            <v>2003</v>
          </cell>
          <cell r="M1900" t="str">
            <v>No Trade</v>
          </cell>
          <cell r="N1900" t="str">
            <v>NG33</v>
          </cell>
          <cell r="O1900">
            <v>46</v>
          </cell>
          <cell r="P1900">
            <v>1</v>
          </cell>
        </row>
        <row r="1901">
          <cell r="A1901" t="str">
            <v>ON</v>
          </cell>
          <cell r="B1901">
            <v>3</v>
          </cell>
          <cell r="C1901">
            <v>3</v>
          </cell>
          <cell r="D1901" t="str">
            <v>P</v>
          </cell>
          <cell r="E1901">
            <v>3.95</v>
          </cell>
          <cell r="F1901">
            <v>37677</v>
          </cell>
          <cell r="G1901">
            <v>0.218</v>
          </cell>
          <cell r="H1901">
            <v>0.26</v>
          </cell>
          <cell r="I1901" t="str">
            <v>6          0</v>
          </cell>
          <cell r="J1901">
            <v>0</v>
          </cell>
          <cell r="K1901">
            <v>0</v>
          </cell>
          <cell r="L1901">
            <v>2003</v>
          </cell>
          <cell r="M1901">
            <v>2.9106774699062554</v>
          </cell>
          <cell r="N1901" t="str">
            <v>NG33</v>
          </cell>
          <cell r="O1901">
            <v>46</v>
          </cell>
          <cell r="P1901">
            <v>2</v>
          </cell>
        </row>
        <row r="1902">
          <cell r="A1902" t="str">
            <v>ON</v>
          </cell>
          <cell r="B1902">
            <v>3</v>
          </cell>
          <cell r="C1902">
            <v>3</v>
          </cell>
          <cell r="D1902" t="str">
            <v>C</v>
          </cell>
          <cell r="E1902">
            <v>4</v>
          </cell>
          <cell r="F1902">
            <v>37677</v>
          </cell>
          <cell r="G1902">
            <v>0.51100000000000001</v>
          </cell>
          <cell r="H1902">
            <v>0.44</v>
          </cell>
          <cell r="I1902" t="str">
            <v>4          1</v>
          </cell>
          <cell r="J1902">
            <v>0.45</v>
          </cell>
          <cell r="K1902">
            <v>0.45</v>
          </cell>
          <cell r="L1902">
            <v>2003</v>
          </cell>
          <cell r="M1902" t="str">
            <v>No Trade</v>
          </cell>
          <cell r="N1902" t="str">
            <v>NG33</v>
          </cell>
          <cell r="O1902">
            <v>46</v>
          </cell>
          <cell r="P1902">
            <v>1</v>
          </cell>
        </row>
        <row r="1903">
          <cell r="A1903" t="str">
            <v>ON</v>
          </cell>
          <cell r="B1903">
            <v>3</v>
          </cell>
          <cell r="C1903">
            <v>3</v>
          </cell>
          <cell r="D1903" t="str">
            <v>P</v>
          </cell>
          <cell r="E1903">
            <v>4</v>
          </cell>
          <cell r="F1903">
            <v>37677</v>
          </cell>
          <cell r="G1903">
            <v>0.249</v>
          </cell>
          <cell r="H1903">
            <v>0.3</v>
          </cell>
          <cell r="I1903" t="str">
            <v>0          0</v>
          </cell>
          <cell r="J1903">
            <v>0</v>
          </cell>
          <cell r="K1903">
            <v>0</v>
          </cell>
          <cell r="L1903">
            <v>2003</v>
          </cell>
          <cell r="M1903">
            <v>2.9698196708893372</v>
          </cell>
          <cell r="N1903" t="str">
            <v>NG33</v>
          </cell>
          <cell r="O1903">
            <v>46</v>
          </cell>
          <cell r="P1903">
            <v>2</v>
          </cell>
        </row>
        <row r="1904">
          <cell r="A1904" t="str">
            <v>ON</v>
          </cell>
          <cell r="B1904">
            <v>3</v>
          </cell>
          <cell r="C1904">
            <v>3</v>
          </cell>
          <cell r="D1904" t="str">
            <v>C</v>
          </cell>
          <cell r="E1904">
            <v>4.05</v>
          </cell>
          <cell r="F1904">
            <v>37677</v>
          </cell>
          <cell r="G1904">
            <v>0.47399999999999998</v>
          </cell>
          <cell r="H1904">
            <v>0.41</v>
          </cell>
          <cell r="I1904" t="str">
            <v>0          0</v>
          </cell>
          <cell r="J1904">
            <v>0</v>
          </cell>
          <cell r="K1904">
            <v>0</v>
          </cell>
          <cell r="L1904">
            <v>2003</v>
          </cell>
          <cell r="M1904" t="str">
            <v>No Trade</v>
          </cell>
          <cell r="N1904" t="str">
            <v>NG33</v>
          </cell>
          <cell r="O1904">
            <v>46</v>
          </cell>
          <cell r="P1904">
            <v>1</v>
          </cell>
        </row>
        <row r="1905">
          <cell r="A1905" t="str">
            <v>ON</v>
          </cell>
          <cell r="B1905">
            <v>3</v>
          </cell>
          <cell r="C1905">
            <v>3</v>
          </cell>
          <cell r="D1905" t="str">
            <v>P</v>
          </cell>
          <cell r="E1905">
            <v>4.05</v>
          </cell>
          <cell r="F1905">
            <v>37677</v>
          </cell>
          <cell r="G1905">
            <v>0.26200000000000001</v>
          </cell>
          <cell r="H1905">
            <v>0.31</v>
          </cell>
          <cell r="I1905" t="str">
            <v>6          0</v>
          </cell>
          <cell r="J1905">
            <v>0</v>
          </cell>
          <cell r="K1905">
            <v>0</v>
          </cell>
          <cell r="L1905">
            <v>2003</v>
          </cell>
          <cell r="M1905">
            <v>2.983058116782674</v>
          </cell>
          <cell r="N1905" t="str">
            <v>NG33</v>
          </cell>
          <cell r="O1905">
            <v>46</v>
          </cell>
          <cell r="P1905">
            <v>2</v>
          </cell>
        </row>
        <row r="1906">
          <cell r="A1906" t="str">
            <v>ON</v>
          </cell>
          <cell r="B1906">
            <v>3</v>
          </cell>
          <cell r="C1906">
            <v>3</v>
          </cell>
          <cell r="D1906" t="str">
            <v>C</v>
          </cell>
          <cell r="E1906">
            <v>4.0999999999999996</v>
          </cell>
          <cell r="F1906">
            <v>37677</v>
          </cell>
          <cell r="G1906">
            <v>0.44800000000000001</v>
          </cell>
          <cell r="H1906">
            <v>0.38</v>
          </cell>
          <cell r="I1906" t="str">
            <v>6          1</v>
          </cell>
          <cell r="J1906">
            <v>0</v>
          </cell>
          <cell r="K1906">
            <v>0</v>
          </cell>
          <cell r="L1906">
            <v>2003</v>
          </cell>
          <cell r="M1906" t="str">
            <v>No Trade</v>
          </cell>
          <cell r="N1906" t="str">
            <v>NG33</v>
          </cell>
          <cell r="O1906">
            <v>46</v>
          </cell>
          <cell r="P1906">
            <v>1</v>
          </cell>
        </row>
        <row r="1907">
          <cell r="A1907" t="str">
            <v>ON</v>
          </cell>
          <cell r="B1907">
            <v>3</v>
          </cell>
          <cell r="C1907">
            <v>3</v>
          </cell>
          <cell r="D1907" t="str">
            <v>P</v>
          </cell>
          <cell r="E1907">
            <v>4.0999999999999996</v>
          </cell>
          <cell r="F1907">
            <v>37677</v>
          </cell>
          <cell r="G1907">
            <v>0.28599999999999998</v>
          </cell>
          <cell r="H1907">
            <v>0.34</v>
          </cell>
          <cell r="I1907" t="str">
            <v>2          0</v>
          </cell>
          <cell r="J1907">
            <v>0</v>
          </cell>
          <cell r="K1907">
            <v>0</v>
          </cell>
          <cell r="L1907">
            <v>2003</v>
          </cell>
          <cell r="M1907">
            <v>3.0194530473090317</v>
          </cell>
          <cell r="N1907" t="str">
            <v>NG33</v>
          </cell>
          <cell r="O1907">
            <v>46</v>
          </cell>
          <cell r="P1907">
            <v>2</v>
          </cell>
        </row>
        <row r="1908">
          <cell r="A1908" t="str">
            <v>ON</v>
          </cell>
          <cell r="B1908">
            <v>3</v>
          </cell>
          <cell r="C1908">
            <v>3</v>
          </cell>
          <cell r="D1908" t="str">
            <v>C</v>
          </cell>
          <cell r="E1908">
            <v>4.1500000000000004</v>
          </cell>
          <cell r="F1908">
            <v>37677</v>
          </cell>
          <cell r="G1908">
            <v>0.42399999999999999</v>
          </cell>
          <cell r="H1908">
            <v>0.36</v>
          </cell>
          <cell r="I1908" t="str">
            <v>4        324</v>
          </cell>
          <cell r="J1908">
            <v>0.35499999999999998</v>
          </cell>
          <cell r="K1908">
            <v>0.35399999999999998</v>
          </cell>
          <cell r="L1908">
            <v>2003</v>
          </cell>
          <cell r="M1908" t="str">
            <v>No Trade</v>
          </cell>
          <cell r="N1908" t="str">
            <v>NG33</v>
          </cell>
          <cell r="O1908">
            <v>46</v>
          </cell>
          <cell r="P1908">
            <v>1</v>
          </cell>
        </row>
        <row r="1909">
          <cell r="A1909" t="str">
            <v>ON</v>
          </cell>
          <cell r="B1909">
            <v>3</v>
          </cell>
          <cell r="C1909">
            <v>3</v>
          </cell>
          <cell r="D1909" t="str">
            <v>P</v>
          </cell>
          <cell r="E1909">
            <v>4.1500000000000004</v>
          </cell>
          <cell r="F1909">
            <v>37677</v>
          </cell>
          <cell r="G1909">
            <v>0.311</v>
          </cell>
          <cell r="H1909">
            <v>0.37</v>
          </cell>
          <cell r="I1909" t="str">
            <v>0        324</v>
          </cell>
          <cell r="J1909">
            <v>0.36599999999999999</v>
          </cell>
          <cell r="K1909">
            <v>0.36499999999999999</v>
          </cell>
          <cell r="L1909">
            <v>2003</v>
          </cell>
          <cell r="M1909">
            <v>3.0552387100430369</v>
          </cell>
          <cell r="N1909" t="str">
            <v>NG33</v>
          </cell>
          <cell r="O1909">
            <v>46</v>
          </cell>
          <cell r="P1909">
            <v>2</v>
          </cell>
        </row>
        <row r="1910">
          <cell r="A1910" t="str">
            <v>ON</v>
          </cell>
          <cell r="B1910">
            <v>3</v>
          </cell>
          <cell r="C1910">
            <v>3</v>
          </cell>
          <cell r="D1910" t="str">
            <v>C</v>
          </cell>
          <cell r="E1910">
            <v>4.2</v>
          </cell>
          <cell r="F1910">
            <v>37677</v>
          </cell>
          <cell r="G1910">
            <v>0.4</v>
          </cell>
          <cell r="H1910">
            <v>0.34</v>
          </cell>
          <cell r="I1910" t="str">
            <v>3          3</v>
          </cell>
          <cell r="J1910">
            <v>0.33100000000000002</v>
          </cell>
          <cell r="K1910">
            <v>0.33</v>
          </cell>
          <cell r="L1910">
            <v>2003</v>
          </cell>
          <cell r="M1910" t="str">
            <v>No Trade</v>
          </cell>
          <cell r="N1910" t="str">
            <v>NG33</v>
          </cell>
          <cell r="O1910">
            <v>46</v>
          </cell>
          <cell r="P1910">
            <v>1</v>
          </cell>
        </row>
        <row r="1911">
          <cell r="A1911" t="str">
            <v>ON</v>
          </cell>
          <cell r="B1911">
            <v>3</v>
          </cell>
          <cell r="C1911">
            <v>3</v>
          </cell>
          <cell r="D1911" t="str">
            <v>P</v>
          </cell>
          <cell r="E1911">
            <v>4.2</v>
          </cell>
          <cell r="F1911">
            <v>37677</v>
          </cell>
          <cell r="G1911">
            <v>0.33700000000000002</v>
          </cell>
          <cell r="H1911">
            <v>0.39</v>
          </cell>
          <cell r="I1911" t="str">
            <v>9          3</v>
          </cell>
          <cell r="J1911">
            <v>0.38100000000000001</v>
          </cell>
          <cell r="K1911">
            <v>0.38</v>
          </cell>
          <cell r="L1911">
            <v>2003</v>
          </cell>
          <cell r="M1911">
            <v>3.0904813629021568</v>
          </cell>
          <cell r="N1911" t="str">
            <v>NG33</v>
          </cell>
          <cell r="O1911">
            <v>46</v>
          </cell>
          <cell r="P1911">
            <v>2</v>
          </cell>
        </row>
        <row r="1912">
          <cell r="A1912" t="str">
            <v>ON</v>
          </cell>
          <cell r="B1912">
            <v>3</v>
          </cell>
          <cell r="C1912">
            <v>3</v>
          </cell>
          <cell r="D1912" t="str">
            <v>C</v>
          </cell>
          <cell r="E1912">
            <v>4.25</v>
          </cell>
          <cell r="F1912">
            <v>37677</v>
          </cell>
          <cell r="G1912">
            <v>0.377</v>
          </cell>
          <cell r="H1912">
            <v>0.32</v>
          </cell>
          <cell r="I1912" t="str">
            <v>3        108</v>
          </cell>
          <cell r="J1912">
            <v>0</v>
          </cell>
          <cell r="K1912">
            <v>0</v>
          </cell>
          <cell r="L1912">
            <v>2003</v>
          </cell>
          <cell r="M1912" t="str">
            <v>No Trade</v>
          </cell>
          <cell r="N1912" t="str">
            <v>NG33</v>
          </cell>
          <cell r="O1912">
            <v>46</v>
          </cell>
          <cell r="P1912">
            <v>1</v>
          </cell>
        </row>
        <row r="1913">
          <cell r="A1913" t="str">
            <v>ON</v>
          </cell>
          <cell r="B1913">
            <v>3</v>
          </cell>
          <cell r="C1913">
            <v>3</v>
          </cell>
          <cell r="D1913" t="str">
            <v>P</v>
          </cell>
          <cell r="E1913">
            <v>4.25</v>
          </cell>
          <cell r="F1913">
            <v>37677</v>
          </cell>
          <cell r="G1913">
            <v>0.36399999999999999</v>
          </cell>
          <cell r="H1913">
            <v>0.42</v>
          </cell>
          <cell r="I1913" t="str">
            <v>9          0</v>
          </cell>
          <cell r="J1913">
            <v>0</v>
          </cell>
          <cell r="K1913">
            <v>0</v>
          </cell>
          <cell r="L1913">
            <v>2003</v>
          </cell>
          <cell r="M1913">
            <v>3.1252395825384061</v>
          </cell>
          <cell r="N1913" t="str">
            <v>NG33</v>
          </cell>
          <cell r="O1913">
            <v>46</v>
          </cell>
          <cell r="P1913">
            <v>2</v>
          </cell>
        </row>
        <row r="1914">
          <cell r="A1914" t="str">
            <v>ON</v>
          </cell>
          <cell r="B1914">
            <v>3</v>
          </cell>
          <cell r="C1914">
            <v>3</v>
          </cell>
          <cell r="D1914" t="str">
            <v>C</v>
          </cell>
          <cell r="E1914">
            <v>4.3</v>
          </cell>
          <cell r="F1914">
            <v>37677</v>
          </cell>
          <cell r="G1914">
            <v>0.35499999999999998</v>
          </cell>
          <cell r="H1914">
            <v>0.3</v>
          </cell>
          <cell r="I1914" t="str">
            <v>4          0</v>
          </cell>
          <cell r="J1914">
            <v>0</v>
          </cell>
          <cell r="K1914">
            <v>0</v>
          </cell>
          <cell r="L1914">
            <v>2003</v>
          </cell>
          <cell r="M1914" t="str">
            <v>No Trade</v>
          </cell>
          <cell r="N1914" t="str">
            <v>NG33</v>
          </cell>
          <cell r="O1914">
            <v>46</v>
          </cell>
          <cell r="P1914">
            <v>1</v>
          </cell>
        </row>
        <row r="1915">
          <cell r="A1915" t="str">
            <v>ON</v>
          </cell>
          <cell r="B1915">
            <v>3</v>
          </cell>
          <cell r="C1915">
            <v>3</v>
          </cell>
          <cell r="D1915" t="str">
            <v>P</v>
          </cell>
          <cell r="E1915">
            <v>4.3</v>
          </cell>
          <cell r="F1915">
            <v>37677</v>
          </cell>
          <cell r="G1915">
            <v>0.52600000000000002</v>
          </cell>
          <cell r="H1915">
            <v>0.52</v>
          </cell>
          <cell r="I1915" t="str">
            <v>6          0</v>
          </cell>
          <cell r="J1915">
            <v>0</v>
          </cell>
          <cell r="K1915">
            <v>0</v>
          </cell>
          <cell r="L1915">
            <v>2003</v>
          </cell>
          <cell r="M1915">
            <v>3.3867179520838708</v>
          </cell>
          <cell r="N1915" t="str">
            <v>NG33</v>
          </cell>
          <cell r="O1915">
            <v>46</v>
          </cell>
          <cell r="P1915">
            <v>2</v>
          </cell>
        </row>
        <row r="1916">
          <cell r="A1916" t="str">
            <v>ON</v>
          </cell>
          <cell r="B1916">
            <v>3</v>
          </cell>
          <cell r="C1916">
            <v>3</v>
          </cell>
          <cell r="D1916" t="str">
            <v>C</v>
          </cell>
          <cell r="E1916">
            <v>4.3499999999999996</v>
          </cell>
          <cell r="F1916">
            <v>37677</v>
          </cell>
          <cell r="G1916">
            <v>0.33500000000000002</v>
          </cell>
          <cell r="H1916">
            <v>0.28000000000000003</v>
          </cell>
          <cell r="I1916" t="str">
            <v>7          0</v>
          </cell>
          <cell r="J1916">
            <v>0</v>
          </cell>
          <cell r="K1916">
            <v>0</v>
          </cell>
          <cell r="L1916">
            <v>2003</v>
          </cell>
          <cell r="M1916" t="str">
            <v>No Trade</v>
          </cell>
          <cell r="N1916" t="str">
            <v>NG33</v>
          </cell>
          <cell r="O1916">
            <v>46</v>
          </cell>
          <cell r="P1916">
            <v>1</v>
          </cell>
        </row>
        <row r="1917">
          <cell r="A1917" t="str">
            <v>ON</v>
          </cell>
          <cell r="B1917">
            <v>3</v>
          </cell>
          <cell r="C1917">
            <v>3</v>
          </cell>
          <cell r="D1917" t="str">
            <v>P</v>
          </cell>
          <cell r="E1917">
            <v>4.3499999999999996</v>
          </cell>
          <cell r="F1917">
            <v>37677</v>
          </cell>
          <cell r="G1917">
            <v>0.42199999999999999</v>
          </cell>
          <cell r="H1917">
            <v>0.49</v>
          </cell>
          <cell r="I1917" t="str">
            <v>2          0</v>
          </cell>
          <cell r="J1917">
            <v>0</v>
          </cell>
          <cell r="K1917">
            <v>0</v>
          </cell>
          <cell r="L1917">
            <v>2003</v>
          </cell>
          <cell r="M1917">
            <v>3.1952473399598671</v>
          </cell>
          <cell r="N1917" t="str">
            <v>NG33</v>
          </cell>
          <cell r="O1917">
            <v>46</v>
          </cell>
          <cell r="P1917">
            <v>2</v>
          </cell>
        </row>
        <row r="1918">
          <cell r="A1918" t="str">
            <v>ON</v>
          </cell>
          <cell r="B1918">
            <v>3</v>
          </cell>
          <cell r="C1918">
            <v>3</v>
          </cell>
          <cell r="D1918" t="str">
            <v>C</v>
          </cell>
          <cell r="E1918">
            <v>4.4000000000000004</v>
          </cell>
          <cell r="F1918">
            <v>37677</v>
          </cell>
          <cell r="G1918">
            <v>0.316</v>
          </cell>
          <cell r="H1918">
            <v>0.27</v>
          </cell>
          <cell r="I1918" t="str">
            <v>0         13</v>
          </cell>
          <cell r="J1918">
            <v>0</v>
          </cell>
          <cell r="K1918">
            <v>0</v>
          </cell>
          <cell r="L1918">
            <v>2003</v>
          </cell>
          <cell r="M1918" t="str">
            <v>No Trade</v>
          </cell>
          <cell r="N1918" t="str">
            <v>NG33</v>
          </cell>
          <cell r="O1918">
            <v>46</v>
          </cell>
          <cell r="P1918">
            <v>1</v>
          </cell>
        </row>
        <row r="1919">
          <cell r="A1919" t="str">
            <v>ON</v>
          </cell>
          <cell r="B1919">
            <v>3</v>
          </cell>
          <cell r="C1919">
            <v>3</v>
          </cell>
          <cell r="D1919" t="str">
            <v>C</v>
          </cell>
          <cell r="E1919">
            <v>4.45</v>
          </cell>
          <cell r="F1919">
            <v>37677</v>
          </cell>
          <cell r="G1919">
            <v>0.29799999999999999</v>
          </cell>
          <cell r="H1919">
            <v>0.25</v>
          </cell>
          <cell r="I1919" t="str">
            <v>4          0</v>
          </cell>
          <cell r="J1919">
            <v>0</v>
          </cell>
          <cell r="K1919">
            <v>0</v>
          </cell>
          <cell r="L1919">
            <v>2003</v>
          </cell>
          <cell r="M1919" t="str">
            <v>No Trade</v>
          </cell>
          <cell r="N1919" t="str">
            <v>NG33</v>
          </cell>
          <cell r="O1919">
            <v>46</v>
          </cell>
          <cell r="P1919">
            <v>1</v>
          </cell>
        </row>
        <row r="1920">
          <cell r="A1920" t="str">
            <v>ON</v>
          </cell>
          <cell r="B1920">
            <v>3</v>
          </cell>
          <cell r="C1920">
            <v>3</v>
          </cell>
          <cell r="D1920" t="str">
            <v>P</v>
          </cell>
          <cell r="E1920">
            <v>4.45</v>
          </cell>
          <cell r="F1920">
            <v>37677</v>
          </cell>
          <cell r="G1920">
            <v>0</v>
          </cell>
          <cell r="H1920">
            <v>0</v>
          </cell>
          <cell r="I1920" t="str">
            <v>0          0</v>
          </cell>
          <cell r="J1920">
            <v>0</v>
          </cell>
          <cell r="K1920">
            <v>0</v>
          </cell>
          <cell r="L1920">
            <v>2003</v>
          </cell>
          <cell r="M1920" t="str">
            <v>No Trade</v>
          </cell>
          <cell r="N1920" t="str">
            <v/>
          </cell>
          <cell r="O1920" t="str">
            <v/>
          </cell>
          <cell r="P1920" t="str">
            <v/>
          </cell>
        </row>
        <row r="1921">
          <cell r="A1921" t="str">
            <v>ON</v>
          </cell>
          <cell r="B1921">
            <v>3</v>
          </cell>
          <cell r="C1921">
            <v>3</v>
          </cell>
          <cell r="D1921" t="str">
            <v>C</v>
          </cell>
          <cell r="E1921">
            <v>4.5</v>
          </cell>
          <cell r="F1921">
            <v>37677</v>
          </cell>
          <cell r="G1921">
            <v>0.28100000000000003</v>
          </cell>
          <cell r="H1921">
            <v>0.23</v>
          </cell>
          <cell r="I1921" t="str">
            <v>9          0</v>
          </cell>
          <cell r="J1921">
            <v>0</v>
          </cell>
          <cell r="K1921">
            <v>0</v>
          </cell>
          <cell r="L1921">
            <v>2003</v>
          </cell>
          <cell r="M1921" t="str">
            <v>No Trade</v>
          </cell>
          <cell r="N1921" t="str">
            <v>NG33</v>
          </cell>
          <cell r="O1921">
            <v>46</v>
          </cell>
          <cell r="P1921">
            <v>1</v>
          </cell>
        </row>
        <row r="1922">
          <cell r="A1922" t="str">
            <v>ON</v>
          </cell>
          <cell r="B1922">
            <v>3</v>
          </cell>
          <cell r="C1922">
            <v>3</v>
          </cell>
          <cell r="D1922" t="str">
            <v>C</v>
          </cell>
          <cell r="E1922">
            <v>4.55</v>
          </cell>
          <cell r="F1922">
            <v>37677</v>
          </cell>
          <cell r="G1922">
            <v>0.26500000000000001</v>
          </cell>
          <cell r="H1922">
            <v>0.22</v>
          </cell>
          <cell r="I1922" t="str">
            <v>5          0</v>
          </cell>
          <cell r="J1922">
            <v>0</v>
          </cell>
          <cell r="K1922">
            <v>0</v>
          </cell>
          <cell r="L1922">
            <v>2003</v>
          </cell>
          <cell r="M1922" t="str">
            <v>No Trade</v>
          </cell>
          <cell r="N1922" t="str">
            <v>NG33</v>
          </cell>
          <cell r="O1922">
            <v>46</v>
          </cell>
          <cell r="P1922">
            <v>1</v>
          </cell>
        </row>
        <row r="1923">
          <cell r="A1923" t="str">
            <v>ON</v>
          </cell>
          <cell r="B1923">
            <v>3</v>
          </cell>
          <cell r="C1923">
            <v>3</v>
          </cell>
          <cell r="D1923" t="str">
            <v>C</v>
          </cell>
          <cell r="E1923">
            <v>4.5999999999999996</v>
          </cell>
          <cell r="F1923">
            <v>37677</v>
          </cell>
          <cell r="G1923">
            <v>0.249</v>
          </cell>
          <cell r="H1923">
            <v>0.21</v>
          </cell>
          <cell r="I1923" t="str">
            <v>2          0</v>
          </cell>
          <cell r="J1923">
            <v>0</v>
          </cell>
          <cell r="K1923">
            <v>0</v>
          </cell>
          <cell r="L1923">
            <v>2003</v>
          </cell>
          <cell r="M1923" t="str">
            <v>No Trade</v>
          </cell>
          <cell r="N1923" t="str">
            <v>NG33</v>
          </cell>
          <cell r="O1923">
            <v>46</v>
          </cell>
          <cell r="P1923">
            <v>1</v>
          </cell>
        </row>
        <row r="1924">
          <cell r="A1924" t="str">
            <v>ON</v>
          </cell>
          <cell r="B1924">
            <v>3</v>
          </cell>
          <cell r="C1924">
            <v>3</v>
          </cell>
          <cell r="D1924" t="str">
            <v>C</v>
          </cell>
          <cell r="E1924">
            <v>4.6500000000000004</v>
          </cell>
          <cell r="F1924">
            <v>37677</v>
          </cell>
          <cell r="G1924">
            <v>0.23499999999999999</v>
          </cell>
          <cell r="H1924">
            <v>0.19</v>
          </cell>
          <cell r="I1924" t="str">
            <v>9          1</v>
          </cell>
          <cell r="J1924">
            <v>0</v>
          </cell>
          <cell r="K1924">
            <v>0</v>
          </cell>
          <cell r="L1924">
            <v>2003</v>
          </cell>
          <cell r="M1924" t="str">
            <v>No Trade</v>
          </cell>
          <cell r="N1924" t="str">
            <v>NG33</v>
          </cell>
          <cell r="O1924">
            <v>46</v>
          </cell>
          <cell r="P1924">
            <v>1</v>
          </cell>
        </row>
        <row r="1925">
          <cell r="A1925" t="str">
            <v>ON</v>
          </cell>
          <cell r="B1925">
            <v>3</v>
          </cell>
          <cell r="C1925">
            <v>3</v>
          </cell>
          <cell r="D1925" t="str">
            <v>C</v>
          </cell>
          <cell r="E1925">
            <v>4.7</v>
          </cell>
          <cell r="F1925">
            <v>37677</v>
          </cell>
          <cell r="G1925">
            <v>0.221</v>
          </cell>
          <cell r="H1925">
            <v>0.18</v>
          </cell>
          <cell r="I1925" t="str">
            <v>7          0</v>
          </cell>
          <cell r="J1925">
            <v>0</v>
          </cell>
          <cell r="K1925">
            <v>0</v>
          </cell>
          <cell r="L1925">
            <v>2003</v>
          </cell>
          <cell r="M1925" t="str">
            <v>No Trade</v>
          </cell>
          <cell r="N1925" t="str">
            <v>NG33</v>
          </cell>
          <cell r="O1925">
            <v>46</v>
          </cell>
          <cell r="P1925">
            <v>1</v>
          </cell>
        </row>
        <row r="1926">
          <cell r="A1926" t="str">
            <v>ON</v>
          </cell>
          <cell r="B1926">
            <v>3</v>
          </cell>
          <cell r="C1926">
            <v>3</v>
          </cell>
          <cell r="D1926" t="str">
            <v>C</v>
          </cell>
          <cell r="E1926">
            <v>4.75</v>
          </cell>
          <cell r="F1926">
            <v>37677</v>
          </cell>
          <cell r="G1926">
            <v>0.20799999999999999</v>
          </cell>
          <cell r="H1926">
            <v>0.17</v>
          </cell>
          <cell r="I1926" t="str">
            <v>7        145</v>
          </cell>
          <cell r="J1926">
            <v>0</v>
          </cell>
          <cell r="K1926">
            <v>0</v>
          </cell>
          <cell r="L1926">
            <v>2003</v>
          </cell>
          <cell r="M1926" t="str">
            <v>No Trade</v>
          </cell>
          <cell r="N1926" t="str">
            <v>NG33</v>
          </cell>
          <cell r="O1926">
            <v>46</v>
          </cell>
          <cell r="P1926">
            <v>1</v>
          </cell>
        </row>
        <row r="1927">
          <cell r="A1927" t="str">
            <v>ON</v>
          </cell>
          <cell r="B1927">
            <v>3</v>
          </cell>
          <cell r="C1927">
            <v>3</v>
          </cell>
          <cell r="D1927" t="str">
            <v>C</v>
          </cell>
          <cell r="E1927">
            <v>4.8</v>
          </cell>
          <cell r="F1927">
            <v>37677</v>
          </cell>
          <cell r="G1927">
            <v>0.19600000000000001</v>
          </cell>
          <cell r="H1927">
            <v>0.16</v>
          </cell>
          <cell r="I1927" t="str">
            <v>7          0</v>
          </cell>
          <cell r="J1927">
            <v>0</v>
          </cell>
          <cell r="K1927">
            <v>0</v>
          </cell>
          <cell r="L1927">
            <v>2003</v>
          </cell>
          <cell r="M1927" t="str">
            <v>No Trade</v>
          </cell>
          <cell r="N1927" t="str">
            <v>NG33</v>
          </cell>
          <cell r="O1927">
            <v>46</v>
          </cell>
          <cell r="P1927">
            <v>1</v>
          </cell>
        </row>
        <row r="1928">
          <cell r="A1928" t="str">
            <v>ON</v>
          </cell>
          <cell r="B1928">
            <v>3</v>
          </cell>
          <cell r="C1928">
            <v>3</v>
          </cell>
          <cell r="D1928" t="str">
            <v>P</v>
          </cell>
          <cell r="E1928">
            <v>4.8</v>
          </cell>
          <cell r="F1928">
            <v>37677</v>
          </cell>
          <cell r="G1928">
            <v>0</v>
          </cell>
          <cell r="H1928">
            <v>0</v>
          </cell>
          <cell r="I1928" t="str">
            <v>0          0</v>
          </cell>
          <cell r="J1928">
            <v>0</v>
          </cell>
          <cell r="K1928">
            <v>0</v>
          </cell>
          <cell r="L1928">
            <v>2003</v>
          </cell>
          <cell r="M1928" t="str">
            <v>No Trade</v>
          </cell>
          <cell r="N1928" t="str">
            <v/>
          </cell>
          <cell r="O1928" t="str">
            <v/>
          </cell>
          <cell r="P1928" t="str">
            <v/>
          </cell>
        </row>
        <row r="1929">
          <cell r="A1929" t="str">
            <v>ON</v>
          </cell>
          <cell r="B1929">
            <v>3</v>
          </cell>
          <cell r="C1929">
            <v>3</v>
          </cell>
          <cell r="D1929" t="str">
            <v>C</v>
          </cell>
          <cell r="E1929">
            <v>4.8499999999999996</v>
          </cell>
          <cell r="F1929">
            <v>37677</v>
          </cell>
          <cell r="G1929">
            <v>0.185</v>
          </cell>
          <cell r="H1929">
            <v>0.15</v>
          </cell>
          <cell r="I1929" t="str">
            <v>7          0</v>
          </cell>
          <cell r="J1929">
            <v>0</v>
          </cell>
          <cell r="K1929">
            <v>0</v>
          </cell>
          <cell r="L1929">
            <v>2003</v>
          </cell>
          <cell r="M1929" t="str">
            <v>No Trade</v>
          </cell>
          <cell r="N1929" t="str">
            <v>NG33</v>
          </cell>
          <cell r="O1929">
            <v>46</v>
          </cell>
          <cell r="P1929">
            <v>1</v>
          </cell>
        </row>
        <row r="1930">
          <cell r="A1930" t="str">
            <v>ON</v>
          </cell>
          <cell r="B1930">
            <v>3</v>
          </cell>
          <cell r="C1930">
            <v>3</v>
          </cell>
          <cell r="D1930" t="str">
            <v>C</v>
          </cell>
          <cell r="E1930">
            <v>4.9000000000000004</v>
          </cell>
          <cell r="F1930">
            <v>37677</v>
          </cell>
          <cell r="G1930">
            <v>0.17399999999999999</v>
          </cell>
          <cell r="H1930">
            <v>0.14000000000000001</v>
          </cell>
          <cell r="I1930" t="str">
            <v>8          0</v>
          </cell>
          <cell r="J1930">
            <v>0</v>
          </cell>
          <cell r="K1930">
            <v>0</v>
          </cell>
          <cell r="L1930">
            <v>2003</v>
          </cell>
          <cell r="M1930" t="str">
            <v>No Trade</v>
          </cell>
          <cell r="N1930" t="str">
            <v>NG33</v>
          </cell>
          <cell r="O1930">
            <v>46</v>
          </cell>
          <cell r="P1930">
            <v>1</v>
          </cell>
        </row>
        <row r="1931">
          <cell r="A1931" t="str">
            <v>ON</v>
          </cell>
          <cell r="B1931">
            <v>3</v>
          </cell>
          <cell r="C1931">
            <v>3</v>
          </cell>
          <cell r="D1931" t="str">
            <v>P</v>
          </cell>
          <cell r="E1931">
            <v>4.9000000000000004</v>
          </cell>
          <cell r="F1931">
            <v>37677</v>
          </cell>
          <cell r="G1931">
            <v>1.397</v>
          </cell>
          <cell r="H1931">
            <v>1.39</v>
          </cell>
          <cell r="I1931" t="str">
            <v>7          0</v>
          </cell>
          <cell r="J1931">
            <v>0</v>
          </cell>
          <cell r="K1931">
            <v>0</v>
          </cell>
          <cell r="L1931">
            <v>2003</v>
          </cell>
          <cell r="M1931">
            <v>4.2364227109826214</v>
          </cell>
          <cell r="N1931" t="str">
            <v>NG33</v>
          </cell>
          <cell r="O1931">
            <v>46</v>
          </cell>
          <cell r="P1931">
            <v>2</v>
          </cell>
        </row>
        <row r="1932">
          <cell r="A1932" t="str">
            <v>ON</v>
          </cell>
          <cell r="B1932">
            <v>3</v>
          </cell>
          <cell r="C1932">
            <v>3</v>
          </cell>
          <cell r="D1932" t="str">
            <v>C</v>
          </cell>
          <cell r="E1932">
            <v>4.95</v>
          </cell>
          <cell r="F1932">
            <v>37677</v>
          </cell>
          <cell r="G1932">
            <v>0.16500000000000001</v>
          </cell>
          <cell r="H1932">
            <v>0.14000000000000001</v>
          </cell>
          <cell r="I1932" t="str">
            <v>0          0</v>
          </cell>
          <cell r="J1932">
            <v>0</v>
          </cell>
          <cell r="K1932">
            <v>0</v>
          </cell>
          <cell r="L1932">
            <v>2003</v>
          </cell>
          <cell r="M1932" t="str">
            <v>No Trade</v>
          </cell>
          <cell r="N1932" t="str">
            <v>NG33</v>
          </cell>
          <cell r="O1932">
            <v>46</v>
          </cell>
          <cell r="P1932">
            <v>1</v>
          </cell>
        </row>
        <row r="1933">
          <cell r="A1933" t="str">
            <v>ON</v>
          </cell>
          <cell r="B1933">
            <v>3</v>
          </cell>
          <cell r="C1933">
            <v>3</v>
          </cell>
          <cell r="D1933" t="str">
            <v>C</v>
          </cell>
          <cell r="E1933">
            <v>5</v>
          </cell>
          <cell r="F1933">
            <v>37677</v>
          </cell>
          <cell r="G1933">
            <v>0.14799999999999999</v>
          </cell>
          <cell r="H1933">
            <v>0.12</v>
          </cell>
          <cell r="I1933" t="str">
            <v>5          1</v>
          </cell>
          <cell r="J1933">
            <v>0</v>
          </cell>
          <cell r="K1933">
            <v>0</v>
          </cell>
          <cell r="L1933">
            <v>2003</v>
          </cell>
          <cell r="M1933" t="str">
            <v>No Trade</v>
          </cell>
          <cell r="N1933" t="str">
            <v>NG33</v>
          </cell>
          <cell r="O1933">
            <v>46</v>
          </cell>
          <cell r="P1933">
            <v>1</v>
          </cell>
        </row>
        <row r="1934">
          <cell r="A1934" t="str">
            <v>ON</v>
          </cell>
          <cell r="B1934">
            <v>3</v>
          </cell>
          <cell r="C1934">
            <v>3</v>
          </cell>
          <cell r="D1934" t="str">
            <v>P</v>
          </cell>
          <cell r="E1934">
            <v>5</v>
          </cell>
          <cell r="F1934">
            <v>37677</v>
          </cell>
          <cell r="G1934">
            <v>0.88200000000000001</v>
          </cell>
          <cell r="H1934">
            <v>0.98</v>
          </cell>
          <cell r="I1934" t="str">
            <v>9          0</v>
          </cell>
          <cell r="J1934">
            <v>0</v>
          </cell>
          <cell r="K1934">
            <v>0</v>
          </cell>
          <cell r="L1934">
            <v>2003</v>
          </cell>
          <cell r="M1934">
            <v>3.6063505964313878</v>
          </cell>
          <cell r="N1934" t="str">
            <v>NG33</v>
          </cell>
          <cell r="O1934">
            <v>46</v>
          </cell>
          <cell r="P1934">
            <v>2</v>
          </cell>
        </row>
        <row r="1935">
          <cell r="A1935" t="str">
            <v>ON</v>
          </cell>
          <cell r="B1935">
            <v>3</v>
          </cell>
          <cell r="C1935">
            <v>3</v>
          </cell>
          <cell r="D1935" t="str">
            <v>C</v>
          </cell>
          <cell r="E1935">
            <v>5.05</v>
          </cell>
          <cell r="F1935">
            <v>37677</v>
          </cell>
          <cell r="G1935">
            <v>0.14699999999999999</v>
          </cell>
          <cell r="H1935">
            <v>0.12</v>
          </cell>
          <cell r="I1935" t="str">
            <v>4          0</v>
          </cell>
          <cell r="J1935">
            <v>0</v>
          </cell>
          <cell r="K1935">
            <v>0</v>
          </cell>
          <cell r="L1935">
            <v>2003</v>
          </cell>
          <cell r="M1935" t="str">
            <v>No Trade</v>
          </cell>
          <cell r="N1935" t="str">
            <v>NG33</v>
          </cell>
          <cell r="O1935">
            <v>46</v>
          </cell>
          <cell r="P1935">
            <v>1</v>
          </cell>
        </row>
        <row r="1936">
          <cell r="A1936" t="str">
            <v>ON</v>
          </cell>
          <cell r="B1936">
            <v>3</v>
          </cell>
          <cell r="C1936">
            <v>3</v>
          </cell>
          <cell r="D1936" t="str">
            <v>P</v>
          </cell>
          <cell r="E1936">
            <v>5.05</v>
          </cell>
          <cell r="F1936">
            <v>37677</v>
          </cell>
          <cell r="G1936">
            <v>0</v>
          </cell>
          <cell r="H1936">
            <v>0</v>
          </cell>
          <cell r="I1936" t="str">
            <v>0          0</v>
          </cell>
          <cell r="J1936">
            <v>0</v>
          </cell>
          <cell r="K1936">
            <v>0</v>
          </cell>
          <cell r="L1936">
            <v>2003</v>
          </cell>
          <cell r="M1936" t="str">
            <v>No Trade</v>
          </cell>
          <cell r="N1936" t="str">
            <v/>
          </cell>
          <cell r="O1936" t="str">
            <v/>
          </cell>
          <cell r="P1936" t="str">
            <v/>
          </cell>
        </row>
        <row r="1937">
          <cell r="A1937" t="str">
            <v>ON</v>
          </cell>
          <cell r="B1937">
            <v>3</v>
          </cell>
          <cell r="C1937">
            <v>3</v>
          </cell>
          <cell r="D1937" t="str">
            <v>C</v>
          </cell>
          <cell r="E1937">
            <v>5.0999999999999996</v>
          </cell>
          <cell r="F1937">
            <v>37677</v>
          </cell>
          <cell r="G1937">
            <v>0.13800000000000001</v>
          </cell>
          <cell r="H1937">
            <v>0.11</v>
          </cell>
          <cell r="I1937" t="str">
            <v>7          0</v>
          </cell>
          <cell r="J1937">
            <v>0</v>
          </cell>
          <cell r="K1937">
            <v>0</v>
          </cell>
          <cell r="L1937">
            <v>2003</v>
          </cell>
          <cell r="M1937" t="str">
            <v>No Trade</v>
          </cell>
          <cell r="N1937" t="str">
            <v>NG33</v>
          </cell>
          <cell r="O1937">
            <v>46</v>
          </cell>
          <cell r="P1937">
            <v>1</v>
          </cell>
        </row>
        <row r="1938">
          <cell r="A1938" t="str">
            <v>ON</v>
          </cell>
          <cell r="B1938">
            <v>3</v>
          </cell>
          <cell r="C1938">
            <v>3</v>
          </cell>
          <cell r="D1938" t="str">
            <v>P</v>
          </cell>
          <cell r="E1938">
            <v>5.0999999999999996</v>
          </cell>
          <cell r="F1938">
            <v>37677</v>
          </cell>
          <cell r="G1938">
            <v>0</v>
          </cell>
          <cell r="H1938">
            <v>0</v>
          </cell>
          <cell r="I1938" t="str">
            <v>0          0</v>
          </cell>
          <cell r="J1938">
            <v>0</v>
          </cell>
          <cell r="K1938">
            <v>0</v>
          </cell>
          <cell r="L1938">
            <v>2003</v>
          </cell>
          <cell r="M1938" t="str">
            <v>No Trade</v>
          </cell>
          <cell r="N1938" t="str">
            <v/>
          </cell>
          <cell r="O1938" t="str">
            <v/>
          </cell>
          <cell r="P1938" t="str">
            <v/>
          </cell>
        </row>
        <row r="1939">
          <cell r="A1939" t="str">
            <v>ON</v>
          </cell>
          <cell r="B1939">
            <v>3</v>
          </cell>
          <cell r="C1939">
            <v>3</v>
          </cell>
          <cell r="D1939" t="str">
            <v>C</v>
          </cell>
          <cell r="E1939">
            <v>5.15</v>
          </cell>
          <cell r="F1939">
            <v>37677</v>
          </cell>
          <cell r="G1939">
            <v>0.13100000000000001</v>
          </cell>
          <cell r="H1939">
            <v>0.11</v>
          </cell>
          <cell r="I1939" t="str">
            <v>1          0</v>
          </cell>
          <cell r="J1939">
            <v>0</v>
          </cell>
          <cell r="K1939">
            <v>0</v>
          </cell>
          <cell r="L1939">
            <v>2003</v>
          </cell>
          <cell r="M1939" t="str">
            <v>No Trade</v>
          </cell>
          <cell r="N1939" t="str">
            <v>NG33</v>
          </cell>
          <cell r="O1939">
            <v>46</v>
          </cell>
          <cell r="P1939">
            <v>1</v>
          </cell>
        </row>
        <row r="1940">
          <cell r="A1940" t="str">
            <v>ON</v>
          </cell>
          <cell r="B1940">
            <v>3</v>
          </cell>
          <cell r="C1940">
            <v>3</v>
          </cell>
          <cell r="D1940" t="str">
            <v>C</v>
          </cell>
          <cell r="E1940">
            <v>5.2</v>
          </cell>
          <cell r="F1940">
            <v>37677</v>
          </cell>
          <cell r="G1940">
            <v>0.123</v>
          </cell>
          <cell r="H1940">
            <v>0.1</v>
          </cell>
          <cell r="I1940" t="str">
            <v>5          0</v>
          </cell>
          <cell r="J1940">
            <v>0</v>
          </cell>
          <cell r="K1940">
            <v>0</v>
          </cell>
          <cell r="L1940">
            <v>2003</v>
          </cell>
          <cell r="M1940" t="str">
            <v>No Trade</v>
          </cell>
          <cell r="N1940" t="str">
            <v>NG33</v>
          </cell>
          <cell r="O1940">
            <v>46</v>
          </cell>
          <cell r="P1940">
            <v>1</v>
          </cell>
        </row>
        <row r="1941">
          <cell r="A1941" t="str">
            <v>ON</v>
          </cell>
          <cell r="B1941">
            <v>3</v>
          </cell>
          <cell r="C1941">
            <v>3</v>
          </cell>
          <cell r="D1941" t="str">
            <v>C</v>
          </cell>
          <cell r="E1941">
            <v>5.25</v>
          </cell>
          <cell r="F1941">
            <v>37677</v>
          </cell>
          <cell r="G1941">
            <v>0.11700000000000001</v>
          </cell>
          <cell r="H1941">
            <v>0.09</v>
          </cell>
          <cell r="I1941" t="str">
            <v>9          0</v>
          </cell>
          <cell r="J1941">
            <v>0</v>
          </cell>
          <cell r="K1941">
            <v>0</v>
          </cell>
          <cell r="L1941">
            <v>2003</v>
          </cell>
          <cell r="M1941" t="str">
            <v>No Trade</v>
          </cell>
          <cell r="N1941" t="str">
            <v>NG33</v>
          </cell>
          <cell r="O1941">
            <v>46</v>
          </cell>
          <cell r="P1941">
            <v>1</v>
          </cell>
        </row>
        <row r="1942">
          <cell r="A1942" t="str">
            <v>ON</v>
          </cell>
          <cell r="B1942">
            <v>3</v>
          </cell>
          <cell r="C1942">
            <v>3</v>
          </cell>
          <cell r="D1942" t="str">
            <v>C</v>
          </cell>
          <cell r="E1942">
            <v>5.3</v>
          </cell>
          <cell r="F1942">
            <v>37677</v>
          </cell>
          <cell r="G1942">
            <v>0.11</v>
          </cell>
          <cell r="H1942">
            <v>0.09</v>
          </cell>
          <cell r="I1942" t="str">
            <v>3          0</v>
          </cell>
          <cell r="J1942">
            <v>0</v>
          </cell>
          <cell r="K1942">
            <v>0</v>
          </cell>
          <cell r="L1942">
            <v>2003</v>
          </cell>
          <cell r="M1942" t="str">
            <v>No Trade</v>
          </cell>
          <cell r="N1942" t="str">
            <v>NG33</v>
          </cell>
          <cell r="O1942">
            <v>46</v>
          </cell>
          <cell r="P1942">
            <v>1</v>
          </cell>
        </row>
        <row r="1943">
          <cell r="A1943" t="str">
            <v>ON</v>
          </cell>
          <cell r="B1943">
            <v>3</v>
          </cell>
          <cell r="C1943">
            <v>3</v>
          </cell>
          <cell r="D1943" t="str">
            <v>P</v>
          </cell>
          <cell r="E1943">
            <v>5.3</v>
          </cell>
          <cell r="F1943">
            <v>37677</v>
          </cell>
          <cell r="G1943">
            <v>0</v>
          </cell>
          <cell r="H1943">
            <v>0</v>
          </cell>
          <cell r="I1943" t="str">
            <v>0          0</v>
          </cell>
          <cell r="J1943">
            <v>0</v>
          </cell>
          <cell r="K1943">
            <v>0</v>
          </cell>
          <cell r="L1943">
            <v>2003</v>
          </cell>
          <cell r="M1943" t="str">
            <v>No Trade</v>
          </cell>
          <cell r="N1943" t="str">
            <v/>
          </cell>
          <cell r="O1943" t="str">
            <v/>
          </cell>
          <cell r="P1943" t="str">
            <v/>
          </cell>
        </row>
        <row r="1944">
          <cell r="A1944" t="str">
            <v>ON</v>
          </cell>
          <cell r="B1944">
            <v>3</v>
          </cell>
          <cell r="C1944">
            <v>3</v>
          </cell>
          <cell r="D1944" t="str">
            <v>C</v>
          </cell>
          <cell r="E1944">
            <v>5.35</v>
          </cell>
          <cell r="F1944">
            <v>37677</v>
          </cell>
          <cell r="G1944">
            <v>0.104</v>
          </cell>
          <cell r="H1944">
            <v>0.08</v>
          </cell>
          <cell r="I1944" t="str">
            <v>8          0</v>
          </cell>
          <cell r="J1944">
            <v>0</v>
          </cell>
          <cell r="K1944">
            <v>0</v>
          </cell>
          <cell r="L1944">
            <v>2003</v>
          </cell>
          <cell r="M1944" t="str">
            <v>No Trade</v>
          </cell>
          <cell r="N1944" t="str">
            <v>NG33</v>
          </cell>
          <cell r="O1944">
            <v>46</v>
          </cell>
          <cell r="P1944">
            <v>1</v>
          </cell>
        </row>
        <row r="1945">
          <cell r="A1945" t="str">
            <v>ON</v>
          </cell>
          <cell r="B1945">
            <v>3</v>
          </cell>
          <cell r="C1945">
            <v>3</v>
          </cell>
          <cell r="D1945" t="str">
            <v>P</v>
          </cell>
          <cell r="E1945">
            <v>5.35</v>
          </cell>
          <cell r="F1945">
            <v>37677</v>
          </cell>
          <cell r="G1945">
            <v>0</v>
          </cell>
          <cell r="H1945">
            <v>0</v>
          </cell>
          <cell r="I1945" t="str">
            <v>0          0</v>
          </cell>
          <cell r="J1945">
            <v>0</v>
          </cell>
          <cell r="K1945">
            <v>0</v>
          </cell>
          <cell r="L1945">
            <v>2003</v>
          </cell>
          <cell r="M1945" t="str">
            <v>No Trade</v>
          </cell>
          <cell r="N1945" t="str">
            <v/>
          </cell>
          <cell r="O1945" t="str">
            <v/>
          </cell>
          <cell r="P1945" t="str">
            <v/>
          </cell>
        </row>
        <row r="1946">
          <cell r="A1946" t="str">
            <v>ON</v>
          </cell>
          <cell r="B1946">
            <v>3</v>
          </cell>
          <cell r="C1946">
            <v>3</v>
          </cell>
          <cell r="D1946" t="str">
            <v>C</v>
          </cell>
          <cell r="E1946">
            <v>5.4</v>
          </cell>
          <cell r="F1946">
            <v>37677</v>
          </cell>
          <cell r="G1946">
            <v>9.9000000000000005E-2</v>
          </cell>
          <cell r="H1946">
            <v>0.08</v>
          </cell>
          <cell r="I1946" t="str">
            <v>3          0</v>
          </cell>
          <cell r="J1946">
            <v>0</v>
          </cell>
          <cell r="K1946">
            <v>0</v>
          </cell>
          <cell r="L1946">
            <v>2003</v>
          </cell>
          <cell r="M1946" t="str">
            <v>No Trade</v>
          </cell>
          <cell r="N1946" t="str">
            <v>NG33</v>
          </cell>
          <cell r="O1946">
            <v>46</v>
          </cell>
          <cell r="P1946">
            <v>1</v>
          </cell>
        </row>
        <row r="1947">
          <cell r="A1947" t="str">
            <v>ON</v>
          </cell>
          <cell r="B1947">
            <v>3</v>
          </cell>
          <cell r="C1947">
            <v>3</v>
          </cell>
          <cell r="D1947" t="str">
            <v>P</v>
          </cell>
          <cell r="E1947">
            <v>5.4</v>
          </cell>
          <cell r="F1947">
            <v>37677</v>
          </cell>
          <cell r="G1947">
            <v>0</v>
          </cell>
          <cell r="H1947">
            <v>0</v>
          </cell>
          <cell r="I1947" t="str">
            <v>0          0</v>
          </cell>
          <cell r="J1947">
            <v>0</v>
          </cell>
          <cell r="K1947">
            <v>0</v>
          </cell>
          <cell r="L1947">
            <v>2003</v>
          </cell>
          <cell r="M1947" t="str">
            <v>No Trade</v>
          </cell>
          <cell r="N1947" t="str">
            <v/>
          </cell>
          <cell r="O1947" t="str">
            <v/>
          </cell>
          <cell r="P1947" t="str">
            <v/>
          </cell>
        </row>
        <row r="1948">
          <cell r="A1948" t="str">
            <v>ON</v>
          </cell>
          <cell r="B1948">
            <v>3</v>
          </cell>
          <cell r="C1948">
            <v>3</v>
          </cell>
          <cell r="D1948" t="str">
            <v>C</v>
          </cell>
          <cell r="E1948">
            <v>5.45</v>
          </cell>
          <cell r="F1948">
            <v>37677</v>
          </cell>
          <cell r="G1948">
            <v>0</v>
          </cell>
          <cell r="H1948">
            <v>0</v>
          </cell>
          <cell r="I1948" t="str">
            <v>0          0</v>
          </cell>
          <cell r="J1948">
            <v>0</v>
          </cell>
          <cell r="K1948">
            <v>0</v>
          </cell>
          <cell r="L1948">
            <v>2003</v>
          </cell>
          <cell r="M1948" t="str">
            <v>No Trade</v>
          </cell>
          <cell r="N1948" t="str">
            <v/>
          </cell>
          <cell r="O1948" t="str">
            <v/>
          </cell>
          <cell r="P1948" t="str">
            <v/>
          </cell>
        </row>
        <row r="1949">
          <cell r="A1949" t="str">
            <v>ON</v>
          </cell>
          <cell r="B1949">
            <v>3</v>
          </cell>
          <cell r="C1949">
            <v>3</v>
          </cell>
          <cell r="D1949" t="str">
            <v>C</v>
          </cell>
          <cell r="E1949">
            <v>5.5</v>
          </cell>
          <cell r="F1949">
            <v>37677</v>
          </cell>
          <cell r="G1949">
            <v>8.7999999999999995E-2</v>
          </cell>
          <cell r="H1949">
            <v>7.0000000000000007E-2</v>
          </cell>
          <cell r="I1949" t="str">
            <v>5         10</v>
          </cell>
          <cell r="J1949">
            <v>7.4999999999999997E-2</v>
          </cell>
          <cell r="K1949">
            <v>7.3999999999999996E-2</v>
          </cell>
          <cell r="L1949">
            <v>2003</v>
          </cell>
          <cell r="M1949" t="str">
            <v>No Trade</v>
          </cell>
          <cell r="N1949" t="str">
            <v>NG33</v>
          </cell>
          <cell r="O1949">
            <v>46</v>
          </cell>
          <cell r="P1949">
            <v>1</v>
          </cell>
        </row>
        <row r="1950">
          <cell r="A1950" t="str">
            <v>ON</v>
          </cell>
          <cell r="B1950">
            <v>3</v>
          </cell>
          <cell r="C1950">
            <v>3</v>
          </cell>
          <cell r="D1950" t="str">
            <v>P</v>
          </cell>
          <cell r="E1950">
            <v>5.5</v>
          </cell>
          <cell r="F1950">
            <v>37677</v>
          </cell>
          <cell r="G1950">
            <v>0</v>
          </cell>
          <cell r="H1950">
            <v>0</v>
          </cell>
          <cell r="I1950" t="str">
            <v>0          0</v>
          </cell>
          <cell r="J1950">
            <v>0</v>
          </cell>
          <cell r="K1950">
            <v>0</v>
          </cell>
          <cell r="L1950">
            <v>2003</v>
          </cell>
          <cell r="M1950" t="str">
            <v>No Trade</v>
          </cell>
          <cell r="N1950" t="str">
            <v/>
          </cell>
          <cell r="O1950" t="str">
            <v/>
          </cell>
          <cell r="P1950" t="str">
            <v/>
          </cell>
        </row>
        <row r="1951">
          <cell r="A1951" t="str">
            <v>ON</v>
          </cell>
          <cell r="B1951">
            <v>3</v>
          </cell>
          <cell r="C1951">
            <v>3</v>
          </cell>
          <cell r="D1951" t="str">
            <v>C</v>
          </cell>
          <cell r="E1951">
            <v>5.55</v>
          </cell>
          <cell r="F1951">
            <v>37677</v>
          </cell>
          <cell r="G1951">
            <v>8.4000000000000005E-2</v>
          </cell>
          <cell r="H1951">
            <v>7.0000000000000007E-2</v>
          </cell>
          <cell r="I1951" t="str">
            <v>1          0</v>
          </cell>
          <cell r="J1951">
            <v>0</v>
          </cell>
          <cell r="K1951">
            <v>0</v>
          </cell>
          <cell r="L1951">
            <v>2003</v>
          </cell>
          <cell r="M1951" t="str">
            <v>No Trade</v>
          </cell>
          <cell r="N1951" t="str">
            <v>NG33</v>
          </cell>
          <cell r="O1951">
            <v>46</v>
          </cell>
          <cell r="P1951">
            <v>1</v>
          </cell>
        </row>
        <row r="1952">
          <cell r="A1952" t="str">
            <v>ON</v>
          </cell>
          <cell r="B1952">
            <v>3</v>
          </cell>
          <cell r="C1952">
            <v>3</v>
          </cell>
          <cell r="D1952" t="str">
            <v>P</v>
          </cell>
          <cell r="E1952">
            <v>5.55</v>
          </cell>
          <cell r="F1952">
            <v>37677</v>
          </cell>
          <cell r="G1952">
            <v>0</v>
          </cell>
          <cell r="H1952">
            <v>0</v>
          </cell>
          <cell r="I1952" t="str">
            <v>0          0</v>
          </cell>
          <cell r="J1952">
            <v>0</v>
          </cell>
          <cell r="K1952">
            <v>0</v>
          </cell>
          <cell r="L1952">
            <v>2003</v>
          </cell>
          <cell r="M1952" t="str">
            <v>No Trade</v>
          </cell>
          <cell r="N1952" t="str">
            <v/>
          </cell>
          <cell r="O1952" t="str">
            <v/>
          </cell>
          <cell r="P1952" t="str">
            <v/>
          </cell>
        </row>
        <row r="1953">
          <cell r="A1953" t="str">
            <v>ON</v>
          </cell>
          <cell r="B1953">
            <v>3</v>
          </cell>
          <cell r="C1953">
            <v>3</v>
          </cell>
          <cell r="D1953" t="str">
            <v>C</v>
          </cell>
          <cell r="E1953">
            <v>5.6</v>
          </cell>
          <cell r="F1953">
            <v>37677</v>
          </cell>
          <cell r="G1953">
            <v>7.9000000000000001E-2</v>
          </cell>
          <cell r="H1953">
            <v>0.06</v>
          </cell>
          <cell r="I1953" t="str">
            <v>7          4</v>
          </cell>
          <cell r="J1953">
            <v>7.4999999999999997E-2</v>
          </cell>
          <cell r="K1953">
            <v>7.4999999999999997E-2</v>
          </cell>
          <cell r="L1953">
            <v>2003</v>
          </cell>
          <cell r="M1953" t="str">
            <v>No Trade</v>
          </cell>
          <cell r="N1953" t="str">
            <v>NG33</v>
          </cell>
          <cell r="O1953">
            <v>46</v>
          </cell>
          <cell r="P1953">
            <v>1</v>
          </cell>
        </row>
        <row r="1954">
          <cell r="A1954" t="str">
            <v>ON</v>
          </cell>
          <cell r="B1954">
            <v>3</v>
          </cell>
          <cell r="C1954">
            <v>3</v>
          </cell>
          <cell r="D1954" t="str">
            <v>C</v>
          </cell>
          <cell r="E1954">
            <v>5.65</v>
          </cell>
          <cell r="F1954">
            <v>37677</v>
          </cell>
          <cell r="G1954">
            <v>7.4999999999999997E-2</v>
          </cell>
          <cell r="H1954">
            <v>0.06</v>
          </cell>
          <cell r="I1954" t="str">
            <v>4          0</v>
          </cell>
          <cell r="J1954">
            <v>0</v>
          </cell>
          <cell r="K1954">
            <v>0</v>
          </cell>
          <cell r="L1954">
            <v>2003</v>
          </cell>
          <cell r="M1954" t="str">
            <v>No Trade</v>
          </cell>
          <cell r="N1954" t="str">
            <v>NG33</v>
          </cell>
          <cell r="O1954">
            <v>46</v>
          </cell>
          <cell r="P1954">
            <v>1</v>
          </cell>
        </row>
        <row r="1955">
          <cell r="A1955" t="str">
            <v>ON</v>
          </cell>
          <cell r="B1955">
            <v>3</v>
          </cell>
          <cell r="C1955">
            <v>3</v>
          </cell>
          <cell r="D1955" t="str">
            <v>P</v>
          </cell>
          <cell r="E1955">
            <v>5.65</v>
          </cell>
          <cell r="F1955">
            <v>37677</v>
          </cell>
          <cell r="G1955">
            <v>0</v>
          </cell>
          <cell r="H1955">
            <v>0</v>
          </cell>
          <cell r="I1955" t="str">
            <v>0          0</v>
          </cell>
          <cell r="J1955">
            <v>0</v>
          </cell>
          <cell r="K1955">
            <v>0</v>
          </cell>
          <cell r="L1955">
            <v>2003</v>
          </cell>
          <cell r="M1955" t="str">
            <v>No Trade</v>
          </cell>
          <cell r="N1955" t="str">
            <v/>
          </cell>
          <cell r="O1955" t="str">
            <v/>
          </cell>
          <cell r="P1955" t="str">
            <v/>
          </cell>
        </row>
        <row r="1956">
          <cell r="A1956" t="str">
            <v>ON</v>
          </cell>
          <cell r="B1956">
            <v>3</v>
          </cell>
          <cell r="C1956">
            <v>3</v>
          </cell>
          <cell r="D1956" t="str">
            <v>C</v>
          </cell>
          <cell r="E1956">
            <v>5.7</v>
          </cell>
          <cell r="F1956">
            <v>37677</v>
          </cell>
          <cell r="G1956">
            <v>7.0999999999999994E-2</v>
          </cell>
          <cell r="H1956">
            <v>0.06</v>
          </cell>
          <cell r="I1956" t="str">
            <v>1          0</v>
          </cell>
          <cell r="J1956">
            <v>0</v>
          </cell>
          <cell r="K1956">
            <v>0</v>
          </cell>
          <cell r="L1956">
            <v>2003</v>
          </cell>
          <cell r="M1956" t="str">
            <v>No Trade</v>
          </cell>
          <cell r="N1956" t="str">
            <v>NG33</v>
          </cell>
          <cell r="O1956">
            <v>46</v>
          </cell>
          <cell r="P1956">
            <v>1</v>
          </cell>
        </row>
        <row r="1957">
          <cell r="A1957" t="str">
            <v>ON</v>
          </cell>
          <cell r="B1957">
            <v>3</v>
          </cell>
          <cell r="C1957">
            <v>3</v>
          </cell>
          <cell r="D1957" t="str">
            <v>P</v>
          </cell>
          <cell r="E1957">
            <v>5.7</v>
          </cell>
          <cell r="F1957">
            <v>37677</v>
          </cell>
          <cell r="G1957">
            <v>0</v>
          </cell>
          <cell r="H1957">
            <v>0</v>
          </cell>
          <cell r="I1957" t="str">
            <v>0          0</v>
          </cell>
          <cell r="J1957">
            <v>0</v>
          </cell>
          <cell r="K1957">
            <v>0</v>
          </cell>
          <cell r="L1957">
            <v>2003</v>
          </cell>
          <cell r="M1957" t="str">
            <v>No Trade</v>
          </cell>
          <cell r="N1957" t="str">
            <v/>
          </cell>
          <cell r="O1957" t="str">
            <v/>
          </cell>
          <cell r="P1957" t="str">
            <v/>
          </cell>
        </row>
        <row r="1958">
          <cell r="A1958" t="str">
            <v>ON</v>
          </cell>
          <cell r="B1958">
            <v>3</v>
          </cell>
          <cell r="C1958">
            <v>3</v>
          </cell>
          <cell r="D1958" t="str">
            <v>C</v>
          </cell>
          <cell r="E1958">
            <v>5.75</v>
          </cell>
          <cell r="F1958">
            <v>37677</v>
          </cell>
          <cell r="G1958">
            <v>6.8000000000000005E-2</v>
          </cell>
          <cell r="H1958">
            <v>0.05</v>
          </cell>
          <cell r="I1958" t="str">
            <v>8          0</v>
          </cell>
          <cell r="J1958">
            <v>0</v>
          </cell>
          <cell r="K1958">
            <v>0</v>
          </cell>
          <cell r="L1958">
            <v>2003</v>
          </cell>
          <cell r="M1958" t="str">
            <v>No Trade</v>
          </cell>
          <cell r="N1958" t="str">
            <v>NG33</v>
          </cell>
          <cell r="O1958">
            <v>46</v>
          </cell>
          <cell r="P1958">
            <v>1</v>
          </cell>
        </row>
        <row r="1959">
          <cell r="A1959" t="str">
            <v>ON</v>
          </cell>
          <cell r="B1959">
            <v>3</v>
          </cell>
          <cell r="C1959">
            <v>3</v>
          </cell>
          <cell r="D1959" t="str">
            <v>C</v>
          </cell>
          <cell r="E1959">
            <v>5.8</v>
          </cell>
          <cell r="F1959">
            <v>37677</v>
          </cell>
          <cell r="G1959">
            <v>6.4000000000000001E-2</v>
          </cell>
          <cell r="H1959">
            <v>0.05</v>
          </cell>
          <cell r="I1959" t="str">
            <v>5          0</v>
          </cell>
          <cell r="J1959">
            <v>0</v>
          </cell>
          <cell r="K1959">
            <v>0</v>
          </cell>
          <cell r="L1959">
            <v>2003</v>
          </cell>
          <cell r="M1959" t="str">
            <v>No Trade</v>
          </cell>
          <cell r="N1959" t="str">
            <v>NG33</v>
          </cell>
          <cell r="O1959">
            <v>46</v>
          </cell>
          <cell r="P1959">
            <v>1</v>
          </cell>
        </row>
        <row r="1960">
          <cell r="A1960" t="str">
            <v>ON</v>
          </cell>
          <cell r="B1960">
            <v>3</v>
          </cell>
          <cell r="C1960">
            <v>3</v>
          </cell>
          <cell r="D1960" t="str">
            <v>P</v>
          </cell>
          <cell r="E1960">
            <v>5.8</v>
          </cell>
          <cell r="F1960">
            <v>37677</v>
          </cell>
          <cell r="G1960">
            <v>0</v>
          </cell>
          <cell r="H1960">
            <v>0</v>
          </cell>
          <cell r="I1960" t="str">
            <v>0          0</v>
          </cell>
          <cell r="J1960">
            <v>0</v>
          </cell>
          <cell r="K1960">
            <v>0</v>
          </cell>
          <cell r="L1960">
            <v>2003</v>
          </cell>
          <cell r="M1960" t="str">
            <v>No Trade</v>
          </cell>
          <cell r="N1960" t="str">
            <v/>
          </cell>
          <cell r="O1960" t="str">
            <v/>
          </cell>
          <cell r="P1960" t="str">
            <v/>
          </cell>
        </row>
        <row r="1961">
          <cell r="A1961" t="str">
            <v>ON</v>
          </cell>
          <cell r="B1961">
            <v>3</v>
          </cell>
          <cell r="C1961">
            <v>3</v>
          </cell>
          <cell r="D1961" t="str">
            <v>C</v>
          </cell>
          <cell r="E1961">
            <v>5.85</v>
          </cell>
          <cell r="F1961">
            <v>37677</v>
          </cell>
          <cell r="G1961">
            <v>6.0999999999999999E-2</v>
          </cell>
          <cell r="H1961">
            <v>0.05</v>
          </cell>
          <cell r="I1961" t="str">
            <v>2          0</v>
          </cell>
          <cell r="J1961">
            <v>0</v>
          </cell>
          <cell r="K1961">
            <v>0</v>
          </cell>
          <cell r="L1961">
            <v>2003</v>
          </cell>
          <cell r="M1961" t="str">
            <v>No Trade</v>
          </cell>
          <cell r="N1961" t="str">
            <v>NG33</v>
          </cell>
          <cell r="O1961">
            <v>46</v>
          </cell>
          <cell r="P1961">
            <v>1</v>
          </cell>
        </row>
        <row r="1962">
          <cell r="A1962" t="str">
            <v>ON</v>
          </cell>
          <cell r="B1962">
            <v>3</v>
          </cell>
          <cell r="C1962">
            <v>3</v>
          </cell>
          <cell r="D1962" t="str">
            <v>C</v>
          </cell>
          <cell r="E1962">
            <v>5.9</v>
          </cell>
          <cell r="F1962">
            <v>37677</v>
          </cell>
          <cell r="G1962">
            <v>5.8000000000000003E-2</v>
          </cell>
          <cell r="H1962">
            <v>0.05</v>
          </cell>
          <cell r="I1962" t="str">
            <v>0          0</v>
          </cell>
          <cell r="J1962">
            <v>0</v>
          </cell>
          <cell r="K1962">
            <v>0</v>
          </cell>
          <cell r="L1962">
            <v>2003</v>
          </cell>
          <cell r="M1962" t="str">
            <v>No Trade</v>
          </cell>
          <cell r="N1962" t="str">
            <v>NG33</v>
          </cell>
          <cell r="O1962">
            <v>46</v>
          </cell>
          <cell r="P1962">
            <v>1</v>
          </cell>
        </row>
        <row r="1963">
          <cell r="A1963" t="str">
            <v>ON</v>
          </cell>
          <cell r="B1963">
            <v>3</v>
          </cell>
          <cell r="C1963">
            <v>3</v>
          </cell>
          <cell r="D1963" t="str">
            <v>P</v>
          </cell>
          <cell r="E1963">
            <v>5.9</v>
          </cell>
          <cell r="F1963">
            <v>37677</v>
          </cell>
          <cell r="G1963">
            <v>0</v>
          </cell>
          <cell r="H1963">
            <v>0</v>
          </cell>
          <cell r="I1963" t="str">
            <v>0          0</v>
          </cell>
          <cell r="J1963">
            <v>0</v>
          </cell>
          <cell r="K1963">
            <v>0</v>
          </cell>
          <cell r="L1963">
            <v>2003</v>
          </cell>
          <cell r="M1963" t="str">
            <v>No Trade</v>
          </cell>
          <cell r="N1963" t="str">
            <v/>
          </cell>
          <cell r="O1963" t="str">
            <v/>
          </cell>
          <cell r="P1963" t="str">
            <v/>
          </cell>
        </row>
        <row r="1964">
          <cell r="A1964" t="str">
            <v>ON</v>
          </cell>
          <cell r="B1964">
            <v>3</v>
          </cell>
          <cell r="C1964">
            <v>3</v>
          </cell>
          <cell r="D1964" t="str">
            <v>C</v>
          </cell>
          <cell r="E1964">
            <v>6</v>
          </cell>
          <cell r="F1964">
            <v>37677</v>
          </cell>
          <cell r="G1964">
            <v>5.3999999999999999E-2</v>
          </cell>
          <cell r="H1964">
            <v>0.04</v>
          </cell>
          <cell r="I1964" t="str">
            <v>5      1,904</v>
          </cell>
          <cell r="J1964">
            <v>4.5999999999999999E-2</v>
          </cell>
          <cell r="K1964">
            <v>4.4999999999999998E-2</v>
          </cell>
          <cell r="L1964">
            <v>2003</v>
          </cell>
          <cell r="M1964" t="str">
            <v>No Trade</v>
          </cell>
          <cell r="N1964" t="str">
            <v>NG33</v>
          </cell>
          <cell r="O1964">
            <v>46</v>
          </cell>
          <cell r="P1964">
            <v>1</v>
          </cell>
        </row>
        <row r="1965">
          <cell r="A1965" t="str">
            <v>ON</v>
          </cell>
          <cell r="B1965">
            <v>3</v>
          </cell>
          <cell r="C1965">
            <v>3</v>
          </cell>
          <cell r="D1965" t="str">
            <v>P</v>
          </cell>
          <cell r="E1965">
            <v>6</v>
          </cell>
          <cell r="F1965">
            <v>37677</v>
          </cell>
          <cell r="G1965">
            <v>0</v>
          </cell>
          <cell r="H1965">
            <v>0</v>
          </cell>
          <cell r="I1965" t="str">
            <v>0          0</v>
          </cell>
          <cell r="J1965">
            <v>0</v>
          </cell>
          <cell r="K1965">
            <v>0</v>
          </cell>
          <cell r="L1965">
            <v>2003</v>
          </cell>
          <cell r="M1965" t="str">
            <v>No Trade</v>
          </cell>
          <cell r="N1965" t="str">
            <v/>
          </cell>
          <cell r="O1965" t="str">
            <v/>
          </cell>
          <cell r="P1965" t="str">
            <v/>
          </cell>
        </row>
        <row r="1966">
          <cell r="A1966" t="str">
            <v>ON</v>
          </cell>
          <cell r="B1966">
            <v>3</v>
          </cell>
          <cell r="C1966">
            <v>3</v>
          </cell>
          <cell r="D1966" t="str">
            <v>C</v>
          </cell>
          <cell r="E1966">
            <v>6.05</v>
          </cell>
          <cell r="F1966">
            <v>37677</v>
          </cell>
          <cell r="G1966">
            <v>0.05</v>
          </cell>
          <cell r="H1966">
            <v>0.04</v>
          </cell>
          <cell r="I1966" t="str">
            <v>3          0</v>
          </cell>
          <cell r="J1966">
            <v>0</v>
          </cell>
          <cell r="K1966">
            <v>0</v>
          </cell>
          <cell r="L1966">
            <v>2003</v>
          </cell>
          <cell r="M1966" t="str">
            <v>No Trade</v>
          </cell>
          <cell r="N1966" t="str">
            <v>NG33</v>
          </cell>
          <cell r="O1966">
            <v>46</v>
          </cell>
          <cell r="P1966">
            <v>1</v>
          </cell>
        </row>
        <row r="1967">
          <cell r="A1967" t="str">
            <v>ON</v>
          </cell>
          <cell r="B1967">
            <v>3</v>
          </cell>
          <cell r="C1967">
            <v>3</v>
          </cell>
          <cell r="D1967" t="str">
            <v>C</v>
          </cell>
          <cell r="E1967">
            <v>6.1</v>
          </cell>
          <cell r="F1967">
            <v>37677</v>
          </cell>
          <cell r="G1967">
            <v>4.8000000000000001E-2</v>
          </cell>
          <cell r="H1967">
            <v>0.04</v>
          </cell>
          <cell r="I1967" t="str">
            <v>1          0</v>
          </cell>
          <cell r="J1967">
            <v>0</v>
          </cell>
          <cell r="K1967">
            <v>0</v>
          </cell>
          <cell r="L1967">
            <v>2003</v>
          </cell>
          <cell r="M1967" t="str">
            <v>No Trade</v>
          </cell>
          <cell r="N1967" t="str">
            <v>NG33</v>
          </cell>
          <cell r="O1967">
            <v>46</v>
          </cell>
          <cell r="P1967">
            <v>1</v>
          </cell>
        </row>
        <row r="1968">
          <cell r="A1968" t="str">
            <v>ON</v>
          </cell>
          <cell r="B1968">
            <v>3</v>
          </cell>
          <cell r="C1968">
            <v>3</v>
          </cell>
          <cell r="D1968" t="str">
            <v>P</v>
          </cell>
          <cell r="E1968">
            <v>6.1</v>
          </cell>
          <cell r="F1968">
            <v>37677</v>
          </cell>
          <cell r="G1968">
            <v>0</v>
          </cell>
          <cell r="H1968">
            <v>0</v>
          </cell>
          <cell r="I1968" t="str">
            <v>0          0</v>
          </cell>
          <cell r="J1968">
            <v>0</v>
          </cell>
          <cell r="K1968">
            <v>0</v>
          </cell>
          <cell r="L1968">
            <v>2003</v>
          </cell>
          <cell r="M1968" t="str">
            <v>No Trade</v>
          </cell>
          <cell r="N1968" t="str">
            <v/>
          </cell>
          <cell r="O1968" t="str">
            <v/>
          </cell>
          <cell r="P1968" t="str">
            <v/>
          </cell>
        </row>
        <row r="1969">
          <cell r="A1969" t="str">
            <v>ON</v>
          </cell>
          <cell r="B1969">
            <v>3</v>
          </cell>
          <cell r="C1969">
            <v>3</v>
          </cell>
          <cell r="D1969" t="str">
            <v>C</v>
          </cell>
          <cell r="E1969">
            <v>6.15</v>
          </cell>
          <cell r="F1969">
            <v>37677</v>
          </cell>
          <cell r="G1969">
            <v>4.5999999999999999E-2</v>
          </cell>
          <cell r="H1969">
            <v>0.03</v>
          </cell>
          <cell r="I1969" t="str">
            <v>9          0</v>
          </cell>
          <cell r="J1969">
            <v>0</v>
          </cell>
          <cell r="K1969">
            <v>0</v>
          </cell>
          <cell r="L1969">
            <v>2003</v>
          </cell>
          <cell r="M1969" t="str">
            <v>No Trade</v>
          </cell>
          <cell r="N1969" t="str">
            <v>NG33</v>
          </cell>
          <cell r="O1969">
            <v>46</v>
          </cell>
          <cell r="P1969">
            <v>1</v>
          </cell>
        </row>
        <row r="1970">
          <cell r="A1970" t="str">
            <v>ON</v>
          </cell>
          <cell r="B1970">
            <v>3</v>
          </cell>
          <cell r="C1970">
            <v>3</v>
          </cell>
          <cell r="D1970" t="str">
            <v>P</v>
          </cell>
          <cell r="E1970">
            <v>6.15</v>
          </cell>
          <cell r="F1970">
            <v>37677</v>
          </cell>
          <cell r="G1970">
            <v>0</v>
          </cell>
          <cell r="H1970">
            <v>0</v>
          </cell>
          <cell r="I1970" t="str">
            <v>0          0</v>
          </cell>
          <cell r="J1970">
            <v>0</v>
          </cell>
          <cell r="K1970">
            <v>0</v>
          </cell>
          <cell r="L1970">
            <v>2003</v>
          </cell>
          <cell r="M1970" t="str">
            <v>No Trade</v>
          </cell>
          <cell r="N1970" t="str">
            <v/>
          </cell>
          <cell r="O1970" t="str">
            <v/>
          </cell>
          <cell r="P1970" t="str">
            <v/>
          </cell>
        </row>
        <row r="1971">
          <cell r="A1971" t="str">
            <v>ON</v>
          </cell>
          <cell r="B1971">
            <v>3</v>
          </cell>
          <cell r="C1971">
            <v>3</v>
          </cell>
          <cell r="D1971" t="str">
            <v>C</v>
          </cell>
          <cell r="E1971">
            <v>6.2</v>
          </cell>
          <cell r="F1971">
            <v>37677</v>
          </cell>
          <cell r="G1971">
            <v>4.2999999999999997E-2</v>
          </cell>
          <cell r="H1971">
            <v>0.03</v>
          </cell>
          <cell r="I1971" t="str">
            <v>7          0</v>
          </cell>
          <cell r="J1971">
            <v>0</v>
          </cell>
          <cell r="K1971">
            <v>0</v>
          </cell>
          <cell r="L1971">
            <v>2003</v>
          </cell>
          <cell r="M1971" t="str">
            <v>No Trade</v>
          </cell>
          <cell r="N1971" t="str">
            <v>NG33</v>
          </cell>
          <cell r="O1971">
            <v>46</v>
          </cell>
          <cell r="P1971">
            <v>1</v>
          </cell>
        </row>
        <row r="1972">
          <cell r="A1972" t="str">
            <v>ON</v>
          </cell>
          <cell r="B1972">
            <v>3</v>
          </cell>
          <cell r="C1972">
            <v>3</v>
          </cell>
          <cell r="D1972" t="str">
            <v>P</v>
          </cell>
          <cell r="E1972">
            <v>6.2</v>
          </cell>
          <cell r="F1972">
            <v>37677</v>
          </cell>
          <cell r="G1972">
            <v>0</v>
          </cell>
          <cell r="H1972">
            <v>0</v>
          </cell>
          <cell r="I1972" t="str">
            <v>0          0</v>
          </cell>
          <cell r="J1972">
            <v>0</v>
          </cell>
          <cell r="K1972">
            <v>0</v>
          </cell>
          <cell r="L1972">
            <v>2003</v>
          </cell>
          <cell r="M1972" t="str">
            <v>No Trade</v>
          </cell>
          <cell r="N1972" t="str">
            <v/>
          </cell>
          <cell r="O1972" t="str">
            <v/>
          </cell>
          <cell r="P1972" t="str">
            <v/>
          </cell>
        </row>
        <row r="1973">
          <cell r="A1973" t="str">
            <v>ON</v>
          </cell>
          <cell r="B1973">
            <v>3</v>
          </cell>
          <cell r="C1973">
            <v>3</v>
          </cell>
          <cell r="D1973" t="str">
            <v>C</v>
          </cell>
          <cell r="E1973">
            <v>6.25</v>
          </cell>
          <cell r="F1973">
            <v>37677</v>
          </cell>
          <cell r="G1973">
            <v>4.1000000000000002E-2</v>
          </cell>
          <cell r="H1973">
            <v>0.03</v>
          </cell>
          <cell r="I1973" t="str">
            <v>6        300</v>
          </cell>
          <cell r="J1973">
            <v>0</v>
          </cell>
          <cell r="K1973">
            <v>0</v>
          </cell>
          <cell r="L1973">
            <v>2003</v>
          </cell>
          <cell r="M1973" t="str">
            <v>No Trade</v>
          </cell>
          <cell r="N1973" t="str">
            <v>NG33</v>
          </cell>
          <cell r="O1973">
            <v>46</v>
          </cell>
          <cell r="P1973">
            <v>1</v>
          </cell>
        </row>
        <row r="1974">
          <cell r="A1974" t="str">
            <v>ON</v>
          </cell>
          <cell r="B1974">
            <v>3</v>
          </cell>
          <cell r="C1974">
            <v>3</v>
          </cell>
          <cell r="D1974" t="str">
            <v>P</v>
          </cell>
          <cell r="E1974">
            <v>6.25</v>
          </cell>
          <cell r="F1974">
            <v>37677</v>
          </cell>
          <cell r="G1974">
            <v>0</v>
          </cell>
          <cell r="H1974">
            <v>0</v>
          </cell>
          <cell r="I1974" t="str">
            <v>0          0</v>
          </cell>
          <cell r="J1974">
            <v>0</v>
          </cell>
          <cell r="K1974">
            <v>0</v>
          </cell>
          <cell r="L1974">
            <v>2003</v>
          </cell>
          <cell r="M1974" t="str">
            <v>No Trade</v>
          </cell>
          <cell r="N1974" t="str">
            <v/>
          </cell>
          <cell r="O1974" t="str">
            <v/>
          </cell>
          <cell r="P1974" t="str">
            <v/>
          </cell>
        </row>
        <row r="1975">
          <cell r="A1975" t="str">
            <v>ON</v>
          </cell>
          <cell r="B1975">
            <v>3</v>
          </cell>
          <cell r="C1975">
            <v>3</v>
          </cell>
          <cell r="D1975" t="str">
            <v>C</v>
          </cell>
          <cell r="E1975">
            <v>6.3</v>
          </cell>
          <cell r="F1975">
            <v>37677</v>
          </cell>
          <cell r="G1975">
            <v>0.04</v>
          </cell>
          <cell r="H1975">
            <v>0.03</v>
          </cell>
          <cell r="I1975" t="str">
            <v>4          0</v>
          </cell>
          <cell r="J1975">
            <v>0</v>
          </cell>
          <cell r="K1975">
            <v>0</v>
          </cell>
          <cell r="L1975">
            <v>2003</v>
          </cell>
          <cell r="M1975" t="str">
            <v>No Trade</v>
          </cell>
          <cell r="N1975" t="str">
            <v>NG33</v>
          </cell>
          <cell r="O1975">
            <v>46</v>
          </cell>
          <cell r="P1975">
            <v>1</v>
          </cell>
        </row>
        <row r="1976">
          <cell r="A1976" t="str">
            <v>ON</v>
          </cell>
          <cell r="B1976">
            <v>3</v>
          </cell>
          <cell r="C1976">
            <v>3</v>
          </cell>
          <cell r="D1976" t="str">
            <v>P</v>
          </cell>
          <cell r="E1976">
            <v>6.3</v>
          </cell>
          <cell r="F1976">
            <v>37677</v>
          </cell>
          <cell r="G1976">
            <v>0</v>
          </cell>
          <cell r="H1976">
            <v>0</v>
          </cell>
          <cell r="I1976" t="str">
            <v>0          0</v>
          </cell>
          <cell r="J1976">
            <v>0</v>
          </cell>
          <cell r="K1976">
            <v>0</v>
          </cell>
          <cell r="L1976">
            <v>2003</v>
          </cell>
          <cell r="M1976" t="str">
            <v>No Trade</v>
          </cell>
          <cell r="N1976" t="str">
            <v/>
          </cell>
          <cell r="O1976" t="str">
            <v/>
          </cell>
          <cell r="P1976" t="str">
            <v/>
          </cell>
        </row>
        <row r="1977">
          <cell r="A1977" t="str">
            <v>ON</v>
          </cell>
          <cell r="B1977">
            <v>3</v>
          </cell>
          <cell r="C1977">
            <v>3</v>
          </cell>
          <cell r="D1977" t="str">
            <v>C</v>
          </cell>
          <cell r="E1977">
            <v>6.35</v>
          </cell>
          <cell r="F1977">
            <v>37677</v>
          </cell>
          <cell r="G1977">
            <v>3.7999999999999999E-2</v>
          </cell>
          <cell r="H1977">
            <v>0.03</v>
          </cell>
          <cell r="I1977" t="str">
            <v>2          0</v>
          </cell>
          <cell r="J1977">
            <v>0</v>
          </cell>
          <cell r="K1977">
            <v>0</v>
          </cell>
          <cell r="L1977">
            <v>2003</v>
          </cell>
          <cell r="M1977" t="str">
            <v>No Trade</v>
          </cell>
          <cell r="N1977" t="str">
            <v>NG33</v>
          </cell>
          <cell r="O1977">
            <v>46</v>
          </cell>
          <cell r="P1977">
            <v>1</v>
          </cell>
        </row>
        <row r="1978">
          <cell r="A1978" t="str">
            <v>ON</v>
          </cell>
          <cell r="B1978">
            <v>3</v>
          </cell>
          <cell r="C1978">
            <v>3</v>
          </cell>
          <cell r="D1978" t="str">
            <v>P</v>
          </cell>
          <cell r="E1978">
            <v>6.35</v>
          </cell>
          <cell r="F1978">
            <v>37677</v>
          </cell>
          <cell r="G1978">
            <v>0</v>
          </cell>
          <cell r="H1978">
            <v>0</v>
          </cell>
          <cell r="I1978" t="str">
            <v>0          0</v>
          </cell>
          <cell r="J1978">
            <v>0</v>
          </cell>
          <cell r="K1978">
            <v>0</v>
          </cell>
          <cell r="L1978">
            <v>2003</v>
          </cell>
          <cell r="M1978" t="str">
            <v>No Trade</v>
          </cell>
          <cell r="N1978" t="str">
            <v/>
          </cell>
          <cell r="O1978" t="str">
            <v/>
          </cell>
          <cell r="P1978" t="str">
            <v/>
          </cell>
        </row>
        <row r="1979">
          <cell r="A1979" t="str">
            <v>ON</v>
          </cell>
          <cell r="B1979">
            <v>3</v>
          </cell>
          <cell r="C1979">
            <v>3</v>
          </cell>
          <cell r="D1979" t="str">
            <v>C</v>
          </cell>
          <cell r="E1979">
            <v>6.4</v>
          </cell>
          <cell r="F1979">
            <v>37677</v>
          </cell>
          <cell r="G1979">
            <v>3.5999999999999997E-2</v>
          </cell>
          <cell r="H1979">
            <v>0.03</v>
          </cell>
          <cell r="I1979" t="str">
            <v>1          0</v>
          </cell>
          <cell r="J1979">
            <v>0</v>
          </cell>
          <cell r="K1979">
            <v>0</v>
          </cell>
          <cell r="L1979">
            <v>2003</v>
          </cell>
          <cell r="M1979" t="str">
            <v>No Trade</v>
          </cell>
          <cell r="N1979" t="str">
            <v>NG33</v>
          </cell>
          <cell r="O1979">
            <v>46</v>
          </cell>
          <cell r="P1979">
            <v>1</v>
          </cell>
        </row>
        <row r="1980">
          <cell r="A1980" t="str">
            <v>ON</v>
          </cell>
          <cell r="B1980">
            <v>3</v>
          </cell>
          <cell r="C1980">
            <v>3</v>
          </cell>
          <cell r="D1980" t="str">
            <v>P</v>
          </cell>
          <cell r="E1980">
            <v>6.4</v>
          </cell>
          <cell r="F1980">
            <v>37677</v>
          </cell>
          <cell r="G1980">
            <v>0</v>
          </cell>
          <cell r="H1980">
            <v>0</v>
          </cell>
          <cell r="I1980" t="str">
            <v>0          0</v>
          </cell>
          <cell r="J1980">
            <v>0</v>
          </cell>
          <cell r="K1980">
            <v>0</v>
          </cell>
          <cell r="L1980">
            <v>2003</v>
          </cell>
          <cell r="M1980" t="str">
            <v>No Trade</v>
          </cell>
          <cell r="N1980" t="str">
            <v/>
          </cell>
          <cell r="O1980" t="str">
            <v/>
          </cell>
          <cell r="P1980" t="str">
            <v/>
          </cell>
        </row>
        <row r="1981">
          <cell r="A1981" t="str">
            <v>ON</v>
          </cell>
          <cell r="B1981">
            <v>3</v>
          </cell>
          <cell r="C1981">
            <v>3</v>
          </cell>
          <cell r="D1981" t="str">
            <v>C</v>
          </cell>
          <cell r="E1981">
            <v>6.45</v>
          </cell>
          <cell r="F1981">
            <v>37677</v>
          </cell>
          <cell r="G1981">
            <v>3.5000000000000003E-2</v>
          </cell>
          <cell r="H1981">
            <v>0.03</v>
          </cell>
          <cell r="I1981" t="str">
            <v>0          0</v>
          </cell>
          <cell r="J1981">
            <v>0</v>
          </cell>
          <cell r="K1981">
            <v>0</v>
          </cell>
          <cell r="L1981">
            <v>2003</v>
          </cell>
          <cell r="M1981" t="str">
            <v>No Trade</v>
          </cell>
          <cell r="N1981" t="str">
            <v>NG33</v>
          </cell>
          <cell r="O1981">
            <v>46</v>
          </cell>
          <cell r="P1981">
            <v>1</v>
          </cell>
        </row>
        <row r="1982">
          <cell r="A1982" t="str">
            <v>ON</v>
          </cell>
          <cell r="B1982">
            <v>3</v>
          </cell>
          <cell r="C1982">
            <v>3</v>
          </cell>
          <cell r="D1982" t="str">
            <v>P</v>
          </cell>
          <cell r="E1982">
            <v>6.45</v>
          </cell>
          <cell r="F1982">
            <v>37677</v>
          </cell>
          <cell r="G1982">
            <v>0</v>
          </cell>
          <cell r="H1982">
            <v>0</v>
          </cell>
          <cell r="I1982" t="str">
            <v>0          0</v>
          </cell>
          <cell r="J1982">
            <v>0</v>
          </cell>
          <cell r="K1982">
            <v>0</v>
          </cell>
          <cell r="L1982">
            <v>2003</v>
          </cell>
          <cell r="M1982" t="str">
            <v>No Trade</v>
          </cell>
          <cell r="N1982" t="str">
            <v/>
          </cell>
          <cell r="O1982" t="str">
            <v/>
          </cell>
          <cell r="P1982" t="str">
            <v/>
          </cell>
        </row>
        <row r="1983">
          <cell r="A1983" t="str">
            <v>ON</v>
          </cell>
          <cell r="B1983">
            <v>3</v>
          </cell>
          <cell r="C1983">
            <v>3</v>
          </cell>
          <cell r="D1983" t="str">
            <v>C</v>
          </cell>
          <cell r="E1983">
            <v>6.5</v>
          </cell>
          <cell r="F1983">
            <v>37677</v>
          </cell>
          <cell r="G1983">
            <v>3.3000000000000002E-2</v>
          </cell>
          <cell r="H1983">
            <v>0.02</v>
          </cell>
          <cell r="I1983" t="str">
            <v>8          0</v>
          </cell>
          <cell r="J1983">
            <v>0</v>
          </cell>
          <cell r="K1983">
            <v>0</v>
          </cell>
          <cell r="L1983">
            <v>2003</v>
          </cell>
          <cell r="M1983" t="str">
            <v>No Trade</v>
          </cell>
          <cell r="N1983" t="str">
            <v>NG33</v>
          </cell>
          <cell r="O1983">
            <v>46</v>
          </cell>
          <cell r="P1983">
            <v>1</v>
          </cell>
        </row>
        <row r="1984">
          <cell r="A1984" t="str">
            <v>ON</v>
          </cell>
          <cell r="B1984">
            <v>3</v>
          </cell>
          <cell r="C1984">
            <v>3</v>
          </cell>
          <cell r="D1984" t="str">
            <v>P</v>
          </cell>
          <cell r="E1984">
            <v>6.5</v>
          </cell>
          <cell r="F1984">
            <v>37677</v>
          </cell>
          <cell r="G1984">
            <v>0</v>
          </cell>
          <cell r="H1984">
            <v>0</v>
          </cell>
          <cell r="I1984" t="str">
            <v>0          0</v>
          </cell>
          <cell r="J1984">
            <v>0</v>
          </cell>
          <cell r="K1984">
            <v>0</v>
          </cell>
          <cell r="L1984">
            <v>2003</v>
          </cell>
          <cell r="M1984" t="str">
            <v>No Trade</v>
          </cell>
          <cell r="N1984" t="str">
            <v/>
          </cell>
          <cell r="O1984" t="str">
            <v/>
          </cell>
          <cell r="P1984" t="str">
            <v/>
          </cell>
        </row>
        <row r="1985">
          <cell r="A1985" t="str">
            <v>ON</v>
          </cell>
          <cell r="B1985">
            <v>3</v>
          </cell>
          <cell r="C1985">
            <v>3</v>
          </cell>
          <cell r="D1985" t="str">
            <v>C</v>
          </cell>
          <cell r="E1985">
            <v>6.6</v>
          </cell>
          <cell r="F1985">
            <v>37677</v>
          </cell>
          <cell r="G1985">
            <v>0.03</v>
          </cell>
          <cell r="H1985">
            <v>0.02</v>
          </cell>
          <cell r="I1985" t="str">
            <v>6          0</v>
          </cell>
          <cell r="J1985">
            <v>0</v>
          </cell>
          <cell r="K1985">
            <v>0</v>
          </cell>
          <cell r="L1985">
            <v>2003</v>
          </cell>
          <cell r="M1985" t="str">
            <v>No Trade</v>
          </cell>
          <cell r="N1985" t="str">
            <v>NG33</v>
          </cell>
          <cell r="O1985">
            <v>46</v>
          </cell>
          <cell r="P1985">
            <v>1</v>
          </cell>
        </row>
        <row r="1986">
          <cell r="A1986" t="str">
            <v>ON</v>
          </cell>
          <cell r="B1986">
            <v>3</v>
          </cell>
          <cell r="C1986">
            <v>3</v>
          </cell>
          <cell r="D1986" t="str">
            <v>P</v>
          </cell>
          <cell r="E1986">
            <v>6.6</v>
          </cell>
          <cell r="F1986">
            <v>37677</v>
          </cell>
          <cell r="G1986">
            <v>0</v>
          </cell>
          <cell r="H1986">
            <v>0</v>
          </cell>
          <cell r="I1986" t="str">
            <v>0          0</v>
          </cell>
          <cell r="J1986">
            <v>0</v>
          </cell>
          <cell r="K1986">
            <v>0</v>
          </cell>
          <cell r="L1986">
            <v>2003</v>
          </cell>
          <cell r="M1986" t="str">
            <v>No Trade</v>
          </cell>
          <cell r="N1986" t="str">
            <v/>
          </cell>
          <cell r="O1986" t="str">
            <v/>
          </cell>
          <cell r="P1986" t="str">
            <v/>
          </cell>
        </row>
        <row r="1987">
          <cell r="A1987" t="str">
            <v>ON</v>
          </cell>
          <cell r="B1987">
            <v>3</v>
          </cell>
          <cell r="C1987">
            <v>3</v>
          </cell>
          <cell r="D1987" t="str">
            <v>C</v>
          </cell>
          <cell r="E1987">
            <v>6.75</v>
          </cell>
          <cell r="F1987">
            <v>37677</v>
          </cell>
          <cell r="G1987">
            <v>2.7E-2</v>
          </cell>
          <cell r="H1987">
            <v>0.02</v>
          </cell>
          <cell r="I1987" t="str">
            <v>3          0</v>
          </cell>
          <cell r="J1987">
            <v>0</v>
          </cell>
          <cell r="K1987">
            <v>0</v>
          </cell>
          <cell r="L1987">
            <v>2003</v>
          </cell>
          <cell r="M1987" t="str">
            <v>No Trade</v>
          </cell>
          <cell r="N1987" t="str">
            <v>NG33</v>
          </cell>
          <cell r="O1987">
            <v>46</v>
          </cell>
          <cell r="P1987">
            <v>1</v>
          </cell>
        </row>
        <row r="1988">
          <cell r="A1988" t="str">
            <v>ON</v>
          </cell>
          <cell r="B1988">
            <v>3</v>
          </cell>
          <cell r="C1988">
            <v>3</v>
          </cell>
          <cell r="D1988" t="str">
            <v>P</v>
          </cell>
          <cell r="E1988">
            <v>6.75</v>
          </cell>
          <cell r="F1988">
            <v>37677</v>
          </cell>
          <cell r="G1988">
            <v>0</v>
          </cell>
          <cell r="H1988">
            <v>0</v>
          </cell>
          <cell r="I1988" t="str">
            <v>0          0</v>
          </cell>
          <cell r="J1988">
            <v>0</v>
          </cell>
          <cell r="K1988">
            <v>0</v>
          </cell>
          <cell r="L1988">
            <v>2003</v>
          </cell>
          <cell r="M1988" t="str">
            <v>No Trade</v>
          </cell>
          <cell r="N1988" t="str">
            <v/>
          </cell>
          <cell r="O1988" t="str">
            <v/>
          </cell>
          <cell r="P1988" t="str">
            <v/>
          </cell>
        </row>
        <row r="1989">
          <cell r="A1989" t="str">
            <v>ON</v>
          </cell>
          <cell r="B1989">
            <v>3</v>
          </cell>
          <cell r="C1989">
            <v>3</v>
          </cell>
          <cell r="D1989" t="str">
            <v>C</v>
          </cell>
          <cell r="E1989">
            <v>6.8</v>
          </cell>
          <cell r="F1989">
            <v>37677</v>
          </cell>
          <cell r="G1989">
            <v>2.5999999999999999E-2</v>
          </cell>
          <cell r="H1989">
            <v>0.02</v>
          </cell>
          <cell r="I1989" t="str">
            <v>2          0</v>
          </cell>
          <cell r="J1989">
            <v>0</v>
          </cell>
          <cell r="K1989">
            <v>0</v>
          </cell>
          <cell r="L1989">
            <v>2003</v>
          </cell>
          <cell r="M1989" t="str">
            <v>No Trade</v>
          </cell>
          <cell r="N1989" t="str">
            <v>NG33</v>
          </cell>
          <cell r="O1989">
            <v>46</v>
          </cell>
          <cell r="P1989">
            <v>1</v>
          </cell>
        </row>
        <row r="1990">
          <cell r="A1990" t="str">
            <v>ON</v>
          </cell>
          <cell r="B1990">
            <v>3</v>
          </cell>
          <cell r="C1990">
            <v>3</v>
          </cell>
          <cell r="D1990" t="str">
            <v>P</v>
          </cell>
          <cell r="E1990">
            <v>6.8</v>
          </cell>
          <cell r="F1990">
            <v>37677</v>
          </cell>
          <cell r="G1990">
            <v>0</v>
          </cell>
          <cell r="H1990">
            <v>0</v>
          </cell>
          <cell r="I1990" t="str">
            <v>0          0</v>
          </cell>
          <cell r="J1990">
            <v>0</v>
          </cell>
          <cell r="K1990">
            <v>0</v>
          </cell>
          <cell r="L1990">
            <v>2003</v>
          </cell>
          <cell r="M1990" t="str">
            <v>No Trade</v>
          </cell>
          <cell r="N1990" t="str">
            <v/>
          </cell>
          <cell r="O1990" t="str">
            <v/>
          </cell>
          <cell r="P1990" t="str">
            <v/>
          </cell>
        </row>
        <row r="1991">
          <cell r="A1991" t="str">
            <v>ON</v>
          </cell>
          <cell r="B1991">
            <v>3</v>
          </cell>
          <cell r="C1991">
            <v>3</v>
          </cell>
          <cell r="D1991" t="str">
            <v>C</v>
          </cell>
          <cell r="E1991">
            <v>6.9</v>
          </cell>
          <cell r="F1991">
            <v>37677</v>
          </cell>
          <cell r="G1991">
            <v>2.4E-2</v>
          </cell>
          <cell r="H1991">
            <v>0.02</v>
          </cell>
          <cell r="I1991" t="str">
            <v>1          0</v>
          </cell>
          <cell r="J1991">
            <v>0</v>
          </cell>
          <cell r="K1991">
            <v>0</v>
          </cell>
          <cell r="L1991">
            <v>2003</v>
          </cell>
          <cell r="M1991" t="str">
            <v>No Trade</v>
          </cell>
          <cell r="N1991" t="str">
            <v>NG33</v>
          </cell>
          <cell r="O1991">
            <v>46</v>
          </cell>
          <cell r="P1991">
            <v>1</v>
          </cell>
        </row>
        <row r="1992">
          <cell r="A1992" t="str">
            <v>ON</v>
          </cell>
          <cell r="B1992">
            <v>3</v>
          </cell>
          <cell r="C1992">
            <v>3</v>
          </cell>
          <cell r="D1992" t="str">
            <v>P</v>
          </cell>
          <cell r="E1992">
            <v>6.9</v>
          </cell>
          <cell r="F1992">
            <v>37677</v>
          </cell>
          <cell r="G1992">
            <v>0</v>
          </cell>
          <cell r="H1992">
            <v>0</v>
          </cell>
          <cell r="I1992" t="str">
            <v>0          0</v>
          </cell>
          <cell r="J1992">
            <v>0</v>
          </cell>
          <cell r="K1992">
            <v>0</v>
          </cell>
          <cell r="L1992">
            <v>2003</v>
          </cell>
          <cell r="M1992" t="str">
            <v>No Trade</v>
          </cell>
          <cell r="N1992" t="str">
            <v/>
          </cell>
          <cell r="O1992" t="str">
            <v/>
          </cell>
          <cell r="P1992" t="str">
            <v/>
          </cell>
        </row>
        <row r="1993">
          <cell r="A1993" t="str">
            <v>ON</v>
          </cell>
          <cell r="B1993">
            <v>3</v>
          </cell>
          <cell r="C1993">
            <v>3</v>
          </cell>
          <cell r="D1993" t="str">
            <v>C</v>
          </cell>
          <cell r="E1993">
            <v>7</v>
          </cell>
          <cell r="F1993">
            <v>37677</v>
          </cell>
          <cell r="G1993">
            <v>2.1999999999999999E-2</v>
          </cell>
          <cell r="H1993">
            <v>0.01</v>
          </cell>
          <cell r="I1993" t="str">
            <v>9      2,105</v>
          </cell>
          <cell r="J1993">
            <v>1.7999999999999999E-2</v>
          </cell>
          <cell r="K1993">
            <v>1.7999999999999999E-2</v>
          </cell>
          <cell r="L1993">
            <v>2003</v>
          </cell>
          <cell r="M1993" t="str">
            <v>No Trade</v>
          </cell>
          <cell r="N1993" t="str">
            <v>NG33</v>
          </cell>
          <cell r="O1993">
            <v>46</v>
          </cell>
          <cell r="P1993">
            <v>1</v>
          </cell>
        </row>
        <row r="1994">
          <cell r="A1994" t="str">
            <v>ON</v>
          </cell>
          <cell r="B1994">
            <v>3</v>
          </cell>
          <cell r="C1994">
            <v>3</v>
          </cell>
          <cell r="D1994" t="str">
            <v>P</v>
          </cell>
          <cell r="E1994">
            <v>7</v>
          </cell>
          <cell r="F1994">
            <v>37677</v>
          </cell>
          <cell r="G1994">
            <v>0</v>
          </cell>
          <cell r="H1994">
            <v>0</v>
          </cell>
          <cell r="I1994" t="str">
            <v>0          0</v>
          </cell>
          <cell r="J1994">
            <v>0</v>
          </cell>
          <cell r="K1994">
            <v>0</v>
          </cell>
          <cell r="L1994">
            <v>2003</v>
          </cell>
          <cell r="M1994" t="str">
            <v>No Trade</v>
          </cell>
          <cell r="N1994" t="str">
            <v/>
          </cell>
          <cell r="O1994" t="str">
            <v/>
          </cell>
          <cell r="P1994" t="str">
            <v/>
          </cell>
        </row>
        <row r="1995">
          <cell r="A1995" t="str">
            <v>ON</v>
          </cell>
          <cell r="B1995">
            <v>3</v>
          </cell>
          <cell r="C1995">
            <v>3</v>
          </cell>
          <cell r="D1995" t="str">
            <v>C</v>
          </cell>
          <cell r="E1995">
            <v>7.1</v>
          </cell>
          <cell r="F1995">
            <v>37677</v>
          </cell>
          <cell r="G1995">
            <v>0.02</v>
          </cell>
          <cell r="H1995">
            <v>0.01</v>
          </cell>
          <cell r="I1995" t="str">
            <v>8          0</v>
          </cell>
          <cell r="J1995">
            <v>0</v>
          </cell>
          <cell r="K1995">
            <v>0</v>
          </cell>
          <cell r="L1995">
            <v>2003</v>
          </cell>
          <cell r="M1995" t="str">
            <v>No Trade</v>
          </cell>
          <cell r="N1995" t="str">
            <v>NG33</v>
          </cell>
          <cell r="O1995">
            <v>46</v>
          </cell>
          <cell r="P1995">
            <v>1</v>
          </cell>
        </row>
        <row r="1996">
          <cell r="A1996" t="str">
            <v>ON</v>
          </cell>
          <cell r="B1996">
            <v>3</v>
          </cell>
          <cell r="C1996">
            <v>3</v>
          </cell>
          <cell r="D1996" t="str">
            <v>P</v>
          </cell>
          <cell r="E1996">
            <v>7.1</v>
          </cell>
          <cell r="F1996">
            <v>37677</v>
          </cell>
          <cell r="G1996">
            <v>0</v>
          </cell>
          <cell r="H1996">
            <v>0</v>
          </cell>
          <cell r="I1996" t="str">
            <v>0          0</v>
          </cell>
          <cell r="J1996">
            <v>0</v>
          </cell>
          <cell r="K1996">
            <v>0</v>
          </cell>
          <cell r="L1996">
            <v>2003</v>
          </cell>
          <cell r="M1996" t="str">
            <v>No Trade</v>
          </cell>
          <cell r="N1996" t="str">
            <v/>
          </cell>
          <cell r="O1996" t="str">
            <v/>
          </cell>
          <cell r="P1996" t="str">
            <v/>
          </cell>
        </row>
        <row r="1997">
          <cell r="A1997" t="str">
            <v>ON</v>
          </cell>
          <cell r="B1997">
            <v>3</v>
          </cell>
          <cell r="C1997">
            <v>3</v>
          </cell>
          <cell r="D1997" t="str">
            <v>C</v>
          </cell>
          <cell r="E1997">
            <v>7.2</v>
          </cell>
          <cell r="F1997">
            <v>37677</v>
          </cell>
          <cell r="G1997">
            <v>1.9E-2</v>
          </cell>
          <cell r="H1997">
            <v>0.01</v>
          </cell>
          <cell r="I1997" t="str">
            <v>6          0</v>
          </cell>
          <cell r="J1997">
            <v>0</v>
          </cell>
          <cell r="K1997">
            <v>0</v>
          </cell>
          <cell r="L1997">
            <v>2003</v>
          </cell>
          <cell r="M1997" t="str">
            <v>No Trade</v>
          </cell>
          <cell r="N1997" t="str">
            <v>NG33</v>
          </cell>
          <cell r="O1997">
            <v>46</v>
          </cell>
          <cell r="P1997">
            <v>1</v>
          </cell>
        </row>
        <row r="1998">
          <cell r="A1998" t="str">
            <v>ON</v>
          </cell>
          <cell r="B1998">
            <v>3</v>
          </cell>
          <cell r="C1998">
            <v>3</v>
          </cell>
          <cell r="D1998" t="str">
            <v>P</v>
          </cell>
          <cell r="E1998">
            <v>7.2</v>
          </cell>
          <cell r="F1998">
            <v>37677</v>
          </cell>
          <cell r="G1998">
            <v>0</v>
          </cell>
          <cell r="H1998">
            <v>0</v>
          </cell>
          <cell r="I1998" t="str">
            <v>0          0</v>
          </cell>
          <cell r="J1998">
            <v>0</v>
          </cell>
          <cell r="K1998">
            <v>0</v>
          </cell>
          <cell r="L1998">
            <v>2003</v>
          </cell>
          <cell r="M1998" t="str">
            <v>No Trade</v>
          </cell>
          <cell r="N1998" t="str">
            <v/>
          </cell>
          <cell r="O1998" t="str">
            <v/>
          </cell>
          <cell r="P1998" t="str">
            <v/>
          </cell>
        </row>
        <row r="1999">
          <cell r="A1999" t="str">
            <v>ON</v>
          </cell>
          <cell r="B1999">
            <v>3</v>
          </cell>
          <cell r="C1999">
            <v>3</v>
          </cell>
          <cell r="D1999" t="str">
            <v>C</v>
          </cell>
          <cell r="E1999">
            <v>7.25</v>
          </cell>
          <cell r="F1999">
            <v>37677</v>
          </cell>
          <cell r="G1999">
            <v>1.7999999999999999E-2</v>
          </cell>
          <cell r="H1999">
            <v>0.01</v>
          </cell>
          <cell r="I1999" t="str">
            <v>6          0</v>
          </cell>
          <cell r="J1999">
            <v>0</v>
          </cell>
          <cell r="K1999">
            <v>0</v>
          </cell>
          <cell r="L1999">
            <v>2003</v>
          </cell>
          <cell r="M1999" t="str">
            <v>No Trade</v>
          </cell>
          <cell r="N1999" t="str">
            <v>NG33</v>
          </cell>
          <cell r="O1999">
            <v>46</v>
          </cell>
          <cell r="P1999">
            <v>1</v>
          </cell>
        </row>
        <row r="2000">
          <cell r="A2000" t="str">
            <v>ON</v>
          </cell>
          <cell r="B2000">
            <v>3</v>
          </cell>
          <cell r="C2000">
            <v>3</v>
          </cell>
          <cell r="D2000" t="str">
            <v>P</v>
          </cell>
          <cell r="E2000">
            <v>7.25</v>
          </cell>
          <cell r="F2000">
            <v>37677</v>
          </cell>
          <cell r="G2000">
            <v>0</v>
          </cell>
          <cell r="H2000">
            <v>0</v>
          </cell>
          <cell r="I2000" t="str">
            <v>0          0</v>
          </cell>
          <cell r="J2000">
            <v>0</v>
          </cell>
          <cell r="K2000">
            <v>0</v>
          </cell>
          <cell r="L2000">
            <v>2003</v>
          </cell>
          <cell r="M2000" t="str">
            <v>No Trade</v>
          </cell>
          <cell r="N2000" t="str">
            <v/>
          </cell>
          <cell r="O2000" t="str">
            <v/>
          </cell>
          <cell r="P2000" t="str">
            <v/>
          </cell>
        </row>
        <row r="2001">
          <cell r="A2001" t="str">
            <v>ON</v>
          </cell>
          <cell r="B2001">
            <v>3</v>
          </cell>
          <cell r="C2001">
            <v>3</v>
          </cell>
          <cell r="D2001" t="str">
            <v>C</v>
          </cell>
          <cell r="E2001">
            <v>7.5</v>
          </cell>
          <cell r="F2001">
            <v>37677</v>
          </cell>
          <cell r="G2001">
            <v>1.4999999999999999E-2</v>
          </cell>
          <cell r="H2001">
            <v>0.01</v>
          </cell>
          <cell r="I2001" t="str">
            <v>3          9</v>
          </cell>
          <cell r="J2001">
            <v>0.01</v>
          </cell>
          <cell r="K2001">
            <v>0.01</v>
          </cell>
          <cell r="L2001">
            <v>2003</v>
          </cell>
          <cell r="M2001" t="str">
            <v>No Trade</v>
          </cell>
          <cell r="N2001" t="str">
            <v>NG33</v>
          </cell>
          <cell r="O2001">
            <v>46</v>
          </cell>
          <cell r="P2001">
            <v>1</v>
          </cell>
        </row>
        <row r="2002">
          <cell r="A2002" t="str">
            <v>ON</v>
          </cell>
          <cell r="B2002">
            <v>3</v>
          </cell>
          <cell r="C2002">
            <v>3</v>
          </cell>
          <cell r="D2002" t="str">
            <v>P</v>
          </cell>
          <cell r="E2002">
            <v>7.5</v>
          </cell>
          <cell r="F2002">
            <v>37677</v>
          </cell>
          <cell r="G2002">
            <v>0</v>
          </cell>
          <cell r="H2002">
            <v>0</v>
          </cell>
          <cell r="I2002" t="str">
            <v>0          0</v>
          </cell>
          <cell r="J2002">
            <v>0</v>
          </cell>
          <cell r="K2002">
            <v>0</v>
          </cell>
          <cell r="L2002">
            <v>2003</v>
          </cell>
          <cell r="M2002" t="str">
            <v>No Trade</v>
          </cell>
          <cell r="N2002" t="str">
            <v/>
          </cell>
          <cell r="O2002" t="str">
            <v/>
          </cell>
          <cell r="P2002" t="str">
            <v/>
          </cell>
        </row>
        <row r="2003">
          <cell r="A2003" t="str">
            <v>ON</v>
          </cell>
          <cell r="B2003">
            <v>3</v>
          </cell>
          <cell r="C2003">
            <v>3</v>
          </cell>
          <cell r="D2003" t="str">
            <v>C</v>
          </cell>
          <cell r="E2003">
            <v>8</v>
          </cell>
          <cell r="F2003">
            <v>37677</v>
          </cell>
          <cell r="G2003">
            <v>1.0999999999999999E-2</v>
          </cell>
          <cell r="H2003">
            <v>0.01</v>
          </cell>
          <cell r="I2003" t="str">
            <v>0          0</v>
          </cell>
          <cell r="J2003">
            <v>0</v>
          </cell>
          <cell r="K2003">
            <v>0</v>
          </cell>
          <cell r="L2003">
            <v>2003</v>
          </cell>
          <cell r="M2003" t="str">
            <v>No Trade</v>
          </cell>
          <cell r="N2003" t="str">
            <v>NG33</v>
          </cell>
          <cell r="O2003">
            <v>46</v>
          </cell>
          <cell r="P2003">
            <v>1</v>
          </cell>
        </row>
        <row r="2004">
          <cell r="A2004" t="str">
            <v>ON</v>
          </cell>
          <cell r="B2004">
            <v>3</v>
          </cell>
          <cell r="C2004">
            <v>3</v>
          </cell>
          <cell r="D2004" t="str">
            <v>P</v>
          </cell>
          <cell r="E2004">
            <v>8</v>
          </cell>
          <cell r="F2004">
            <v>37677</v>
          </cell>
          <cell r="G2004">
            <v>0</v>
          </cell>
          <cell r="H2004">
            <v>0</v>
          </cell>
          <cell r="I2004" t="str">
            <v>0          0</v>
          </cell>
          <cell r="J2004">
            <v>0</v>
          </cell>
          <cell r="K2004">
            <v>0</v>
          </cell>
          <cell r="L2004">
            <v>2003</v>
          </cell>
          <cell r="M2004" t="str">
            <v>No Trade</v>
          </cell>
          <cell r="N2004" t="str">
            <v/>
          </cell>
          <cell r="O2004" t="str">
            <v/>
          </cell>
          <cell r="P2004" t="str">
            <v/>
          </cell>
        </row>
        <row r="2005">
          <cell r="A2005" t="str">
            <v>ON</v>
          </cell>
          <cell r="B2005">
            <v>3</v>
          </cell>
          <cell r="C2005">
            <v>3</v>
          </cell>
          <cell r="D2005" t="str">
            <v>C</v>
          </cell>
          <cell r="E2005">
            <v>9</v>
          </cell>
          <cell r="F2005">
            <v>37677</v>
          </cell>
          <cell r="G2005">
            <v>7.0000000000000001E-3</v>
          </cell>
          <cell r="H2005">
            <v>0</v>
          </cell>
          <cell r="I2005" t="str">
            <v>6          0</v>
          </cell>
          <cell r="J2005">
            <v>0</v>
          </cell>
          <cell r="K2005">
            <v>0</v>
          </cell>
          <cell r="L2005">
            <v>2003</v>
          </cell>
          <cell r="M2005" t="str">
            <v>No Trade</v>
          </cell>
          <cell r="N2005" t="str">
            <v>NG33</v>
          </cell>
          <cell r="O2005">
            <v>46</v>
          </cell>
          <cell r="P2005">
            <v>1</v>
          </cell>
        </row>
        <row r="2006">
          <cell r="A2006" t="str">
            <v>ON</v>
          </cell>
          <cell r="B2006">
            <v>3</v>
          </cell>
          <cell r="C2006">
            <v>3</v>
          </cell>
          <cell r="D2006" t="str">
            <v>P</v>
          </cell>
          <cell r="E2006">
            <v>9</v>
          </cell>
          <cell r="F2006">
            <v>37677</v>
          </cell>
          <cell r="G2006">
            <v>0</v>
          </cell>
          <cell r="H2006">
            <v>0</v>
          </cell>
          <cell r="I2006" t="str">
            <v>0          0</v>
          </cell>
          <cell r="J2006">
            <v>0</v>
          </cell>
          <cell r="K2006">
            <v>0</v>
          </cell>
          <cell r="L2006">
            <v>2003</v>
          </cell>
          <cell r="M2006" t="str">
            <v>No Trade</v>
          </cell>
          <cell r="N2006" t="str">
            <v/>
          </cell>
          <cell r="O2006" t="str">
            <v/>
          </cell>
          <cell r="P2006" t="str">
            <v/>
          </cell>
        </row>
        <row r="2007">
          <cell r="A2007" t="str">
            <v>ON</v>
          </cell>
          <cell r="B2007">
            <v>3</v>
          </cell>
          <cell r="C2007">
            <v>3</v>
          </cell>
          <cell r="D2007" t="str">
            <v>C</v>
          </cell>
          <cell r="E2007">
            <v>10</v>
          </cell>
          <cell r="F2007">
            <v>37677</v>
          </cell>
          <cell r="G2007">
            <v>5.0000000000000001E-3</v>
          </cell>
          <cell r="H2007">
            <v>0</v>
          </cell>
          <cell r="I2007" t="str">
            <v>5          0</v>
          </cell>
          <cell r="J2007">
            <v>0</v>
          </cell>
          <cell r="K2007">
            <v>0</v>
          </cell>
          <cell r="L2007">
            <v>2003</v>
          </cell>
          <cell r="M2007" t="str">
            <v>No Trade</v>
          </cell>
          <cell r="N2007" t="str">
            <v>NG33</v>
          </cell>
          <cell r="O2007">
            <v>46</v>
          </cell>
          <cell r="P2007">
            <v>1</v>
          </cell>
        </row>
        <row r="2008">
          <cell r="A2008" t="str">
            <v>ON</v>
          </cell>
          <cell r="B2008">
            <v>3</v>
          </cell>
          <cell r="C2008">
            <v>3</v>
          </cell>
          <cell r="D2008" t="str">
            <v>P</v>
          </cell>
          <cell r="E2008">
            <v>10</v>
          </cell>
          <cell r="F2008">
            <v>37677</v>
          </cell>
          <cell r="G2008">
            <v>0</v>
          </cell>
          <cell r="H2008">
            <v>0</v>
          </cell>
          <cell r="I2008" t="str">
            <v>0          0</v>
          </cell>
          <cell r="J2008">
            <v>0</v>
          </cell>
          <cell r="K2008">
            <v>0</v>
          </cell>
          <cell r="L2008">
            <v>2003</v>
          </cell>
          <cell r="M2008" t="str">
            <v>No Trade</v>
          </cell>
          <cell r="N2008" t="str">
            <v/>
          </cell>
          <cell r="O2008" t="str">
            <v/>
          </cell>
          <cell r="P2008" t="str">
            <v/>
          </cell>
        </row>
        <row r="2009">
          <cell r="A2009" t="str">
            <v>ON</v>
          </cell>
          <cell r="B2009">
            <v>3</v>
          </cell>
          <cell r="C2009">
            <v>3</v>
          </cell>
          <cell r="D2009" t="str">
            <v>C</v>
          </cell>
          <cell r="E2009">
            <v>12</v>
          </cell>
          <cell r="F2009">
            <v>37677</v>
          </cell>
          <cell r="G2009">
            <v>4.0000000000000001E-3</v>
          </cell>
          <cell r="H2009">
            <v>0</v>
          </cell>
          <cell r="I2009" t="str">
            <v>3          0</v>
          </cell>
          <cell r="J2009">
            <v>0</v>
          </cell>
          <cell r="K2009">
            <v>0</v>
          </cell>
          <cell r="L2009">
            <v>2003</v>
          </cell>
          <cell r="M2009" t="str">
            <v>No Trade</v>
          </cell>
          <cell r="N2009" t="str">
            <v>NG33</v>
          </cell>
          <cell r="O2009">
            <v>46</v>
          </cell>
          <cell r="P2009">
            <v>1</v>
          </cell>
        </row>
        <row r="2010">
          <cell r="A2010" t="str">
            <v>ON</v>
          </cell>
          <cell r="B2010">
            <v>3</v>
          </cell>
          <cell r="C2010">
            <v>3</v>
          </cell>
          <cell r="D2010" t="str">
            <v>P</v>
          </cell>
          <cell r="E2010">
            <v>12</v>
          </cell>
          <cell r="F2010">
            <v>37677</v>
          </cell>
          <cell r="G2010">
            <v>0</v>
          </cell>
          <cell r="H2010">
            <v>0</v>
          </cell>
          <cell r="I2010" t="str">
            <v>0          0</v>
          </cell>
          <cell r="J2010">
            <v>0</v>
          </cell>
          <cell r="K2010">
            <v>0</v>
          </cell>
          <cell r="L2010">
            <v>2003</v>
          </cell>
          <cell r="M2010" t="str">
            <v>No Trade</v>
          </cell>
          <cell r="N2010" t="str">
            <v/>
          </cell>
          <cell r="O2010" t="str">
            <v/>
          </cell>
          <cell r="P2010" t="str">
            <v/>
          </cell>
        </row>
        <row r="2011">
          <cell r="A2011" t="str">
            <v>ON</v>
          </cell>
          <cell r="B2011">
            <v>4</v>
          </cell>
          <cell r="C2011">
            <v>3</v>
          </cell>
          <cell r="D2011" t="str">
            <v>P</v>
          </cell>
          <cell r="E2011">
            <v>0.25</v>
          </cell>
          <cell r="F2011">
            <v>37706</v>
          </cell>
          <cell r="G2011">
            <v>0</v>
          </cell>
          <cell r="H2011">
            <v>0</v>
          </cell>
          <cell r="I2011" t="str">
            <v>0          0</v>
          </cell>
          <cell r="J2011">
            <v>0</v>
          </cell>
          <cell r="K2011">
            <v>0</v>
          </cell>
          <cell r="L2011">
            <v>2003</v>
          </cell>
          <cell r="M2011" t="str">
            <v>No Trade</v>
          </cell>
          <cell r="N2011" t="str">
            <v/>
          </cell>
          <cell r="O2011" t="str">
            <v/>
          </cell>
          <cell r="P2011" t="str">
            <v/>
          </cell>
        </row>
        <row r="2012">
          <cell r="A2012" t="str">
            <v>ON</v>
          </cell>
          <cell r="B2012">
            <v>4</v>
          </cell>
          <cell r="C2012">
            <v>3</v>
          </cell>
          <cell r="D2012" t="str">
            <v>C</v>
          </cell>
          <cell r="E2012">
            <v>0.5</v>
          </cell>
          <cell r="F2012">
            <v>37706</v>
          </cell>
          <cell r="G2012">
            <v>0</v>
          </cell>
          <cell r="H2012">
            <v>0</v>
          </cell>
          <cell r="I2012" t="str">
            <v>0          0</v>
          </cell>
          <cell r="J2012">
            <v>0</v>
          </cell>
          <cell r="K2012">
            <v>0</v>
          </cell>
          <cell r="L2012">
            <v>2003</v>
          </cell>
          <cell r="M2012" t="str">
            <v>No Trade</v>
          </cell>
          <cell r="N2012" t="str">
            <v/>
          </cell>
          <cell r="O2012" t="str">
            <v/>
          </cell>
          <cell r="P2012" t="str">
            <v/>
          </cell>
        </row>
        <row r="2013">
          <cell r="A2013" t="str">
            <v>ON</v>
          </cell>
          <cell r="B2013">
            <v>4</v>
          </cell>
          <cell r="C2013">
            <v>3</v>
          </cell>
          <cell r="D2013" t="str">
            <v>C</v>
          </cell>
          <cell r="E2013">
            <v>1</v>
          </cell>
          <cell r="F2013">
            <v>37706</v>
          </cell>
          <cell r="G2013">
            <v>0</v>
          </cell>
          <cell r="H2013">
            <v>0</v>
          </cell>
          <cell r="I2013" t="str">
            <v>0          0</v>
          </cell>
          <cell r="J2013">
            <v>0</v>
          </cell>
          <cell r="K2013">
            <v>0</v>
          </cell>
          <cell r="L2013">
            <v>2003</v>
          </cell>
          <cell r="M2013" t="str">
            <v>No Trade</v>
          </cell>
          <cell r="N2013" t="str">
            <v/>
          </cell>
          <cell r="O2013" t="str">
            <v/>
          </cell>
          <cell r="P2013" t="str">
            <v/>
          </cell>
        </row>
        <row r="2014">
          <cell r="A2014" t="str">
            <v>ON</v>
          </cell>
          <cell r="B2014">
            <v>4</v>
          </cell>
          <cell r="C2014">
            <v>3</v>
          </cell>
          <cell r="D2014" t="str">
            <v>P</v>
          </cell>
          <cell r="E2014">
            <v>2</v>
          </cell>
          <cell r="F2014">
            <v>37706</v>
          </cell>
          <cell r="G2014">
            <v>1E-3</v>
          </cell>
          <cell r="H2014">
            <v>0</v>
          </cell>
          <cell r="I2014" t="str">
            <v>1          0</v>
          </cell>
          <cell r="J2014">
            <v>0</v>
          </cell>
          <cell r="K2014">
            <v>0</v>
          </cell>
          <cell r="L2014">
            <v>2003</v>
          </cell>
          <cell r="M2014">
            <v>1.8264214604551692</v>
          </cell>
          <cell r="N2014" t="str">
            <v>NG43</v>
          </cell>
          <cell r="O2014">
            <v>59.02</v>
          </cell>
          <cell r="P2014">
            <v>2</v>
          </cell>
        </row>
        <row r="2015">
          <cell r="A2015" t="str">
            <v>ON</v>
          </cell>
          <cell r="B2015">
            <v>4</v>
          </cell>
          <cell r="C2015">
            <v>3</v>
          </cell>
          <cell r="D2015" t="str">
            <v>P</v>
          </cell>
          <cell r="E2015">
            <v>2.1</v>
          </cell>
          <cell r="F2015">
            <v>37706</v>
          </cell>
          <cell r="G2015">
            <v>1E-3</v>
          </cell>
          <cell r="H2015">
            <v>0</v>
          </cell>
          <cell r="I2015" t="str">
            <v>1          0</v>
          </cell>
          <cell r="J2015">
            <v>0</v>
          </cell>
          <cell r="K2015">
            <v>0</v>
          </cell>
          <cell r="L2015">
            <v>2003</v>
          </cell>
          <cell r="M2015">
            <v>1.798411693475128</v>
          </cell>
          <cell r="N2015" t="str">
            <v>NG43</v>
          </cell>
          <cell r="O2015">
            <v>59.02</v>
          </cell>
          <cell r="P2015">
            <v>2</v>
          </cell>
        </row>
        <row r="2016">
          <cell r="A2016" t="str">
            <v>ON</v>
          </cell>
          <cell r="B2016">
            <v>4</v>
          </cell>
          <cell r="C2016">
            <v>3</v>
          </cell>
          <cell r="D2016" t="str">
            <v>P</v>
          </cell>
          <cell r="E2016">
            <v>2.25</v>
          </cell>
          <cell r="F2016">
            <v>37706</v>
          </cell>
          <cell r="G2016">
            <v>1E-3</v>
          </cell>
          <cell r="H2016">
            <v>0</v>
          </cell>
          <cell r="I2016" t="str">
            <v>1          0</v>
          </cell>
          <cell r="J2016">
            <v>0</v>
          </cell>
          <cell r="K2016">
            <v>0</v>
          </cell>
          <cell r="L2016">
            <v>2003</v>
          </cell>
          <cell r="M2016">
            <v>1.758956134559529</v>
          </cell>
          <cell r="N2016" t="str">
            <v>NG43</v>
          </cell>
          <cell r="O2016">
            <v>59.02</v>
          </cell>
          <cell r="P2016">
            <v>2</v>
          </cell>
        </row>
        <row r="2017">
          <cell r="A2017" t="str">
            <v>ON</v>
          </cell>
          <cell r="B2017">
            <v>4</v>
          </cell>
          <cell r="C2017">
            <v>3</v>
          </cell>
          <cell r="D2017" t="str">
            <v>P</v>
          </cell>
          <cell r="E2017">
            <v>2.5</v>
          </cell>
          <cell r="F2017">
            <v>37706</v>
          </cell>
          <cell r="G2017">
            <v>3.0000000000000001E-3</v>
          </cell>
          <cell r="H2017">
            <v>0</v>
          </cell>
          <cell r="I2017" t="str">
            <v>4          0</v>
          </cell>
          <cell r="J2017">
            <v>0</v>
          </cell>
          <cell r="K2017">
            <v>0</v>
          </cell>
          <cell r="L2017">
            <v>2003</v>
          </cell>
          <cell r="M2017">
            <v>1.850106822190426</v>
          </cell>
          <cell r="N2017" t="str">
            <v>NG43</v>
          </cell>
          <cell r="O2017">
            <v>59.02</v>
          </cell>
          <cell r="P2017">
            <v>2</v>
          </cell>
        </row>
        <row r="2018">
          <cell r="A2018" t="str">
            <v>ON</v>
          </cell>
          <cell r="B2018">
            <v>4</v>
          </cell>
          <cell r="C2018">
            <v>3</v>
          </cell>
          <cell r="D2018" t="str">
            <v>P</v>
          </cell>
          <cell r="E2018">
            <v>2.65</v>
          </cell>
          <cell r="F2018">
            <v>37706</v>
          </cell>
          <cell r="G2018">
            <v>6.0000000000000001E-3</v>
          </cell>
          <cell r="H2018">
            <v>0</v>
          </cell>
          <cell r="I2018" t="str">
            <v>9          0</v>
          </cell>
          <cell r="J2018">
            <v>0</v>
          </cell>
          <cell r="K2018">
            <v>0</v>
          </cell>
          <cell r="L2018">
            <v>2003</v>
          </cell>
          <cell r="M2018">
            <v>1.9271088336782807</v>
          </cell>
          <cell r="N2018" t="str">
            <v>NG43</v>
          </cell>
          <cell r="O2018">
            <v>59.02</v>
          </cell>
          <cell r="P2018">
            <v>2</v>
          </cell>
        </row>
        <row r="2019">
          <cell r="A2019" t="str">
            <v>ON</v>
          </cell>
          <cell r="B2019">
            <v>4</v>
          </cell>
          <cell r="C2019">
            <v>3</v>
          </cell>
          <cell r="D2019" t="str">
            <v>P</v>
          </cell>
          <cell r="E2019">
            <v>2.7</v>
          </cell>
          <cell r="F2019">
            <v>37706</v>
          </cell>
          <cell r="G2019">
            <v>8.0000000000000002E-3</v>
          </cell>
          <cell r="H2019">
            <v>0.01</v>
          </cell>
          <cell r="I2019" t="str">
            <v>1          0</v>
          </cell>
          <cell r="J2019">
            <v>0</v>
          </cell>
          <cell r="K2019">
            <v>0</v>
          </cell>
          <cell r="L2019">
            <v>2003</v>
          </cell>
          <cell r="M2019">
            <v>1.9671014271977505</v>
          </cell>
          <cell r="N2019" t="str">
            <v>NG43</v>
          </cell>
          <cell r="O2019">
            <v>59.02</v>
          </cell>
          <cell r="P2019">
            <v>2</v>
          </cell>
        </row>
        <row r="2020">
          <cell r="A2020" t="str">
            <v>ON</v>
          </cell>
          <cell r="B2020">
            <v>4</v>
          </cell>
          <cell r="C2020">
            <v>3</v>
          </cell>
          <cell r="D2020" t="str">
            <v>P</v>
          </cell>
          <cell r="E2020">
            <v>2.75</v>
          </cell>
          <cell r="F2020">
            <v>37706</v>
          </cell>
          <cell r="G2020">
            <v>0.01</v>
          </cell>
          <cell r="H2020">
            <v>0.01</v>
          </cell>
          <cell r="I2020" t="str">
            <v>3          0</v>
          </cell>
          <cell r="J2020">
            <v>0</v>
          </cell>
          <cell r="K2020">
            <v>0</v>
          </cell>
          <cell r="L2020">
            <v>2003</v>
          </cell>
          <cell r="M2020">
            <v>1.9975814460024408</v>
          </cell>
          <cell r="N2020" t="str">
            <v>NG43</v>
          </cell>
          <cell r="O2020">
            <v>59.02</v>
          </cell>
          <cell r="P2020">
            <v>2</v>
          </cell>
        </row>
        <row r="2021">
          <cell r="A2021" t="str">
            <v>ON</v>
          </cell>
          <cell r="B2021">
            <v>4</v>
          </cell>
          <cell r="C2021">
            <v>3</v>
          </cell>
          <cell r="D2021" t="str">
            <v>P</v>
          </cell>
          <cell r="E2021">
            <v>2.8</v>
          </cell>
          <cell r="F2021">
            <v>37706</v>
          </cell>
          <cell r="G2021">
            <v>1.2E-2</v>
          </cell>
          <cell r="H2021">
            <v>0.01</v>
          </cell>
          <cell r="I2021" t="str">
            <v>6          0</v>
          </cell>
          <cell r="J2021">
            <v>0</v>
          </cell>
          <cell r="K2021">
            <v>0</v>
          </cell>
          <cell r="L2021">
            <v>2003</v>
          </cell>
          <cell r="M2021">
            <v>2.021756139130519</v>
          </cell>
          <cell r="N2021" t="str">
            <v>NG43</v>
          </cell>
          <cell r="O2021">
            <v>59.02</v>
          </cell>
          <cell r="P2021">
            <v>2</v>
          </cell>
        </row>
        <row r="2022">
          <cell r="A2022" t="str">
            <v>ON</v>
          </cell>
          <cell r="B2022">
            <v>4</v>
          </cell>
          <cell r="C2022">
            <v>3</v>
          </cell>
          <cell r="D2022" t="str">
            <v>C</v>
          </cell>
          <cell r="E2022">
            <v>3</v>
          </cell>
          <cell r="F2022">
            <v>37706</v>
          </cell>
          <cell r="G2022">
            <v>0</v>
          </cell>
          <cell r="H2022">
            <v>0</v>
          </cell>
          <cell r="I2022" t="str">
            <v>0          0</v>
          </cell>
          <cell r="J2022">
            <v>0</v>
          </cell>
          <cell r="K2022">
            <v>0</v>
          </cell>
          <cell r="L2022">
            <v>2003</v>
          </cell>
          <cell r="M2022" t="str">
            <v>No Trade</v>
          </cell>
          <cell r="N2022" t="str">
            <v/>
          </cell>
          <cell r="O2022" t="str">
            <v/>
          </cell>
          <cell r="P2022" t="str">
            <v/>
          </cell>
        </row>
        <row r="2023">
          <cell r="A2023" t="str">
            <v>ON</v>
          </cell>
          <cell r="B2023">
            <v>4</v>
          </cell>
          <cell r="C2023">
            <v>3</v>
          </cell>
          <cell r="D2023" t="str">
            <v>P</v>
          </cell>
          <cell r="E2023">
            <v>3</v>
          </cell>
          <cell r="F2023">
            <v>37706</v>
          </cell>
          <cell r="G2023">
            <v>2.7E-2</v>
          </cell>
          <cell r="H2023">
            <v>0.03</v>
          </cell>
          <cell r="I2023" t="str">
            <v>4          0</v>
          </cell>
          <cell r="J2023">
            <v>0</v>
          </cell>
          <cell r="K2023">
            <v>0</v>
          </cell>
          <cell r="L2023">
            <v>2003</v>
          </cell>
          <cell r="M2023">
            <v>2.155440455382843</v>
          </cell>
          <cell r="N2023" t="str">
            <v>NG43</v>
          </cell>
          <cell r="O2023">
            <v>59.02</v>
          </cell>
          <cell r="P2023">
            <v>2</v>
          </cell>
        </row>
        <row r="2024">
          <cell r="A2024" t="str">
            <v>ON</v>
          </cell>
          <cell r="B2024">
            <v>4</v>
          </cell>
          <cell r="C2024">
            <v>3</v>
          </cell>
          <cell r="D2024" t="str">
            <v>P</v>
          </cell>
          <cell r="E2024">
            <v>3.05</v>
          </cell>
          <cell r="F2024">
            <v>37706</v>
          </cell>
          <cell r="G2024">
            <v>3.2000000000000001E-2</v>
          </cell>
          <cell r="H2024">
            <v>0.04</v>
          </cell>
          <cell r="I2024" t="str">
            <v>0          0</v>
          </cell>
          <cell r="J2024">
            <v>0</v>
          </cell>
          <cell r="K2024">
            <v>0</v>
          </cell>
          <cell r="L2024">
            <v>2003</v>
          </cell>
          <cell r="M2024">
            <v>2.1862669475126935</v>
          </cell>
          <cell r="N2024" t="str">
            <v>NG43</v>
          </cell>
          <cell r="O2024">
            <v>59.02</v>
          </cell>
          <cell r="P2024">
            <v>2</v>
          </cell>
        </row>
        <row r="2025">
          <cell r="A2025" t="str">
            <v>ON</v>
          </cell>
          <cell r="B2025">
            <v>4</v>
          </cell>
          <cell r="C2025">
            <v>3</v>
          </cell>
          <cell r="D2025" t="str">
            <v>P</v>
          </cell>
          <cell r="E2025">
            <v>3.1</v>
          </cell>
          <cell r="F2025">
            <v>37706</v>
          </cell>
          <cell r="G2025">
            <v>3.6999999999999998E-2</v>
          </cell>
          <cell r="H2025">
            <v>0.04</v>
          </cell>
          <cell r="I2025" t="str">
            <v>7          0</v>
          </cell>
          <cell r="J2025">
            <v>0</v>
          </cell>
          <cell r="K2025">
            <v>0</v>
          </cell>
          <cell r="L2025">
            <v>2003</v>
          </cell>
          <cell r="M2025">
            <v>2.2122468748196558</v>
          </cell>
          <cell r="N2025" t="str">
            <v>NG43</v>
          </cell>
          <cell r="O2025">
            <v>59.02</v>
          </cell>
          <cell r="P2025">
            <v>2</v>
          </cell>
        </row>
        <row r="2026">
          <cell r="A2026" t="str">
            <v>ON</v>
          </cell>
          <cell r="B2026">
            <v>4</v>
          </cell>
          <cell r="C2026">
            <v>3</v>
          </cell>
          <cell r="D2026" t="str">
            <v>P</v>
          </cell>
          <cell r="E2026">
            <v>3.15</v>
          </cell>
          <cell r="F2026">
            <v>37706</v>
          </cell>
          <cell r="G2026">
            <v>4.3999999999999997E-2</v>
          </cell>
          <cell r="H2026">
            <v>0.05</v>
          </cell>
          <cell r="I2026" t="str">
            <v>5          0</v>
          </cell>
          <cell r="J2026">
            <v>0</v>
          </cell>
          <cell r="K2026">
            <v>0</v>
          </cell>
          <cell r="L2026">
            <v>2003</v>
          </cell>
          <cell r="M2026">
            <v>2.247851068359501</v>
          </cell>
          <cell r="N2026" t="str">
            <v>NG43</v>
          </cell>
          <cell r="O2026">
            <v>59.02</v>
          </cell>
          <cell r="P2026">
            <v>2</v>
          </cell>
        </row>
        <row r="2027">
          <cell r="A2027" t="str">
            <v>ON</v>
          </cell>
          <cell r="B2027">
            <v>4</v>
          </cell>
          <cell r="C2027">
            <v>3</v>
          </cell>
          <cell r="D2027" t="str">
            <v>P</v>
          </cell>
          <cell r="E2027">
            <v>3.2</v>
          </cell>
          <cell r="F2027">
            <v>37706</v>
          </cell>
          <cell r="G2027">
            <v>5.0999999999999997E-2</v>
          </cell>
          <cell r="H2027">
            <v>0.06</v>
          </cell>
          <cell r="I2027" t="str">
            <v>4          0</v>
          </cell>
          <cell r="J2027">
            <v>0</v>
          </cell>
          <cell r="K2027">
            <v>0</v>
          </cell>
          <cell r="L2027">
            <v>2003</v>
          </cell>
          <cell r="M2027">
            <v>2.2780774548847047</v>
          </cell>
          <cell r="N2027" t="str">
            <v>NG43</v>
          </cell>
          <cell r="O2027">
            <v>59.02</v>
          </cell>
          <cell r="P2027">
            <v>2</v>
          </cell>
        </row>
        <row r="2028">
          <cell r="A2028" t="str">
            <v>ON</v>
          </cell>
          <cell r="B2028">
            <v>4</v>
          </cell>
          <cell r="C2028">
            <v>3</v>
          </cell>
          <cell r="D2028" t="str">
            <v>C</v>
          </cell>
          <cell r="E2028">
            <v>3.25</v>
          </cell>
          <cell r="F2028">
            <v>37706</v>
          </cell>
          <cell r="G2028">
            <v>0.79200000000000004</v>
          </cell>
          <cell r="H2028">
            <v>0.79</v>
          </cell>
          <cell r="I2028" t="str">
            <v>2          0</v>
          </cell>
          <cell r="J2028">
            <v>0</v>
          </cell>
          <cell r="K2028">
            <v>0</v>
          </cell>
          <cell r="L2028">
            <v>2003</v>
          </cell>
          <cell r="M2028" t="str">
            <v>No Trade</v>
          </cell>
          <cell r="N2028" t="str">
            <v>NG43</v>
          </cell>
          <cell r="O2028">
            <v>59.02</v>
          </cell>
          <cell r="P2028">
            <v>1</v>
          </cell>
        </row>
        <row r="2029">
          <cell r="A2029" t="str">
            <v>ON</v>
          </cell>
          <cell r="B2029">
            <v>4</v>
          </cell>
          <cell r="C2029">
            <v>3</v>
          </cell>
          <cell r="D2029" t="str">
            <v>P</v>
          </cell>
          <cell r="E2029">
            <v>3.25</v>
          </cell>
          <cell r="F2029">
            <v>37706</v>
          </cell>
          <cell r="G2029">
            <v>5.8999999999999997E-2</v>
          </cell>
          <cell r="H2029">
            <v>7.0000000000000007E-2</v>
          </cell>
          <cell r="I2029" t="str">
            <v>3          0</v>
          </cell>
          <cell r="J2029">
            <v>0</v>
          </cell>
          <cell r="K2029">
            <v>0</v>
          </cell>
          <cell r="L2029">
            <v>2003</v>
          </cell>
          <cell r="M2029">
            <v>2.3095361798934535</v>
          </cell>
          <cell r="N2029" t="str">
            <v>NG43</v>
          </cell>
          <cell r="O2029">
            <v>59.02</v>
          </cell>
          <cell r="P2029">
            <v>2</v>
          </cell>
        </row>
        <row r="2030">
          <cell r="A2030" t="str">
            <v>ON</v>
          </cell>
          <cell r="B2030">
            <v>4</v>
          </cell>
          <cell r="C2030">
            <v>3</v>
          </cell>
          <cell r="D2030" t="str">
            <v>C</v>
          </cell>
          <cell r="E2030">
            <v>3.3</v>
          </cell>
          <cell r="F2030">
            <v>37706</v>
          </cell>
          <cell r="G2030">
            <v>0.878</v>
          </cell>
          <cell r="H2030">
            <v>0.77</v>
          </cell>
          <cell r="I2030" t="str">
            <v>9          0</v>
          </cell>
          <cell r="J2030">
            <v>0</v>
          </cell>
          <cell r="K2030">
            <v>0</v>
          </cell>
          <cell r="L2030">
            <v>2003</v>
          </cell>
          <cell r="M2030" t="str">
            <v>No Trade</v>
          </cell>
          <cell r="N2030" t="str">
            <v>NG43</v>
          </cell>
          <cell r="O2030">
            <v>59.02</v>
          </cell>
          <cell r="P2030">
            <v>1</v>
          </cell>
        </row>
        <row r="2031">
          <cell r="A2031" t="str">
            <v>ON</v>
          </cell>
          <cell r="B2031">
            <v>4</v>
          </cell>
          <cell r="C2031">
            <v>3</v>
          </cell>
          <cell r="D2031" t="str">
            <v>P</v>
          </cell>
          <cell r="E2031">
            <v>3.3</v>
          </cell>
          <cell r="F2031">
            <v>37706</v>
          </cell>
          <cell r="G2031">
            <v>6.8000000000000005E-2</v>
          </cell>
          <cell r="H2031">
            <v>0.08</v>
          </cell>
          <cell r="I2031" t="str">
            <v>4          0</v>
          </cell>
          <cell r="J2031">
            <v>0</v>
          </cell>
          <cell r="K2031">
            <v>0</v>
          </cell>
          <cell r="L2031">
            <v>2003</v>
          </cell>
          <cell r="M2031">
            <v>2.3416823308899768</v>
          </cell>
          <cell r="N2031" t="str">
            <v>NG43</v>
          </cell>
          <cell r="O2031">
            <v>59.02</v>
          </cell>
          <cell r="P2031">
            <v>2</v>
          </cell>
        </row>
        <row r="2032">
          <cell r="A2032" t="str">
            <v>ON</v>
          </cell>
          <cell r="B2032">
            <v>4</v>
          </cell>
          <cell r="C2032">
            <v>3</v>
          </cell>
          <cell r="D2032" t="str">
            <v>P</v>
          </cell>
          <cell r="E2032">
            <v>3.35</v>
          </cell>
          <cell r="F2032">
            <v>37706</v>
          </cell>
          <cell r="G2032">
            <v>7.8E-2</v>
          </cell>
          <cell r="H2032">
            <v>0.09</v>
          </cell>
          <cell r="I2032" t="str">
            <v>5          0</v>
          </cell>
          <cell r="J2032">
            <v>0</v>
          </cell>
          <cell r="K2032">
            <v>0</v>
          </cell>
          <cell r="L2032">
            <v>2003</v>
          </cell>
          <cell r="M2032">
            <v>2.3741395647076486</v>
          </cell>
          <cell r="N2032" t="str">
            <v>NG43</v>
          </cell>
          <cell r="O2032">
            <v>59.02</v>
          </cell>
          <cell r="P2032">
            <v>2</v>
          </cell>
        </row>
        <row r="2033">
          <cell r="A2033" t="str">
            <v>ON</v>
          </cell>
          <cell r="B2033">
            <v>4</v>
          </cell>
          <cell r="C2033">
            <v>3</v>
          </cell>
          <cell r="D2033" t="str">
            <v>C</v>
          </cell>
          <cell r="E2033">
            <v>3.4</v>
          </cell>
          <cell r="F2033">
            <v>37706</v>
          </cell>
          <cell r="G2033">
            <v>0.79900000000000004</v>
          </cell>
          <cell r="H2033">
            <v>0.7</v>
          </cell>
          <cell r="I2033" t="str">
            <v>4          0</v>
          </cell>
          <cell r="J2033">
            <v>0</v>
          </cell>
          <cell r="K2033">
            <v>0</v>
          </cell>
          <cell r="L2033">
            <v>2003</v>
          </cell>
          <cell r="M2033" t="str">
            <v>No Trade</v>
          </cell>
          <cell r="N2033" t="str">
            <v>NG43</v>
          </cell>
          <cell r="O2033">
            <v>59.02</v>
          </cell>
          <cell r="P2033">
            <v>1</v>
          </cell>
        </row>
        <row r="2034">
          <cell r="A2034" t="str">
            <v>ON</v>
          </cell>
          <cell r="B2034">
            <v>4</v>
          </cell>
          <cell r="C2034">
            <v>3</v>
          </cell>
          <cell r="D2034" t="str">
            <v>P</v>
          </cell>
          <cell r="E2034">
            <v>3.4</v>
          </cell>
          <cell r="F2034">
            <v>37706</v>
          </cell>
          <cell r="G2034">
            <v>8.7999999999999995E-2</v>
          </cell>
          <cell r="H2034">
            <v>0.1</v>
          </cell>
          <cell r="I2034" t="str">
            <v>8          0</v>
          </cell>
          <cell r="J2034">
            <v>0</v>
          </cell>
          <cell r="K2034">
            <v>0</v>
          </cell>
          <cell r="L2034">
            <v>2003</v>
          </cell>
          <cell r="M2034">
            <v>2.4026124747289752</v>
          </cell>
          <cell r="N2034" t="str">
            <v>NG43</v>
          </cell>
          <cell r="O2034">
            <v>59.02</v>
          </cell>
          <cell r="P2034">
            <v>2</v>
          </cell>
        </row>
        <row r="2035">
          <cell r="A2035" t="str">
            <v>ON</v>
          </cell>
          <cell r="B2035">
            <v>4</v>
          </cell>
          <cell r="C2035">
            <v>3</v>
          </cell>
          <cell r="D2035" t="str">
            <v>C</v>
          </cell>
          <cell r="E2035">
            <v>3.45</v>
          </cell>
          <cell r="F2035">
            <v>37706</v>
          </cell>
          <cell r="G2035">
            <v>0.76100000000000001</v>
          </cell>
          <cell r="H2035">
            <v>0.66</v>
          </cell>
          <cell r="I2035" t="str">
            <v>8          0</v>
          </cell>
          <cell r="J2035">
            <v>0</v>
          </cell>
          <cell r="K2035">
            <v>0</v>
          </cell>
          <cell r="L2035">
            <v>2003</v>
          </cell>
          <cell r="M2035" t="str">
            <v>No Trade</v>
          </cell>
          <cell r="N2035" t="str">
            <v>NG43</v>
          </cell>
          <cell r="O2035">
            <v>59.02</v>
          </cell>
          <cell r="P2035">
            <v>1</v>
          </cell>
        </row>
        <row r="2036">
          <cell r="A2036" t="str">
            <v>ON</v>
          </cell>
          <cell r="B2036">
            <v>4</v>
          </cell>
          <cell r="C2036">
            <v>3</v>
          </cell>
          <cell r="D2036" t="str">
            <v>P</v>
          </cell>
          <cell r="E2036">
            <v>3.45</v>
          </cell>
          <cell r="F2036">
            <v>37706</v>
          </cell>
          <cell r="G2036">
            <v>0.1</v>
          </cell>
          <cell r="H2036">
            <v>0.12</v>
          </cell>
          <cell r="I2036" t="str">
            <v>2          0</v>
          </cell>
          <cell r="J2036">
            <v>0</v>
          </cell>
          <cell r="K2036">
            <v>0</v>
          </cell>
          <cell r="L2036">
            <v>2003</v>
          </cell>
          <cell r="M2036">
            <v>2.4353438657260047</v>
          </cell>
          <cell r="N2036" t="str">
            <v>NG43</v>
          </cell>
          <cell r="O2036">
            <v>59.02</v>
          </cell>
          <cell r="P2036">
            <v>2</v>
          </cell>
        </row>
        <row r="2037">
          <cell r="A2037" t="str">
            <v>ON</v>
          </cell>
          <cell r="B2037">
            <v>4</v>
          </cell>
          <cell r="C2037">
            <v>3</v>
          </cell>
          <cell r="D2037" t="str">
            <v>C</v>
          </cell>
          <cell r="E2037">
            <v>3.5</v>
          </cell>
          <cell r="F2037">
            <v>37706</v>
          </cell>
          <cell r="G2037">
            <v>0.72399999999999998</v>
          </cell>
          <cell r="H2037">
            <v>0.63</v>
          </cell>
          <cell r="I2037" t="str">
            <v>3          0</v>
          </cell>
          <cell r="J2037">
            <v>0</v>
          </cell>
          <cell r="K2037">
            <v>0</v>
          </cell>
          <cell r="L2037">
            <v>2003</v>
          </cell>
          <cell r="M2037" t="str">
            <v>No Trade</v>
          </cell>
          <cell r="N2037" t="str">
            <v>NG43</v>
          </cell>
          <cell r="O2037">
            <v>59.02</v>
          </cell>
          <cell r="P2037">
            <v>1</v>
          </cell>
        </row>
        <row r="2038">
          <cell r="A2038" t="str">
            <v>ON</v>
          </cell>
          <cell r="B2038">
            <v>4</v>
          </cell>
          <cell r="C2038">
            <v>3</v>
          </cell>
          <cell r="D2038" t="str">
            <v>P</v>
          </cell>
          <cell r="E2038">
            <v>3.5</v>
          </cell>
          <cell r="F2038">
            <v>37706</v>
          </cell>
          <cell r="G2038">
            <v>0.113</v>
          </cell>
          <cell r="H2038">
            <v>0.13</v>
          </cell>
          <cell r="I2038" t="str">
            <v>7          0</v>
          </cell>
          <cell r="J2038">
            <v>0</v>
          </cell>
          <cell r="K2038">
            <v>0</v>
          </cell>
          <cell r="L2038">
            <v>2003</v>
          </cell>
          <cell r="M2038">
            <v>2.4678094565962594</v>
          </cell>
          <cell r="N2038" t="str">
            <v>NG43</v>
          </cell>
          <cell r="O2038">
            <v>59.02</v>
          </cell>
          <cell r="P2038">
            <v>2</v>
          </cell>
        </row>
        <row r="2039">
          <cell r="A2039" t="str">
            <v>ON</v>
          </cell>
          <cell r="B2039">
            <v>4</v>
          </cell>
          <cell r="C2039">
            <v>3</v>
          </cell>
          <cell r="D2039" t="str">
            <v>C</v>
          </cell>
          <cell r="E2039">
            <v>3.55</v>
          </cell>
          <cell r="F2039">
            <v>37706</v>
          </cell>
          <cell r="G2039">
            <v>0.68799999999999994</v>
          </cell>
          <cell r="H2039">
            <v>0.6</v>
          </cell>
          <cell r="I2039" t="str">
            <v>0          0</v>
          </cell>
          <cell r="J2039">
            <v>0</v>
          </cell>
          <cell r="K2039">
            <v>0</v>
          </cell>
          <cell r="L2039">
            <v>2003</v>
          </cell>
          <cell r="M2039" t="str">
            <v>No Trade</v>
          </cell>
          <cell r="N2039" t="str">
            <v>NG43</v>
          </cell>
          <cell r="O2039">
            <v>59.02</v>
          </cell>
          <cell r="P2039">
            <v>1</v>
          </cell>
        </row>
        <row r="2040">
          <cell r="A2040" t="str">
            <v>ON</v>
          </cell>
          <cell r="B2040">
            <v>4</v>
          </cell>
          <cell r="C2040">
            <v>3</v>
          </cell>
          <cell r="D2040" t="str">
            <v>P</v>
          </cell>
          <cell r="E2040">
            <v>3.55</v>
          </cell>
          <cell r="F2040">
            <v>37706</v>
          </cell>
          <cell r="G2040">
            <v>0.127</v>
          </cell>
          <cell r="H2040">
            <v>0.15</v>
          </cell>
          <cell r="I2040" t="str">
            <v>3          0</v>
          </cell>
          <cell r="J2040">
            <v>0</v>
          </cell>
          <cell r="K2040">
            <v>0</v>
          </cell>
          <cell r="L2040">
            <v>2003</v>
          </cell>
          <cell r="M2040">
            <v>2.499947832820903</v>
          </cell>
          <cell r="N2040" t="str">
            <v>NG43</v>
          </cell>
          <cell r="O2040">
            <v>59.02</v>
          </cell>
          <cell r="P2040">
            <v>2</v>
          </cell>
        </row>
        <row r="2041">
          <cell r="A2041" t="str">
            <v>ON</v>
          </cell>
          <cell r="B2041">
            <v>4</v>
          </cell>
          <cell r="C2041">
            <v>3</v>
          </cell>
          <cell r="D2041" t="str">
            <v>C</v>
          </cell>
          <cell r="E2041">
            <v>3.6</v>
          </cell>
          <cell r="F2041">
            <v>37706</v>
          </cell>
          <cell r="G2041">
            <v>0.65400000000000003</v>
          </cell>
          <cell r="H2041">
            <v>0.56000000000000005</v>
          </cell>
          <cell r="I2041" t="str">
            <v>8          0</v>
          </cell>
          <cell r="J2041">
            <v>0</v>
          </cell>
          <cell r="K2041">
            <v>0</v>
          </cell>
          <cell r="L2041">
            <v>2003</v>
          </cell>
          <cell r="M2041" t="str">
            <v>No Trade</v>
          </cell>
          <cell r="N2041" t="str">
            <v>NG43</v>
          </cell>
          <cell r="O2041">
            <v>59.02</v>
          </cell>
          <cell r="P2041">
            <v>1</v>
          </cell>
        </row>
        <row r="2042">
          <cell r="A2042" t="str">
            <v>ON</v>
          </cell>
          <cell r="B2042">
            <v>4</v>
          </cell>
          <cell r="C2042">
            <v>3</v>
          </cell>
          <cell r="D2042" t="str">
            <v>P</v>
          </cell>
          <cell r="E2042">
            <v>3.6</v>
          </cell>
          <cell r="F2042">
            <v>37706</v>
          </cell>
          <cell r="G2042">
            <v>0.14199999999999999</v>
          </cell>
          <cell r="H2042">
            <v>0.17</v>
          </cell>
          <cell r="I2042" t="str">
            <v>1          0</v>
          </cell>
          <cell r="J2042">
            <v>0</v>
          </cell>
          <cell r="K2042">
            <v>0</v>
          </cell>
          <cell r="L2042">
            <v>2003</v>
          </cell>
          <cell r="M2042">
            <v>2.5317252868375237</v>
          </cell>
          <cell r="N2042" t="str">
            <v>NG43</v>
          </cell>
          <cell r="O2042">
            <v>59.02</v>
          </cell>
          <cell r="P2042">
            <v>2</v>
          </cell>
        </row>
        <row r="2043">
          <cell r="A2043" t="str">
            <v>ON</v>
          </cell>
          <cell r="B2043">
            <v>4</v>
          </cell>
          <cell r="C2043">
            <v>3</v>
          </cell>
          <cell r="D2043" t="str">
            <v>C</v>
          </cell>
          <cell r="E2043">
            <v>3.65</v>
          </cell>
          <cell r="F2043">
            <v>37706</v>
          </cell>
          <cell r="G2043">
            <v>0.621</v>
          </cell>
          <cell r="H2043">
            <v>0.53</v>
          </cell>
          <cell r="I2043" t="str">
            <v>5          0</v>
          </cell>
          <cell r="J2043">
            <v>0</v>
          </cell>
          <cell r="K2043">
            <v>0</v>
          </cell>
          <cell r="L2043">
            <v>2003</v>
          </cell>
          <cell r="M2043" t="str">
            <v>No Trade</v>
          </cell>
          <cell r="N2043" t="str">
            <v>NG43</v>
          </cell>
          <cell r="O2043">
            <v>59.02</v>
          </cell>
          <cell r="P2043">
            <v>1</v>
          </cell>
        </row>
        <row r="2044">
          <cell r="A2044" t="str">
            <v>ON</v>
          </cell>
          <cell r="B2044">
            <v>4</v>
          </cell>
          <cell r="C2044">
            <v>3</v>
          </cell>
          <cell r="D2044" t="str">
            <v>P</v>
          </cell>
          <cell r="E2044">
            <v>3.65</v>
          </cell>
          <cell r="F2044">
            <v>37706</v>
          </cell>
          <cell r="G2044">
            <v>0.158</v>
          </cell>
          <cell r="H2044">
            <v>0.19</v>
          </cell>
          <cell r="I2044" t="str">
            <v>0          0</v>
          </cell>
          <cell r="J2044">
            <v>0</v>
          </cell>
          <cell r="K2044">
            <v>0</v>
          </cell>
          <cell r="L2044">
            <v>2003</v>
          </cell>
          <cell r="M2044">
            <v>2.5631269965928798</v>
          </cell>
          <cell r="N2044" t="str">
            <v>NG43</v>
          </cell>
          <cell r="O2044">
            <v>59.02</v>
          </cell>
          <cell r="P2044">
            <v>2</v>
          </cell>
        </row>
        <row r="2045">
          <cell r="A2045" t="str">
            <v>ON</v>
          </cell>
          <cell r="B2045">
            <v>4</v>
          </cell>
          <cell r="C2045">
            <v>3</v>
          </cell>
          <cell r="D2045" t="str">
            <v>C</v>
          </cell>
          <cell r="E2045">
            <v>3.7</v>
          </cell>
          <cell r="F2045">
            <v>37706</v>
          </cell>
          <cell r="G2045">
            <v>0.58899999999999997</v>
          </cell>
          <cell r="H2045">
            <v>0.5</v>
          </cell>
          <cell r="I2045" t="str">
            <v>7          0</v>
          </cell>
          <cell r="J2045">
            <v>0</v>
          </cell>
          <cell r="K2045">
            <v>0</v>
          </cell>
          <cell r="L2045">
            <v>2003</v>
          </cell>
          <cell r="M2045" t="str">
            <v>No Trade</v>
          </cell>
          <cell r="N2045" t="str">
            <v>NG43</v>
          </cell>
          <cell r="O2045">
            <v>59.02</v>
          </cell>
          <cell r="P2045">
            <v>1</v>
          </cell>
        </row>
        <row r="2046">
          <cell r="A2046" t="str">
            <v>ON</v>
          </cell>
          <cell r="B2046">
            <v>4</v>
          </cell>
          <cell r="C2046">
            <v>3</v>
          </cell>
          <cell r="D2046" t="str">
            <v>P</v>
          </cell>
          <cell r="E2046">
            <v>3.7</v>
          </cell>
          <cell r="F2046">
            <v>37706</v>
          </cell>
          <cell r="G2046">
            <v>0.17599999999999999</v>
          </cell>
          <cell r="H2046">
            <v>0.21</v>
          </cell>
          <cell r="I2046" t="str">
            <v>1          0</v>
          </cell>
          <cell r="J2046">
            <v>0</v>
          </cell>
          <cell r="K2046">
            <v>0</v>
          </cell>
          <cell r="L2046">
            <v>2003</v>
          </cell>
          <cell r="M2046">
            <v>2.5967300401582549</v>
          </cell>
          <cell r="N2046" t="str">
            <v>NG43</v>
          </cell>
          <cell r="O2046">
            <v>59.02</v>
          </cell>
          <cell r="P2046">
            <v>2</v>
          </cell>
        </row>
        <row r="2047">
          <cell r="A2047" t="str">
            <v>ON</v>
          </cell>
          <cell r="B2047">
            <v>4</v>
          </cell>
          <cell r="C2047">
            <v>3</v>
          </cell>
          <cell r="D2047" t="str">
            <v>C</v>
          </cell>
          <cell r="E2047">
            <v>3.75</v>
          </cell>
          <cell r="F2047">
            <v>37706</v>
          </cell>
          <cell r="G2047">
            <v>0.55600000000000005</v>
          </cell>
          <cell r="H2047">
            <v>0.47</v>
          </cell>
          <cell r="I2047" t="str">
            <v>9          0</v>
          </cell>
          <cell r="J2047">
            <v>0</v>
          </cell>
          <cell r="K2047">
            <v>0</v>
          </cell>
          <cell r="L2047">
            <v>2003</v>
          </cell>
          <cell r="M2047" t="str">
            <v>No Trade</v>
          </cell>
          <cell r="N2047" t="str">
            <v>NG43</v>
          </cell>
          <cell r="O2047">
            <v>59.02</v>
          </cell>
          <cell r="P2047">
            <v>1</v>
          </cell>
        </row>
        <row r="2048">
          <cell r="A2048" t="str">
            <v>ON</v>
          </cell>
          <cell r="B2048">
            <v>4</v>
          </cell>
          <cell r="C2048">
            <v>3</v>
          </cell>
          <cell r="D2048" t="str">
            <v>P</v>
          </cell>
          <cell r="E2048">
            <v>3.75</v>
          </cell>
          <cell r="F2048">
            <v>37706</v>
          </cell>
          <cell r="G2048">
            <v>0.19500000000000001</v>
          </cell>
          <cell r="H2048">
            <v>0.23</v>
          </cell>
          <cell r="I2048" t="str">
            <v>2         50</v>
          </cell>
          <cell r="J2048">
            <v>0</v>
          </cell>
          <cell r="K2048">
            <v>0</v>
          </cell>
          <cell r="L2048">
            <v>2003</v>
          </cell>
          <cell r="M2048">
            <v>2.6296467175029834</v>
          </cell>
          <cell r="N2048" t="str">
            <v>NG43</v>
          </cell>
          <cell r="O2048">
            <v>59.02</v>
          </cell>
          <cell r="P2048">
            <v>2</v>
          </cell>
        </row>
        <row r="2049">
          <cell r="A2049" t="str">
            <v>ON</v>
          </cell>
          <cell r="B2049">
            <v>4</v>
          </cell>
          <cell r="C2049">
            <v>3</v>
          </cell>
          <cell r="D2049" t="str">
            <v>C</v>
          </cell>
          <cell r="E2049">
            <v>3.8</v>
          </cell>
          <cell r="F2049">
            <v>37706</v>
          </cell>
          <cell r="G2049">
            <v>0.52800000000000002</v>
          </cell>
          <cell r="H2049">
            <v>0.45</v>
          </cell>
          <cell r="I2049" t="str">
            <v>2          0</v>
          </cell>
          <cell r="J2049">
            <v>0</v>
          </cell>
          <cell r="K2049">
            <v>0</v>
          </cell>
          <cell r="L2049">
            <v>2003</v>
          </cell>
          <cell r="M2049" t="str">
            <v>No Trade</v>
          </cell>
          <cell r="N2049" t="str">
            <v>NG43</v>
          </cell>
          <cell r="O2049">
            <v>59.02</v>
          </cell>
          <cell r="P2049">
            <v>1</v>
          </cell>
        </row>
        <row r="2050">
          <cell r="A2050" t="str">
            <v>ON</v>
          </cell>
          <cell r="B2050">
            <v>4</v>
          </cell>
          <cell r="C2050">
            <v>3</v>
          </cell>
          <cell r="D2050" t="str">
            <v>P</v>
          </cell>
          <cell r="E2050">
            <v>3.8</v>
          </cell>
          <cell r="F2050">
            <v>37706</v>
          </cell>
          <cell r="G2050">
            <v>0.216</v>
          </cell>
          <cell r="H2050">
            <v>0.25</v>
          </cell>
          <cell r="I2050" t="str">
            <v>5          0</v>
          </cell>
          <cell r="J2050">
            <v>0</v>
          </cell>
          <cell r="K2050">
            <v>0</v>
          </cell>
          <cell r="L2050">
            <v>2003</v>
          </cell>
          <cell r="M2050">
            <v>2.6642124658694089</v>
          </cell>
          <cell r="N2050" t="str">
            <v>NG43</v>
          </cell>
          <cell r="O2050">
            <v>59.02</v>
          </cell>
          <cell r="P2050">
            <v>2</v>
          </cell>
        </row>
        <row r="2051">
          <cell r="A2051" t="str">
            <v>ON</v>
          </cell>
          <cell r="B2051">
            <v>4</v>
          </cell>
          <cell r="C2051">
            <v>3</v>
          </cell>
          <cell r="D2051" t="str">
            <v>C</v>
          </cell>
          <cell r="E2051">
            <v>3.85</v>
          </cell>
          <cell r="F2051">
            <v>37706</v>
          </cell>
          <cell r="G2051">
            <v>0.499</v>
          </cell>
          <cell r="H2051">
            <v>0.42</v>
          </cell>
          <cell r="I2051" t="str">
            <v>7          0</v>
          </cell>
          <cell r="J2051">
            <v>0</v>
          </cell>
          <cell r="K2051">
            <v>0</v>
          </cell>
          <cell r="L2051">
            <v>2003</v>
          </cell>
          <cell r="M2051" t="str">
            <v>No Trade</v>
          </cell>
          <cell r="N2051" t="str">
            <v>NG43</v>
          </cell>
          <cell r="O2051">
            <v>59.02</v>
          </cell>
          <cell r="P2051">
            <v>1</v>
          </cell>
        </row>
        <row r="2052">
          <cell r="A2052" t="str">
            <v>ON</v>
          </cell>
          <cell r="B2052">
            <v>4</v>
          </cell>
          <cell r="C2052">
            <v>3</v>
          </cell>
          <cell r="D2052" t="str">
            <v>P</v>
          </cell>
          <cell r="E2052">
            <v>3.85</v>
          </cell>
          <cell r="F2052">
            <v>37706</v>
          </cell>
          <cell r="G2052">
            <v>0.23699999999999999</v>
          </cell>
          <cell r="H2052">
            <v>0.27</v>
          </cell>
          <cell r="I2052" t="str">
            <v>9          0</v>
          </cell>
          <cell r="J2052">
            <v>0</v>
          </cell>
          <cell r="K2052">
            <v>0</v>
          </cell>
          <cell r="L2052">
            <v>2003</v>
          </cell>
          <cell r="M2052">
            <v>2.6958193836089137</v>
          </cell>
          <cell r="N2052" t="str">
            <v>NG43</v>
          </cell>
          <cell r="O2052">
            <v>59.02</v>
          </cell>
          <cell r="P2052">
            <v>2</v>
          </cell>
        </row>
        <row r="2053">
          <cell r="A2053" t="str">
            <v>ON</v>
          </cell>
          <cell r="B2053">
            <v>4</v>
          </cell>
          <cell r="C2053">
            <v>3</v>
          </cell>
          <cell r="D2053" t="str">
            <v>C</v>
          </cell>
          <cell r="E2053">
            <v>3.9</v>
          </cell>
          <cell r="F2053">
            <v>37706</v>
          </cell>
          <cell r="G2053">
            <v>0.47299999999999998</v>
          </cell>
          <cell r="H2053">
            <v>0.4</v>
          </cell>
          <cell r="I2053" t="str">
            <v>3          0</v>
          </cell>
          <cell r="J2053">
            <v>0</v>
          </cell>
          <cell r="K2053">
            <v>0</v>
          </cell>
          <cell r="L2053">
            <v>2003</v>
          </cell>
          <cell r="M2053" t="str">
            <v>No Trade</v>
          </cell>
          <cell r="N2053" t="str">
            <v>NG43</v>
          </cell>
          <cell r="O2053">
            <v>59.02</v>
          </cell>
          <cell r="P2053">
            <v>1</v>
          </cell>
        </row>
        <row r="2054">
          <cell r="A2054" t="str">
            <v>ON</v>
          </cell>
          <cell r="B2054">
            <v>4</v>
          </cell>
          <cell r="C2054">
            <v>3</v>
          </cell>
          <cell r="D2054" t="str">
            <v>P</v>
          </cell>
          <cell r="E2054">
            <v>3.9</v>
          </cell>
          <cell r="F2054">
            <v>37706</v>
          </cell>
          <cell r="G2054">
            <v>0.26</v>
          </cell>
          <cell r="H2054">
            <v>0.3</v>
          </cell>
          <cell r="I2054" t="str">
            <v>4          0</v>
          </cell>
          <cell r="J2054">
            <v>0</v>
          </cell>
          <cell r="K2054">
            <v>0</v>
          </cell>
          <cell r="L2054">
            <v>2003</v>
          </cell>
          <cell r="M2054">
            <v>2.7289568778848525</v>
          </cell>
          <cell r="N2054" t="str">
            <v>NG43</v>
          </cell>
          <cell r="O2054">
            <v>59.02</v>
          </cell>
          <cell r="P2054">
            <v>2</v>
          </cell>
        </row>
        <row r="2055">
          <cell r="A2055" t="str">
            <v>ON</v>
          </cell>
          <cell r="B2055">
            <v>4</v>
          </cell>
          <cell r="C2055">
            <v>3</v>
          </cell>
          <cell r="D2055" t="str">
            <v>C</v>
          </cell>
          <cell r="E2055">
            <v>3.95</v>
          </cell>
          <cell r="F2055">
            <v>37706</v>
          </cell>
          <cell r="G2055">
            <v>0.44800000000000001</v>
          </cell>
          <cell r="H2055">
            <v>0.37</v>
          </cell>
          <cell r="I2055" t="str">
            <v>9          0</v>
          </cell>
          <cell r="J2055">
            <v>0</v>
          </cell>
          <cell r="K2055">
            <v>0</v>
          </cell>
          <cell r="L2055">
            <v>2003</v>
          </cell>
          <cell r="M2055" t="str">
            <v>No Trade</v>
          </cell>
          <cell r="N2055" t="str">
            <v>NG43</v>
          </cell>
          <cell r="O2055">
            <v>59.02</v>
          </cell>
          <cell r="P2055">
            <v>1</v>
          </cell>
        </row>
        <row r="2056">
          <cell r="A2056" t="str">
            <v>ON</v>
          </cell>
          <cell r="B2056">
            <v>4</v>
          </cell>
          <cell r="C2056">
            <v>3</v>
          </cell>
          <cell r="D2056" t="str">
            <v>P</v>
          </cell>
          <cell r="E2056">
            <v>3.95</v>
          </cell>
          <cell r="F2056">
            <v>37706</v>
          </cell>
          <cell r="G2056">
            <v>0.28399999999999997</v>
          </cell>
          <cell r="H2056">
            <v>0.33</v>
          </cell>
          <cell r="I2056" t="str">
            <v>0          0</v>
          </cell>
          <cell r="J2056">
            <v>0</v>
          </cell>
          <cell r="K2056">
            <v>0</v>
          </cell>
          <cell r="L2056">
            <v>2003</v>
          </cell>
          <cell r="M2056">
            <v>2.7614379397507678</v>
          </cell>
          <cell r="N2056" t="str">
            <v>NG43</v>
          </cell>
          <cell r="O2056">
            <v>59.02</v>
          </cell>
          <cell r="P2056">
            <v>2</v>
          </cell>
        </row>
        <row r="2057">
          <cell r="A2057" t="str">
            <v>ON</v>
          </cell>
          <cell r="B2057">
            <v>4</v>
          </cell>
          <cell r="C2057">
            <v>3</v>
          </cell>
          <cell r="D2057" t="str">
            <v>C</v>
          </cell>
          <cell r="E2057">
            <v>4</v>
          </cell>
          <cell r="F2057">
            <v>37706</v>
          </cell>
          <cell r="G2057">
            <v>0.42299999999999999</v>
          </cell>
          <cell r="H2057">
            <v>0.35</v>
          </cell>
          <cell r="I2057" t="str">
            <v>7        120</v>
          </cell>
          <cell r="J2057">
            <v>0</v>
          </cell>
          <cell r="K2057">
            <v>0</v>
          </cell>
          <cell r="L2057">
            <v>2003</v>
          </cell>
          <cell r="M2057" t="str">
            <v>No Trade</v>
          </cell>
          <cell r="N2057" t="str">
            <v>NG43</v>
          </cell>
          <cell r="O2057">
            <v>59.02</v>
          </cell>
          <cell r="P2057">
            <v>1</v>
          </cell>
        </row>
        <row r="2058">
          <cell r="A2058" t="str">
            <v>ON</v>
          </cell>
          <cell r="B2058">
            <v>4</v>
          </cell>
          <cell r="C2058">
            <v>3</v>
          </cell>
          <cell r="D2058" t="str">
            <v>P</v>
          </cell>
          <cell r="E2058">
            <v>4</v>
          </cell>
          <cell r="F2058">
            <v>37706</v>
          </cell>
          <cell r="G2058">
            <v>0.308</v>
          </cell>
          <cell r="H2058">
            <v>0.35</v>
          </cell>
          <cell r="I2058" t="str">
            <v>8        120</v>
          </cell>
          <cell r="J2058">
            <v>0</v>
          </cell>
          <cell r="K2058">
            <v>0</v>
          </cell>
          <cell r="L2058">
            <v>2003</v>
          </cell>
          <cell r="M2058">
            <v>2.7915033733461265</v>
          </cell>
          <cell r="N2058" t="str">
            <v>NG43</v>
          </cell>
          <cell r="O2058">
            <v>59.02</v>
          </cell>
          <cell r="P2058">
            <v>2</v>
          </cell>
        </row>
        <row r="2059">
          <cell r="A2059" t="str">
            <v>ON</v>
          </cell>
          <cell r="B2059">
            <v>4</v>
          </cell>
          <cell r="C2059">
            <v>3</v>
          </cell>
          <cell r="D2059" t="str">
            <v>C</v>
          </cell>
          <cell r="E2059">
            <v>4.05</v>
          </cell>
          <cell r="F2059">
            <v>37706</v>
          </cell>
          <cell r="G2059">
            <v>0.39900000000000002</v>
          </cell>
          <cell r="H2059">
            <v>0.33</v>
          </cell>
          <cell r="I2059" t="str">
            <v>6          0</v>
          </cell>
          <cell r="J2059">
            <v>0</v>
          </cell>
          <cell r="K2059">
            <v>0</v>
          </cell>
          <cell r="L2059">
            <v>2003</v>
          </cell>
          <cell r="M2059" t="str">
            <v>No Trade</v>
          </cell>
          <cell r="N2059" t="str">
            <v>NG43</v>
          </cell>
          <cell r="O2059">
            <v>59.02</v>
          </cell>
          <cell r="P2059">
            <v>1</v>
          </cell>
        </row>
        <row r="2060">
          <cell r="A2060" t="str">
            <v>ON</v>
          </cell>
          <cell r="B2060">
            <v>4</v>
          </cell>
          <cell r="C2060">
            <v>3</v>
          </cell>
          <cell r="D2060" t="str">
            <v>P</v>
          </cell>
          <cell r="E2060">
            <v>4.05</v>
          </cell>
          <cell r="F2060">
            <v>37706</v>
          </cell>
          <cell r="G2060">
            <v>0.33400000000000002</v>
          </cell>
          <cell r="H2060">
            <v>0.38</v>
          </cell>
          <cell r="I2060" t="str">
            <v>7          0</v>
          </cell>
          <cell r="J2060">
            <v>0</v>
          </cell>
          <cell r="K2060">
            <v>0</v>
          </cell>
          <cell r="L2060">
            <v>2003</v>
          </cell>
          <cell r="M2060">
            <v>2.8229624825976263</v>
          </cell>
          <cell r="N2060" t="str">
            <v>NG43</v>
          </cell>
          <cell r="O2060">
            <v>59.02</v>
          </cell>
          <cell r="P2060">
            <v>2</v>
          </cell>
        </row>
        <row r="2061">
          <cell r="A2061" t="str">
            <v>ON</v>
          </cell>
          <cell r="B2061">
            <v>4</v>
          </cell>
          <cell r="C2061">
            <v>3</v>
          </cell>
          <cell r="D2061" t="str">
            <v>C</v>
          </cell>
          <cell r="E2061">
            <v>4.0999999999999996</v>
          </cell>
          <cell r="F2061">
            <v>37706</v>
          </cell>
          <cell r="G2061">
            <v>0.37</v>
          </cell>
          <cell r="H2061">
            <v>0.31</v>
          </cell>
          <cell r="I2061" t="str">
            <v>7          0</v>
          </cell>
          <cell r="J2061">
            <v>0</v>
          </cell>
          <cell r="K2061">
            <v>0</v>
          </cell>
          <cell r="L2061">
            <v>2003</v>
          </cell>
          <cell r="M2061" t="str">
            <v>No Trade</v>
          </cell>
          <cell r="N2061" t="str">
            <v>NG43</v>
          </cell>
          <cell r="O2061">
            <v>59.02</v>
          </cell>
          <cell r="P2061">
            <v>1</v>
          </cell>
        </row>
        <row r="2062">
          <cell r="A2062" t="str">
            <v>ON</v>
          </cell>
          <cell r="B2062">
            <v>4</v>
          </cell>
          <cell r="C2062">
            <v>3</v>
          </cell>
          <cell r="D2062" t="str">
            <v>P</v>
          </cell>
          <cell r="E2062">
            <v>4.0999999999999996</v>
          </cell>
          <cell r="F2062">
            <v>37706</v>
          </cell>
          <cell r="G2062">
            <v>0.35499999999999998</v>
          </cell>
          <cell r="H2062">
            <v>0.41</v>
          </cell>
          <cell r="I2062" t="str">
            <v>8          0</v>
          </cell>
          <cell r="J2062">
            <v>0</v>
          </cell>
          <cell r="K2062">
            <v>0</v>
          </cell>
          <cell r="L2062">
            <v>2003</v>
          </cell>
          <cell r="M2062">
            <v>2.843873625924783</v>
          </cell>
          <cell r="N2062" t="str">
            <v>NG43</v>
          </cell>
          <cell r="O2062">
            <v>59.02</v>
          </cell>
          <cell r="P2062">
            <v>2</v>
          </cell>
        </row>
        <row r="2063">
          <cell r="A2063" t="str">
            <v>ON</v>
          </cell>
          <cell r="B2063">
            <v>4</v>
          </cell>
          <cell r="C2063">
            <v>3</v>
          </cell>
          <cell r="D2063" t="str">
            <v>C</v>
          </cell>
          <cell r="E2063">
            <v>4.1500000000000004</v>
          </cell>
          <cell r="F2063">
            <v>37706</v>
          </cell>
          <cell r="G2063">
            <v>0.35499999999999998</v>
          </cell>
          <cell r="H2063">
            <v>0.28999999999999998</v>
          </cell>
          <cell r="I2063" t="str">
            <v>8          0</v>
          </cell>
          <cell r="J2063">
            <v>0</v>
          </cell>
          <cell r="K2063">
            <v>0</v>
          </cell>
          <cell r="L2063">
            <v>2003</v>
          </cell>
          <cell r="M2063" t="str">
            <v>No Trade</v>
          </cell>
          <cell r="N2063" t="str">
            <v>NG43</v>
          </cell>
          <cell r="O2063">
            <v>59.02</v>
          </cell>
          <cell r="P2063">
            <v>1</v>
          </cell>
        </row>
        <row r="2064">
          <cell r="A2064" t="str">
            <v>ON</v>
          </cell>
          <cell r="B2064">
            <v>4</v>
          </cell>
          <cell r="C2064">
            <v>3</v>
          </cell>
          <cell r="D2064" t="str">
            <v>C</v>
          </cell>
          <cell r="E2064">
            <v>4.2</v>
          </cell>
          <cell r="F2064">
            <v>37706</v>
          </cell>
          <cell r="G2064">
            <v>0.33600000000000002</v>
          </cell>
          <cell r="H2064">
            <v>0.28000000000000003</v>
          </cell>
          <cell r="I2064" t="str">
            <v>0          0</v>
          </cell>
          <cell r="J2064">
            <v>0</v>
          </cell>
          <cell r="K2064">
            <v>0</v>
          </cell>
          <cell r="L2064">
            <v>2003</v>
          </cell>
          <cell r="M2064" t="str">
            <v>No Trade</v>
          </cell>
          <cell r="N2064" t="str">
            <v>NG43</v>
          </cell>
          <cell r="O2064">
            <v>59.02</v>
          </cell>
          <cell r="P2064">
            <v>1</v>
          </cell>
        </row>
        <row r="2065">
          <cell r="A2065" t="str">
            <v>ON</v>
          </cell>
          <cell r="B2065">
            <v>4</v>
          </cell>
          <cell r="C2065">
            <v>3</v>
          </cell>
          <cell r="D2065" t="str">
            <v>C</v>
          </cell>
          <cell r="E2065">
            <v>4.25</v>
          </cell>
          <cell r="F2065">
            <v>37706</v>
          </cell>
          <cell r="G2065">
            <v>0.317</v>
          </cell>
          <cell r="H2065">
            <v>0.26</v>
          </cell>
          <cell r="I2065" t="str">
            <v>4          0</v>
          </cell>
          <cell r="J2065">
            <v>0</v>
          </cell>
          <cell r="K2065">
            <v>0</v>
          </cell>
          <cell r="L2065">
            <v>2003</v>
          </cell>
          <cell r="M2065" t="str">
            <v>No Trade</v>
          </cell>
          <cell r="N2065" t="str">
            <v>NG43</v>
          </cell>
          <cell r="O2065">
            <v>59.02</v>
          </cell>
          <cell r="P2065">
            <v>1</v>
          </cell>
        </row>
        <row r="2066">
          <cell r="A2066" t="str">
            <v>ON</v>
          </cell>
          <cell r="B2066">
            <v>4</v>
          </cell>
          <cell r="C2066">
            <v>3</v>
          </cell>
          <cell r="D2066" t="str">
            <v>C</v>
          </cell>
          <cell r="E2066">
            <v>4.3</v>
          </cell>
          <cell r="F2066">
            <v>37706</v>
          </cell>
          <cell r="G2066">
            <v>0.29899999999999999</v>
          </cell>
          <cell r="H2066">
            <v>0.24</v>
          </cell>
          <cell r="I2066" t="str">
            <v>8          0</v>
          </cell>
          <cell r="J2066">
            <v>0</v>
          </cell>
          <cell r="K2066">
            <v>0</v>
          </cell>
          <cell r="L2066">
            <v>2003</v>
          </cell>
          <cell r="M2066" t="str">
            <v>No Trade</v>
          </cell>
          <cell r="N2066" t="str">
            <v>NG43</v>
          </cell>
          <cell r="O2066">
            <v>59.02</v>
          </cell>
          <cell r="P2066">
            <v>1</v>
          </cell>
        </row>
        <row r="2067">
          <cell r="A2067" t="str">
            <v>ON</v>
          </cell>
          <cell r="B2067">
            <v>4</v>
          </cell>
          <cell r="C2067">
            <v>3</v>
          </cell>
          <cell r="D2067" t="str">
            <v>C</v>
          </cell>
          <cell r="E2067">
            <v>4.3499999999999996</v>
          </cell>
          <cell r="F2067">
            <v>37706</v>
          </cell>
          <cell r="G2067">
            <v>0.28100000000000003</v>
          </cell>
          <cell r="H2067">
            <v>0.23</v>
          </cell>
          <cell r="I2067" t="str">
            <v>3          0</v>
          </cell>
          <cell r="J2067">
            <v>0</v>
          </cell>
          <cell r="K2067">
            <v>0</v>
          </cell>
          <cell r="L2067">
            <v>2003</v>
          </cell>
          <cell r="M2067" t="str">
            <v>No Trade</v>
          </cell>
          <cell r="N2067" t="str">
            <v>NG43</v>
          </cell>
          <cell r="O2067">
            <v>59.02</v>
          </cell>
          <cell r="P2067">
            <v>1</v>
          </cell>
        </row>
        <row r="2068">
          <cell r="A2068" t="str">
            <v>ON</v>
          </cell>
          <cell r="B2068">
            <v>4</v>
          </cell>
          <cell r="C2068">
            <v>3</v>
          </cell>
          <cell r="D2068" t="str">
            <v>C</v>
          </cell>
          <cell r="E2068">
            <v>4.4000000000000004</v>
          </cell>
          <cell r="F2068">
            <v>37706</v>
          </cell>
          <cell r="G2068">
            <v>0</v>
          </cell>
          <cell r="H2068">
            <v>0</v>
          </cell>
          <cell r="I2068" t="str">
            <v>0          0</v>
          </cell>
          <cell r="J2068">
            <v>0</v>
          </cell>
          <cell r="K2068">
            <v>0</v>
          </cell>
          <cell r="L2068">
            <v>2003</v>
          </cell>
          <cell r="M2068" t="str">
            <v>No Trade</v>
          </cell>
          <cell r="N2068" t="str">
            <v/>
          </cell>
          <cell r="O2068" t="str">
            <v/>
          </cell>
          <cell r="P2068" t="str">
            <v/>
          </cell>
        </row>
        <row r="2069">
          <cell r="A2069" t="str">
            <v>ON</v>
          </cell>
          <cell r="B2069">
            <v>4</v>
          </cell>
          <cell r="C2069">
            <v>3</v>
          </cell>
          <cell r="D2069" t="str">
            <v>C</v>
          </cell>
          <cell r="E2069">
            <v>4.5</v>
          </cell>
          <cell r="F2069">
            <v>37706</v>
          </cell>
          <cell r="G2069">
            <v>0.23599999999999999</v>
          </cell>
          <cell r="H2069">
            <v>0.19</v>
          </cell>
          <cell r="I2069" t="str">
            <v>3          0</v>
          </cell>
          <cell r="J2069">
            <v>0</v>
          </cell>
          <cell r="K2069">
            <v>0</v>
          </cell>
          <cell r="L2069">
            <v>2003</v>
          </cell>
          <cell r="M2069" t="str">
            <v>No Trade</v>
          </cell>
          <cell r="N2069" t="str">
            <v>NG43</v>
          </cell>
          <cell r="O2069">
            <v>59.02</v>
          </cell>
          <cell r="P2069">
            <v>1</v>
          </cell>
        </row>
        <row r="2070">
          <cell r="A2070" t="str">
            <v>ON</v>
          </cell>
          <cell r="B2070">
            <v>4</v>
          </cell>
          <cell r="C2070">
            <v>3</v>
          </cell>
          <cell r="D2070" t="str">
            <v>P</v>
          </cell>
          <cell r="E2070">
            <v>4.5</v>
          </cell>
          <cell r="F2070">
            <v>37706</v>
          </cell>
          <cell r="G2070">
            <v>0</v>
          </cell>
          <cell r="H2070">
            <v>0</v>
          </cell>
          <cell r="I2070" t="str">
            <v>0          0</v>
          </cell>
          <cell r="J2070">
            <v>0</v>
          </cell>
          <cell r="K2070">
            <v>0</v>
          </cell>
          <cell r="L2070">
            <v>2003</v>
          </cell>
          <cell r="M2070" t="str">
            <v>No Trade</v>
          </cell>
          <cell r="N2070" t="str">
            <v/>
          </cell>
          <cell r="O2070" t="str">
            <v/>
          </cell>
          <cell r="P2070" t="str">
            <v/>
          </cell>
        </row>
        <row r="2071">
          <cell r="A2071" t="str">
            <v>ON</v>
          </cell>
          <cell r="B2071">
            <v>4</v>
          </cell>
          <cell r="C2071">
            <v>3</v>
          </cell>
          <cell r="D2071" t="str">
            <v>C</v>
          </cell>
          <cell r="E2071">
            <v>4.6500000000000004</v>
          </cell>
          <cell r="F2071">
            <v>37706</v>
          </cell>
          <cell r="G2071">
            <v>0.19700000000000001</v>
          </cell>
          <cell r="H2071">
            <v>0.16</v>
          </cell>
          <cell r="I2071" t="str">
            <v>1          0</v>
          </cell>
          <cell r="J2071">
            <v>0</v>
          </cell>
          <cell r="K2071">
            <v>0</v>
          </cell>
          <cell r="L2071">
            <v>2003</v>
          </cell>
          <cell r="M2071" t="str">
            <v>No Trade</v>
          </cell>
          <cell r="N2071" t="str">
            <v>NG43</v>
          </cell>
          <cell r="O2071">
            <v>59.02</v>
          </cell>
          <cell r="P2071">
            <v>1</v>
          </cell>
        </row>
        <row r="2072">
          <cell r="A2072" t="str">
            <v>ON</v>
          </cell>
          <cell r="B2072">
            <v>4</v>
          </cell>
          <cell r="C2072">
            <v>3</v>
          </cell>
          <cell r="D2072" t="str">
            <v>C</v>
          </cell>
          <cell r="E2072">
            <v>4.7</v>
          </cell>
          <cell r="F2072">
            <v>37706</v>
          </cell>
          <cell r="G2072">
            <v>0.186</v>
          </cell>
          <cell r="H2072">
            <v>0.15</v>
          </cell>
          <cell r="I2072" t="str">
            <v>2          0</v>
          </cell>
          <cell r="J2072">
            <v>0</v>
          </cell>
          <cell r="K2072">
            <v>0</v>
          </cell>
          <cell r="L2072">
            <v>2003</v>
          </cell>
          <cell r="M2072" t="str">
            <v>No Trade</v>
          </cell>
          <cell r="N2072" t="str">
            <v>NG43</v>
          </cell>
          <cell r="O2072">
            <v>59.02</v>
          </cell>
          <cell r="P2072">
            <v>1</v>
          </cell>
        </row>
        <row r="2073">
          <cell r="A2073" t="str">
            <v>ON</v>
          </cell>
          <cell r="B2073">
            <v>4</v>
          </cell>
          <cell r="C2073">
            <v>3</v>
          </cell>
          <cell r="D2073" t="str">
            <v>C</v>
          </cell>
          <cell r="E2073">
            <v>4.75</v>
          </cell>
          <cell r="F2073">
            <v>37706</v>
          </cell>
          <cell r="G2073">
            <v>0.17499999999999999</v>
          </cell>
          <cell r="H2073">
            <v>0.14000000000000001</v>
          </cell>
          <cell r="I2073" t="str">
            <v>3          0</v>
          </cell>
          <cell r="J2073">
            <v>0</v>
          </cell>
          <cell r="K2073">
            <v>0</v>
          </cell>
          <cell r="L2073">
            <v>2003</v>
          </cell>
          <cell r="M2073" t="str">
            <v>No Trade</v>
          </cell>
          <cell r="N2073" t="str">
            <v>NG43</v>
          </cell>
          <cell r="O2073">
            <v>59.02</v>
          </cell>
          <cell r="P2073">
            <v>1</v>
          </cell>
        </row>
        <row r="2074">
          <cell r="A2074" t="str">
            <v>ON</v>
          </cell>
          <cell r="B2074">
            <v>4</v>
          </cell>
          <cell r="C2074">
            <v>3</v>
          </cell>
          <cell r="D2074" t="str">
            <v>C</v>
          </cell>
          <cell r="E2074">
            <v>4.8</v>
          </cell>
          <cell r="F2074">
            <v>37706</v>
          </cell>
          <cell r="G2074">
            <v>0.16600000000000001</v>
          </cell>
          <cell r="H2074">
            <v>0.13</v>
          </cell>
          <cell r="I2074" t="str">
            <v>4          0</v>
          </cell>
          <cell r="J2074">
            <v>0</v>
          </cell>
          <cell r="K2074">
            <v>0</v>
          </cell>
          <cell r="L2074">
            <v>2003</v>
          </cell>
          <cell r="M2074" t="str">
            <v>No Trade</v>
          </cell>
          <cell r="N2074" t="str">
            <v>NG43</v>
          </cell>
          <cell r="O2074">
            <v>59.02</v>
          </cell>
          <cell r="P2074">
            <v>1</v>
          </cell>
        </row>
        <row r="2075">
          <cell r="A2075" t="str">
            <v>ON</v>
          </cell>
          <cell r="B2075">
            <v>4</v>
          </cell>
          <cell r="C2075">
            <v>3</v>
          </cell>
          <cell r="D2075" t="str">
            <v>C</v>
          </cell>
          <cell r="E2075">
            <v>4.8499999999999996</v>
          </cell>
          <cell r="F2075">
            <v>37706</v>
          </cell>
          <cell r="G2075">
            <v>0.156</v>
          </cell>
          <cell r="H2075">
            <v>0.12</v>
          </cell>
          <cell r="I2075" t="str">
            <v>6          0</v>
          </cell>
          <cell r="J2075">
            <v>0</v>
          </cell>
          <cell r="K2075">
            <v>0</v>
          </cell>
          <cell r="L2075">
            <v>2003</v>
          </cell>
          <cell r="M2075" t="str">
            <v>No Trade</v>
          </cell>
          <cell r="N2075" t="str">
            <v>NG43</v>
          </cell>
          <cell r="O2075">
            <v>59.02</v>
          </cell>
          <cell r="P2075">
            <v>1</v>
          </cell>
        </row>
        <row r="2076">
          <cell r="A2076" t="str">
            <v>ON</v>
          </cell>
          <cell r="B2076">
            <v>4</v>
          </cell>
          <cell r="C2076">
            <v>3</v>
          </cell>
          <cell r="D2076" t="str">
            <v>C</v>
          </cell>
          <cell r="E2076">
            <v>4.9000000000000004</v>
          </cell>
          <cell r="F2076">
            <v>37706</v>
          </cell>
          <cell r="G2076">
            <v>0.14699999999999999</v>
          </cell>
          <cell r="H2076">
            <v>0.11</v>
          </cell>
          <cell r="I2076" t="str">
            <v>9          0</v>
          </cell>
          <cell r="J2076">
            <v>0</v>
          </cell>
          <cell r="K2076">
            <v>0</v>
          </cell>
          <cell r="L2076">
            <v>2003</v>
          </cell>
          <cell r="M2076" t="str">
            <v>No Trade</v>
          </cell>
          <cell r="N2076" t="str">
            <v>NG43</v>
          </cell>
          <cell r="O2076">
            <v>59.02</v>
          </cell>
          <cell r="P2076">
            <v>1</v>
          </cell>
        </row>
        <row r="2077">
          <cell r="A2077" t="str">
            <v>ON</v>
          </cell>
          <cell r="B2077">
            <v>4</v>
          </cell>
          <cell r="C2077">
            <v>3</v>
          </cell>
          <cell r="D2077" t="str">
            <v>C</v>
          </cell>
          <cell r="E2077">
            <v>4.95</v>
          </cell>
          <cell r="F2077">
            <v>37706</v>
          </cell>
          <cell r="G2077">
            <v>0.13900000000000001</v>
          </cell>
          <cell r="H2077">
            <v>0.11</v>
          </cell>
          <cell r="I2077" t="str">
            <v>2          0</v>
          </cell>
          <cell r="J2077">
            <v>0</v>
          </cell>
          <cell r="K2077">
            <v>0</v>
          </cell>
          <cell r="L2077">
            <v>2003</v>
          </cell>
          <cell r="M2077" t="str">
            <v>No Trade</v>
          </cell>
          <cell r="N2077" t="str">
            <v>NG43</v>
          </cell>
          <cell r="O2077">
            <v>59.02</v>
          </cell>
          <cell r="P2077">
            <v>1</v>
          </cell>
        </row>
        <row r="2078">
          <cell r="A2078" t="str">
            <v>ON</v>
          </cell>
          <cell r="B2078">
            <v>4</v>
          </cell>
          <cell r="C2078">
            <v>3</v>
          </cell>
          <cell r="D2078" t="str">
            <v>C</v>
          </cell>
          <cell r="E2078">
            <v>5</v>
          </cell>
          <cell r="F2078">
            <v>37706</v>
          </cell>
          <cell r="G2078">
            <v>0.13100000000000001</v>
          </cell>
          <cell r="H2078">
            <v>0.1</v>
          </cell>
          <cell r="I2078" t="str">
            <v>6        100</v>
          </cell>
          <cell r="J2078">
            <v>0.115</v>
          </cell>
          <cell r="K2078">
            <v>0.11</v>
          </cell>
          <cell r="L2078">
            <v>2003</v>
          </cell>
          <cell r="M2078" t="str">
            <v>No Trade</v>
          </cell>
          <cell r="N2078" t="str">
            <v>NG43</v>
          </cell>
          <cell r="O2078">
            <v>59.02</v>
          </cell>
          <cell r="P2078">
            <v>1</v>
          </cell>
        </row>
        <row r="2079">
          <cell r="A2079" t="str">
            <v>ON</v>
          </cell>
          <cell r="B2079">
            <v>4</v>
          </cell>
          <cell r="C2079">
            <v>3</v>
          </cell>
          <cell r="D2079" t="str">
            <v>C</v>
          </cell>
          <cell r="E2079">
            <v>5.05</v>
          </cell>
          <cell r="F2079">
            <v>37706</v>
          </cell>
          <cell r="G2079">
            <v>0.124</v>
          </cell>
          <cell r="H2079">
            <v>0.1</v>
          </cell>
          <cell r="I2079" t="str">
            <v>0          0</v>
          </cell>
          <cell r="J2079">
            <v>0</v>
          </cell>
          <cell r="K2079">
            <v>0</v>
          </cell>
          <cell r="L2079">
            <v>2003</v>
          </cell>
          <cell r="M2079" t="str">
            <v>No Trade</v>
          </cell>
          <cell r="N2079" t="str">
            <v>NG43</v>
          </cell>
          <cell r="O2079">
            <v>59.02</v>
          </cell>
          <cell r="P2079">
            <v>1</v>
          </cell>
        </row>
        <row r="2080">
          <cell r="A2080" t="str">
            <v>ON</v>
          </cell>
          <cell r="B2080">
            <v>4</v>
          </cell>
          <cell r="C2080">
            <v>3</v>
          </cell>
          <cell r="D2080" t="str">
            <v>C</v>
          </cell>
          <cell r="E2080">
            <v>5.0999999999999996</v>
          </cell>
          <cell r="F2080">
            <v>37706</v>
          </cell>
          <cell r="G2080">
            <v>0.11700000000000001</v>
          </cell>
          <cell r="H2080">
            <v>0.09</v>
          </cell>
          <cell r="I2080" t="str">
            <v>4          0</v>
          </cell>
          <cell r="J2080">
            <v>0</v>
          </cell>
          <cell r="K2080">
            <v>0</v>
          </cell>
          <cell r="L2080">
            <v>2003</v>
          </cell>
          <cell r="M2080" t="str">
            <v>No Trade</v>
          </cell>
          <cell r="N2080" t="str">
            <v>NG43</v>
          </cell>
          <cell r="O2080">
            <v>59.02</v>
          </cell>
          <cell r="P2080">
            <v>1</v>
          </cell>
        </row>
        <row r="2081">
          <cell r="A2081" t="str">
            <v>ON</v>
          </cell>
          <cell r="B2081">
            <v>4</v>
          </cell>
          <cell r="C2081">
            <v>3</v>
          </cell>
          <cell r="D2081" t="str">
            <v>C</v>
          </cell>
          <cell r="E2081">
            <v>5.15</v>
          </cell>
          <cell r="F2081">
            <v>37706</v>
          </cell>
          <cell r="G2081">
            <v>0.111</v>
          </cell>
          <cell r="H2081">
            <v>0.08</v>
          </cell>
          <cell r="I2081" t="str">
            <v>8          0</v>
          </cell>
          <cell r="J2081">
            <v>0</v>
          </cell>
          <cell r="K2081">
            <v>0</v>
          </cell>
          <cell r="L2081">
            <v>2003</v>
          </cell>
          <cell r="M2081" t="str">
            <v>No Trade</v>
          </cell>
          <cell r="N2081" t="str">
            <v>NG43</v>
          </cell>
          <cell r="O2081">
            <v>59.02</v>
          </cell>
          <cell r="P2081">
            <v>1</v>
          </cell>
        </row>
        <row r="2082">
          <cell r="A2082" t="str">
            <v>ON</v>
          </cell>
          <cell r="B2082">
            <v>4</v>
          </cell>
          <cell r="C2082">
            <v>3</v>
          </cell>
          <cell r="D2082" t="str">
            <v>C</v>
          </cell>
          <cell r="E2082">
            <v>5.2</v>
          </cell>
          <cell r="F2082">
            <v>37706</v>
          </cell>
          <cell r="G2082">
            <v>0.104</v>
          </cell>
          <cell r="H2082">
            <v>0.08</v>
          </cell>
          <cell r="I2082" t="str">
            <v>3          0</v>
          </cell>
          <cell r="J2082">
            <v>0</v>
          </cell>
          <cell r="K2082">
            <v>0</v>
          </cell>
          <cell r="L2082">
            <v>2003</v>
          </cell>
          <cell r="M2082" t="str">
            <v>No Trade</v>
          </cell>
          <cell r="N2082" t="str">
            <v>NG43</v>
          </cell>
          <cell r="O2082">
            <v>59.02</v>
          </cell>
          <cell r="P2082">
            <v>1</v>
          </cell>
        </row>
        <row r="2083">
          <cell r="A2083" t="str">
            <v>ON</v>
          </cell>
          <cell r="B2083">
            <v>4</v>
          </cell>
          <cell r="C2083">
            <v>3</v>
          </cell>
          <cell r="D2083" t="str">
            <v>C</v>
          </cell>
          <cell r="E2083">
            <v>5.25</v>
          </cell>
          <cell r="F2083">
            <v>37706</v>
          </cell>
          <cell r="G2083">
            <v>9.9000000000000005E-2</v>
          </cell>
          <cell r="H2083">
            <v>7.0000000000000007E-2</v>
          </cell>
          <cell r="I2083" t="str">
            <v>9          0</v>
          </cell>
          <cell r="J2083">
            <v>0</v>
          </cell>
          <cell r="K2083">
            <v>0</v>
          </cell>
          <cell r="L2083">
            <v>2003</v>
          </cell>
          <cell r="M2083" t="str">
            <v>No Trade</v>
          </cell>
          <cell r="N2083" t="str">
            <v>NG43</v>
          </cell>
          <cell r="O2083">
            <v>59.02</v>
          </cell>
          <cell r="P2083">
            <v>1</v>
          </cell>
        </row>
        <row r="2084">
          <cell r="A2084" t="str">
            <v>ON</v>
          </cell>
          <cell r="B2084">
            <v>4</v>
          </cell>
          <cell r="C2084">
            <v>3</v>
          </cell>
          <cell r="D2084" t="str">
            <v>C</v>
          </cell>
          <cell r="E2084">
            <v>5.3</v>
          </cell>
          <cell r="F2084">
            <v>37706</v>
          </cell>
          <cell r="G2084">
            <v>9.2999999999999999E-2</v>
          </cell>
          <cell r="H2084">
            <v>7.0000000000000007E-2</v>
          </cell>
          <cell r="I2084" t="str">
            <v>4          0</v>
          </cell>
          <cell r="J2084">
            <v>0</v>
          </cell>
          <cell r="K2084">
            <v>0</v>
          </cell>
          <cell r="L2084">
            <v>2003</v>
          </cell>
          <cell r="M2084" t="str">
            <v>No Trade</v>
          </cell>
          <cell r="N2084" t="str">
            <v>NG43</v>
          </cell>
          <cell r="O2084">
            <v>59.02</v>
          </cell>
          <cell r="P2084">
            <v>1</v>
          </cell>
        </row>
        <row r="2085">
          <cell r="A2085" t="str">
            <v>ON</v>
          </cell>
          <cell r="B2085">
            <v>4</v>
          </cell>
          <cell r="C2085">
            <v>3</v>
          </cell>
          <cell r="D2085" t="str">
            <v>C</v>
          </cell>
          <cell r="E2085">
            <v>5.35</v>
          </cell>
          <cell r="F2085">
            <v>37706</v>
          </cell>
          <cell r="G2085">
            <v>8.7999999999999995E-2</v>
          </cell>
          <cell r="H2085">
            <v>7.0000000000000007E-2</v>
          </cell>
          <cell r="I2085" t="str">
            <v>0          0</v>
          </cell>
          <cell r="J2085">
            <v>0</v>
          </cell>
          <cell r="K2085">
            <v>0</v>
          </cell>
          <cell r="L2085">
            <v>2003</v>
          </cell>
          <cell r="M2085" t="str">
            <v>No Trade</v>
          </cell>
          <cell r="N2085" t="str">
            <v>NG43</v>
          </cell>
          <cell r="O2085">
            <v>59.02</v>
          </cell>
          <cell r="P2085">
            <v>1</v>
          </cell>
        </row>
        <row r="2086">
          <cell r="A2086" t="str">
            <v>ON</v>
          </cell>
          <cell r="B2086">
            <v>4</v>
          </cell>
          <cell r="C2086">
            <v>3</v>
          </cell>
          <cell r="D2086" t="str">
            <v>C</v>
          </cell>
          <cell r="E2086">
            <v>5.4</v>
          </cell>
          <cell r="F2086">
            <v>37706</v>
          </cell>
          <cell r="G2086">
            <v>8.3000000000000004E-2</v>
          </cell>
          <cell r="H2086">
            <v>0.06</v>
          </cell>
          <cell r="I2086" t="str">
            <v>6          0</v>
          </cell>
          <cell r="J2086">
            <v>0</v>
          </cell>
          <cell r="K2086">
            <v>0</v>
          </cell>
          <cell r="L2086">
            <v>2003</v>
          </cell>
          <cell r="M2086" t="str">
            <v>No Trade</v>
          </cell>
          <cell r="N2086" t="str">
            <v>NG43</v>
          </cell>
          <cell r="O2086">
            <v>59.02</v>
          </cell>
          <cell r="P2086">
            <v>1</v>
          </cell>
        </row>
        <row r="2087">
          <cell r="A2087" t="str">
            <v>ON</v>
          </cell>
          <cell r="B2087">
            <v>4</v>
          </cell>
          <cell r="C2087">
            <v>3</v>
          </cell>
          <cell r="D2087" t="str">
            <v>C</v>
          </cell>
          <cell r="E2087">
            <v>5.45</v>
          </cell>
          <cell r="F2087">
            <v>37706</v>
          </cell>
          <cell r="G2087">
            <v>7.9000000000000001E-2</v>
          </cell>
          <cell r="H2087">
            <v>0.06</v>
          </cell>
          <cell r="I2087" t="str">
            <v>3          0</v>
          </cell>
          <cell r="J2087">
            <v>0</v>
          </cell>
          <cell r="K2087">
            <v>0</v>
          </cell>
          <cell r="L2087">
            <v>2003</v>
          </cell>
          <cell r="M2087" t="str">
            <v>No Trade</v>
          </cell>
          <cell r="N2087" t="str">
            <v>NG43</v>
          </cell>
          <cell r="O2087">
            <v>59.02</v>
          </cell>
          <cell r="P2087">
            <v>1</v>
          </cell>
        </row>
        <row r="2088">
          <cell r="A2088" t="str">
            <v>ON</v>
          </cell>
          <cell r="B2088">
            <v>4</v>
          </cell>
          <cell r="C2088">
            <v>3</v>
          </cell>
          <cell r="D2088" t="str">
            <v>C</v>
          </cell>
          <cell r="E2088">
            <v>5.5</v>
          </cell>
          <cell r="F2088">
            <v>37706</v>
          </cell>
          <cell r="G2088">
            <v>7.4999999999999997E-2</v>
          </cell>
          <cell r="H2088">
            <v>0.05</v>
          </cell>
          <cell r="I2088" t="str">
            <v>9      1,450</v>
          </cell>
          <cell r="J2088">
            <v>0</v>
          </cell>
          <cell r="K2088">
            <v>0</v>
          </cell>
          <cell r="L2088">
            <v>2003</v>
          </cell>
          <cell r="M2088" t="str">
            <v>No Trade</v>
          </cell>
          <cell r="N2088" t="str">
            <v>NG43</v>
          </cell>
          <cell r="O2088">
            <v>59.02</v>
          </cell>
          <cell r="P2088">
            <v>1</v>
          </cell>
        </row>
        <row r="2089">
          <cell r="A2089" t="str">
            <v>ON</v>
          </cell>
          <cell r="B2089">
            <v>4</v>
          </cell>
          <cell r="C2089">
            <v>3</v>
          </cell>
          <cell r="D2089" t="str">
            <v>P</v>
          </cell>
          <cell r="E2089">
            <v>5.5</v>
          </cell>
          <cell r="F2089">
            <v>37706</v>
          </cell>
          <cell r="G2089">
            <v>0</v>
          </cell>
          <cell r="H2089">
            <v>0</v>
          </cell>
          <cell r="I2089" t="str">
            <v>0          0</v>
          </cell>
          <cell r="J2089">
            <v>0</v>
          </cell>
          <cell r="K2089">
            <v>0</v>
          </cell>
          <cell r="L2089">
            <v>2003</v>
          </cell>
          <cell r="M2089" t="str">
            <v>No Trade</v>
          </cell>
          <cell r="N2089" t="str">
            <v/>
          </cell>
          <cell r="O2089" t="str">
            <v/>
          </cell>
          <cell r="P2089" t="str">
            <v/>
          </cell>
        </row>
        <row r="2090">
          <cell r="A2090" t="str">
            <v>ON</v>
          </cell>
          <cell r="B2090">
            <v>4</v>
          </cell>
          <cell r="C2090">
            <v>3</v>
          </cell>
          <cell r="D2090" t="str">
            <v>C</v>
          </cell>
          <cell r="E2090">
            <v>5.6</v>
          </cell>
          <cell r="F2090">
            <v>37706</v>
          </cell>
          <cell r="G2090">
            <v>6.7000000000000004E-2</v>
          </cell>
          <cell r="H2090">
            <v>0.05</v>
          </cell>
          <cell r="I2090" t="str">
            <v>3          0</v>
          </cell>
          <cell r="J2090">
            <v>0</v>
          </cell>
          <cell r="K2090">
            <v>0</v>
          </cell>
          <cell r="L2090">
            <v>2003</v>
          </cell>
          <cell r="M2090" t="str">
            <v>No Trade</v>
          </cell>
          <cell r="N2090" t="str">
            <v>NG43</v>
          </cell>
          <cell r="O2090">
            <v>59.02</v>
          </cell>
          <cell r="P2090">
            <v>1</v>
          </cell>
        </row>
        <row r="2091">
          <cell r="A2091" t="str">
            <v>ON</v>
          </cell>
          <cell r="B2091">
            <v>4</v>
          </cell>
          <cell r="C2091">
            <v>3</v>
          </cell>
          <cell r="D2091" t="str">
            <v>P</v>
          </cell>
          <cell r="E2091">
            <v>5.6</v>
          </cell>
          <cell r="F2091">
            <v>37706</v>
          </cell>
          <cell r="G2091">
            <v>0</v>
          </cell>
          <cell r="H2091">
            <v>0</v>
          </cell>
          <cell r="I2091" t="str">
            <v>0          0</v>
          </cell>
          <cell r="J2091">
            <v>0</v>
          </cell>
          <cell r="K2091">
            <v>0</v>
          </cell>
          <cell r="L2091">
            <v>2003</v>
          </cell>
          <cell r="M2091" t="str">
            <v>No Trade</v>
          </cell>
          <cell r="N2091" t="str">
            <v/>
          </cell>
          <cell r="O2091" t="str">
            <v/>
          </cell>
          <cell r="P2091" t="str">
            <v/>
          </cell>
        </row>
        <row r="2092">
          <cell r="A2092" t="str">
            <v>ON</v>
          </cell>
          <cell r="B2092">
            <v>4</v>
          </cell>
          <cell r="C2092">
            <v>3</v>
          </cell>
          <cell r="D2092" t="str">
            <v>C</v>
          </cell>
          <cell r="E2092">
            <v>5.7</v>
          </cell>
          <cell r="F2092">
            <v>37706</v>
          </cell>
          <cell r="G2092">
            <v>0.06</v>
          </cell>
          <cell r="H2092">
            <v>0.04</v>
          </cell>
          <cell r="I2092" t="str">
            <v>8          0</v>
          </cell>
          <cell r="J2092">
            <v>0</v>
          </cell>
          <cell r="K2092">
            <v>0</v>
          </cell>
          <cell r="L2092">
            <v>2003</v>
          </cell>
          <cell r="M2092" t="str">
            <v>No Trade</v>
          </cell>
          <cell r="N2092" t="str">
            <v>NG43</v>
          </cell>
          <cell r="O2092">
            <v>59.02</v>
          </cell>
          <cell r="P2092">
            <v>1</v>
          </cell>
        </row>
        <row r="2093">
          <cell r="A2093" t="str">
            <v>ON</v>
          </cell>
          <cell r="B2093">
            <v>4</v>
          </cell>
          <cell r="C2093">
            <v>3</v>
          </cell>
          <cell r="D2093" t="str">
            <v>C</v>
          </cell>
          <cell r="E2093">
            <v>5.8</v>
          </cell>
          <cell r="F2093">
            <v>37706</v>
          </cell>
          <cell r="G2093">
            <v>5.3999999999999999E-2</v>
          </cell>
          <cell r="H2093">
            <v>0.04</v>
          </cell>
          <cell r="I2093" t="str">
            <v>3          0</v>
          </cell>
          <cell r="J2093">
            <v>0</v>
          </cell>
          <cell r="K2093">
            <v>0</v>
          </cell>
          <cell r="L2093">
            <v>2003</v>
          </cell>
          <cell r="M2093" t="str">
            <v>No Trade</v>
          </cell>
          <cell r="N2093" t="str">
            <v>NG43</v>
          </cell>
          <cell r="O2093">
            <v>59.02</v>
          </cell>
          <cell r="P2093">
            <v>1</v>
          </cell>
        </row>
        <row r="2094">
          <cell r="A2094" t="str">
            <v>ON</v>
          </cell>
          <cell r="B2094">
            <v>4</v>
          </cell>
          <cell r="C2094">
            <v>3</v>
          </cell>
          <cell r="D2094" t="str">
            <v>P</v>
          </cell>
          <cell r="E2094">
            <v>5.8</v>
          </cell>
          <cell r="F2094">
            <v>37706</v>
          </cell>
          <cell r="G2094">
            <v>5.2999999999999999E-2</v>
          </cell>
          <cell r="H2094">
            <v>0.05</v>
          </cell>
          <cell r="I2094" t="str">
            <v>3          0</v>
          </cell>
          <cell r="J2094">
            <v>0</v>
          </cell>
          <cell r="K2094">
            <v>0</v>
          </cell>
          <cell r="L2094">
            <v>2003</v>
          </cell>
          <cell r="M2094">
            <v>1.7929035675998215</v>
          </cell>
          <cell r="N2094" t="str">
            <v>NG43</v>
          </cell>
          <cell r="O2094">
            <v>59.02</v>
          </cell>
          <cell r="P2094">
            <v>2</v>
          </cell>
        </row>
        <row r="2095">
          <cell r="A2095" t="str">
            <v>ON</v>
          </cell>
          <cell r="B2095">
            <v>4</v>
          </cell>
          <cell r="C2095">
            <v>3</v>
          </cell>
          <cell r="D2095" t="str">
            <v>C</v>
          </cell>
          <cell r="E2095">
            <v>5.9</v>
          </cell>
          <cell r="F2095">
            <v>37706</v>
          </cell>
          <cell r="G2095">
            <v>4.9000000000000002E-2</v>
          </cell>
          <cell r="H2095">
            <v>0.03</v>
          </cell>
          <cell r="I2095" t="str">
            <v>8          0</v>
          </cell>
          <cell r="J2095">
            <v>0</v>
          </cell>
          <cell r="K2095">
            <v>0</v>
          </cell>
          <cell r="L2095">
            <v>2003</v>
          </cell>
          <cell r="M2095" t="str">
            <v>No Trade</v>
          </cell>
          <cell r="N2095" t="str">
            <v>NG43</v>
          </cell>
          <cell r="O2095">
            <v>59.02</v>
          </cell>
          <cell r="P2095">
            <v>1</v>
          </cell>
        </row>
        <row r="2096">
          <cell r="A2096" t="str">
            <v>ON</v>
          </cell>
          <cell r="B2096">
            <v>4</v>
          </cell>
          <cell r="C2096">
            <v>3</v>
          </cell>
          <cell r="D2096" t="str">
            <v>P</v>
          </cell>
          <cell r="E2096">
            <v>5.9</v>
          </cell>
          <cell r="F2096">
            <v>37706</v>
          </cell>
          <cell r="G2096">
            <v>0</v>
          </cell>
          <cell r="H2096">
            <v>0</v>
          </cell>
          <cell r="I2096" t="str">
            <v>0          0</v>
          </cell>
          <cell r="J2096">
            <v>0</v>
          </cell>
          <cell r="K2096">
            <v>0</v>
          </cell>
          <cell r="L2096">
            <v>2003</v>
          </cell>
          <cell r="M2096" t="str">
            <v>No Trade</v>
          </cell>
          <cell r="N2096" t="str">
            <v/>
          </cell>
          <cell r="O2096" t="str">
            <v/>
          </cell>
          <cell r="P2096" t="str">
            <v/>
          </cell>
        </row>
        <row r="2097">
          <cell r="A2097" t="str">
            <v>ON</v>
          </cell>
          <cell r="B2097">
            <v>4</v>
          </cell>
          <cell r="C2097">
            <v>3</v>
          </cell>
          <cell r="D2097" t="str">
            <v>C</v>
          </cell>
          <cell r="E2097">
            <v>5.95</v>
          </cell>
          <cell r="F2097">
            <v>37706</v>
          </cell>
          <cell r="G2097">
            <v>4.5999999999999999E-2</v>
          </cell>
          <cell r="H2097">
            <v>0.03</v>
          </cell>
          <cell r="I2097" t="str">
            <v>6          0</v>
          </cell>
          <cell r="J2097">
            <v>0</v>
          </cell>
          <cell r="K2097">
            <v>0</v>
          </cell>
          <cell r="L2097">
            <v>2003</v>
          </cell>
          <cell r="M2097" t="str">
            <v>No Trade</v>
          </cell>
          <cell r="N2097" t="str">
            <v>NG43</v>
          </cell>
          <cell r="O2097">
            <v>59.02</v>
          </cell>
          <cell r="P2097">
            <v>1</v>
          </cell>
        </row>
        <row r="2098">
          <cell r="A2098" t="str">
            <v>ON</v>
          </cell>
          <cell r="B2098">
            <v>4</v>
          </cell>
          <cell r="C2098">
            <v>3</v>
          </cell>
          <cell r="D2098" t="str">
            <v>P</v>
          </cell>
          <cell r="E2098">
            <v>5.95</v>
          </cell>
          <cell r="F2098">
            <v>37706</v>
          </cell>
          <cell r="G2098">
            <v>0</v>
          </cell>
          <cell r="H2098">
            <v>0</v>
          </cell>
          <cell r="I2098" t="str">
            <v>0          0</v>
          </cell>
          <cell r="J2098">
            <v>0</v>
          </cell>
          <cell r="K2098">
            <v>0</v>
          </cell>
          <cell r="L2098">
            <v>2003</v>
          </cell>
          <cell r="M2098" t="str">
            <v>No Trade</v>
          </cell>
          <cell r="N2098" t="str">
            <v/>
          </cell>
          <cell r="O2098" t="str">
            <v/>
          </cell>
          <cell r="P2098" t="str">
            <v/>
          </cell>
        </row>
        <row r="2099">
          <cell r="A2099" t="str">
            <v>ON</v>
          </cell>
          <cell r="B2099">
            <v>4</v>
          </cell>
          <cell r="C2099">
            <v>3</v>
          </cell>
          <cell r="D2099" t="str">
            <v>C</v>
          </cell>
          <cell r="E2099">
            <v>6</v>
          </cell>
          <cell r="F2099">
            <v>37706</v>
          </cell>
          <cell r="G2099">
            <v>4.4999999999999998E-2</v>
          </cell>
          <cell r="H2099">
            <v>0.03</v>
          </cell>
          <cell r="I2099" t="str">
            <v>5      2,108</v>
          </cell>
          <cell r="J2099">
            <v>3.5999999999999997E-2</v>
          </cell>
          <cell r="K2099">
            <v>3.5000000000000003E-2</v>
          </cell>
          <cell r="L2099">
            <v>2003</v>
          </cell>
          <cell r="M2099" t="str">
            <v>No Trade</v>
          </cell>
          <cell r="N2099" t="str">
            <v>NG43</v>
          </cell>
          <cell r="O2099">
            <v>59.02</v>
          </cell>
          <cell r="P2099">
            <v>1</v>
          </cell>
        </row>
        <row r="2100">
          <cell r="A2100" t="str">
            <v>ON</v>
          </cell>
          <cell r="B2100">
            <v>4</v>
          </cell>
          <cell r="C2100">
            <v>3</v>
          </cell>
          <cell r="D2100" t="str">
            <v>P</v>
          </cell>
          <cell r="E2100">
            <v>6</v>
          </cell>
          <cell r="F2100">
            <v>37706</v>
          </cell>
          <cell r="G2100">
            <v>0</v>
          </cell>
          <cell r="H2100">
            <v>0</v>
          </cell>
          <cell r="I2100" t="str">
            <v>0          0</v>
          </cell>
          <cell r="J2100">
            <v>0</v>
          </cell>
          <cell r="K2100">
            <v>0</v>
          </cell>
          <cell r="L2100">
            <v>2003</v>
          </cell>
          <cell r="M2100" t="str">
            <v>No Trade</v>
          </cell>
          <cell r="N2100" t="str">
            <v/>
          </cell>
          <cell r="O2100" t="str">
            <v/>
          </cell>
          <cell r="P2100" t="str">
            <v/>
          </cell>
        </row>
        <row r="2101">
          <cell r="A2101" t="str">
            <v>ON</v>
          </cell>
          <cell r="B2101">
            <v>4</v>
          </cell>
          <cell r="C2101">
            <v>3</v>
          </cell>
          <cell r="D2101" t="str">
            <v>C</v>
          </cell>
          <cell r="E2101">
            <v>6.1</v>
          </cell>
          <cell r="F2101">
            <v>37706</v>
          </cell>
          <cell r="G2101">
            <v>0.04</v>
          </cell>
          <cell r="H2101">
            <v>0.03</v>
          </cell>
          <cell r="I2101" t="str">
            <v>1          0</v>
          </cell>
          <cell r="J2101">
            <v>0</v>
          </cell>
          <cell r="K2101">
            <v>0</v>
          </cell>
          <cell r="L2101">
            <v>2003</v>
          </cell>
          <cell r="M2101" t="str">
            <v>No Trade</v>
          </cell>
          <cell r="N2101" t="str">
            <v>NG43</v>
          </cell>
          <cell r="O2101">
            <v>59.02</v>
          </cell>
          <cell r="P2101">
            <v>1</v>
          </cell>
        </row>
        <row r="2102">
          <cell r="A2102" t="str">
            <v>ON</v>
          </cell>
          <cell r="B2102">
            <v>4</v>
          </cell>
          <cell r="C2102">
            <v>3</v>
          </cell>
          <cell r="D2102" t="str">
            <v>P</v>
          </cell>
          <cell r="E2102">
            <v>6.1</v>
          </cell>
          <cell r="F2102">
            <v>37706</v>
          </cell>
          <cell r="G2102">
            <v>0</v>
          </cell>
          <cell r="H2102">
            <v>0</v>
          </cell>
          <cell r="I2102" t="str">
            <v>0          0</v>
          </cell>
          <cell r="J2102">
            <v>0</v>
          </cell>
          <cell r="K2102">
            <v>0</v>
          </cell>
          <cell r="L2102">
            <v>2003</v>
          </cell>
          <cell r="M2102" t="str">
            <v>No Trade</v>
          </cell>
          <cell r="N2102" t="str">
            <v/>
          </cell>
          <cell r="O2102" t="str">
            <v/>
          </cell>
          <cell r="P2102" t="str">
            <v/>
          </cell>
        </row>
        <row r="2103">
          <cell r="A2103" t="str">
            <v>ON</v>
          </cell>
          <cell r="B2103">
            <v>4</v>
          </cell>
          <cell r="C2103">
            <v>3</v>
          </cell>
          <cell r="D2103" t="str">
            <v>C</v>
          </cell>
          <cell r="E2103">
            <v>6.15</v>
          </cell>
          <cell r="F2103">
            <v>37706</v>
          </cell>
          <cell r="G2103">
            <v>3.7999999999999999E-2</v>
          </cell>
          <cell r="H2103">
            <v>0.03</v>
          </cell>
          <cell r="I2103" t="str">
            <v>0          0</v>
          </cell>
          <cell r="J2103">
            <v>0</v>
          </cell>
          <cell r="K2103">
            <v>0</v>
          </cell>
          <cell r="L2103">
            <v>2003</v>
          </cell>
          <cell r="M2103" t="str">
            <v>No Trade</v>
          </cell>
          <cell r="N2103" t="str">
            <v>NG43</v>
          </cell>
          <cell r="O2103">
            <v>59.02</v>
          </cell>
          <cell r="P2103">
            <v>1</v>
          </cell>
        </row>
        <row r="2104">
          <cell r="A2104" t="str">
            <v>ON</v>
          </cell>
          <cell r="B2104">
            <v>4</v>
          </cell>
          <cell r="C2104">
            <v>3</v>
          </cell>
          <cell r="D2104" t="str">
            <v>C</v>
          </cell>
          <cell r="E2104">
            <v>6.2</v>
          </cell>
          <cell r="F2104">
            <v>37706</v>
          </cell>
          <cell r="G2104">
            <v>3.5999999999999997E-2</v>
          </cell>
          <cell r="H2104">
            <v>0.02</v>
          </cell>
          <cell r="I2104" t="str">
            <v>8          0</v>
          </cell>
          <cell r="J2104">
            <v>0</v>
          </cell>
          <cell r="K2104">
            <v>0</v>
          </cell>
          <cell r="L2104">
            <v>2003</v>
          </cell>
          <cell r="M2104" t="str">
            <v>No Trade</v>
          </cell>
          <cell r="N2104" t="str">
            <v>NG43</v>
          </cell>
          <cell r="O2104">
            <v>59.02</v>
          </cell>
          <cell r="P2104">
            <v>1</v>
          </cell>
        </row>
        <row r="2105">
          <cell r="A2105" t="str">
            <v>ON</v>
          </cell>
          <cell r="B2105">
            <v>4</v>
          </cell>
          <cell r="C2105">
            <v>3</v>
          </cell>
          <cell r="D2105" t="str">
            <v>P</v>
          </cell>
          <cell r="E2105">
            <v>6.2</v>
          </cell>
          <cell r="F2105">
            <v>37706</v>
          </cell>
          <cell r="G2105">
            <v>0</v>
          </cell>
          <cell r="H2105">
            <v>0</v>
          </cell>
          <cell r="I2105" t="str">
            <v>0          0</v>
          </cell>
          <cell r="J2105">
            <v>0</v>
          </cell>
          <cell r="K2105">
            <v>0</v>
          </cell>
          <cell r="L2105">
            <v>2003</v>
          </cell>
          <cell r="M2105" t="str">
            <v>No Trade</v>
          </cell>
          <cell r="N2105" t="str">
            <v/>
          </cell>
          <cell r="O2105" t="str">
            <v/>
          </cell>
          <cell r="P2105" t="str">
            <v/>
          </cell>
        </row>
        <row r="2106">
          <cell r="A2106" t="str">
            <v>ON</v>
          </cell>
          <cell r="B2106">
            <v>4</v>
          </cell>
          <cell r="C2106">
            <v>3</v>
          </cell>
          <cell r="D2106" t="str">
            <v>C</v>
          </cell>
          <cell r="E2106">
            <v>6.25</v>
          </cell>
          <cell r="F2106">
            <v>37706</v>
          </cell>
          <cell r="G2106">
            <v>3.5000000000000003E-2</v>
          </cell>
          <cell r="H2106">
            <v>0.02</v>
          </cell>
          <cell r="I2106" t="str">
            <v>7          0</v>
          </cell>
          <cell r="J2106">
            <v>0</v>
          </cell>
          <cell r="K2106">
            <v>0</v>
          </cell>
          <cell r="L2106">
            <v>2003</v>
          </cell>
          <cell r="M2106" t="str">
            <v>No Trade</v>
          </cell>
          <cell r="N2106" t="str">
            <v>NG43</v>
          </cell>
          <cell r="O2106">
            <v>59.02</v>
          </cell>
          <cell r="P2106">
            <v>1</v>
          </cell>
        </row>
        <row r="2107">
          <cell r="A2107" t="str">
            <v>ON</v>
          </cell>
          <cell r="B2107">
            <v>4</v>
          </cell>
          <cell r="C2107">
            <v>3</v>
          </cell>
          <cell r="D2107" t="str">
            <v>P</v>
          </cell>
          <cell r="E2107">
            <v>6.25</v>
          </cell>
          <cell r="F2107">
            <v>37706</v>
          </cell>
          <cell r="G2107">
            <v>0</v>
          </cell>
          <cell r="H2107">
            <v>0</v>
          </cell>
          <cell r="I2107" t="str">
            <v>0          0</v>
          </cell>
          <cell r="J2107">
            <v>0</v>
          </cell>
          <cell r="K2107">
            <v>0</v>
          </cell>
          <cell r="L2107">
            <v>2003</v>
          </cell>
          <cell r="M2107" t="str">
            <v>No Trade</v>
          </cell>
          <cell r="N2107" t="str">
            <v/>
          </cell>
          <cell r="O2107" t="str">
            <v/>
          </cell>
          <cell r="P2107" t="str">
            <v/>
          </cell>
        </row>
        <row r="2108">
          <cell r="A2108" t="str">
            <v>ON</v>
          </cell>
          <cell r="B2108">
            <v>4</v>
          </cell>
          <cell r="C2108">
            <v>3</v>
          </cell>
          <cell r="D2108" t="str">
            <v>C</v>
          </cell>
          <cell r="E2108">
            <v>6.3</v>
          </cell>
          <cell r="F2108">
            <v>37706</v>
          </cell>
          <cell r="G2108">
            <v>3.3000000000000002E-2</v>
          </cell>
          <cell r="H2108">
            <v>0.02</v>
          </cell>
          <cell r="I2108" t="str">
            <v>6          0</v>
          </cell>
          <cell r="J2108">
            <v>0</v>
          </cell>
          <cell r="K2108">
            <v>0</v>
          </cell>
          <cell r="L2108">
            <v>2003</v>
          </cell>
          <cell r="M2108" t="str">
            <v>No Trade</v>
          </cell>
          <cell r="N2108" t="str">
            <v>NG43</v>
          </cell>
          <cell r="O2108">
            <v>59.02</v>
          </cell>
          <cell r="P2108">
            <v>1</v>
          </cell>
        </row>
        <row r="2109">
          <cell r="A2109" t="str">
            <v>ON</v>
          </cell>
          <cell r="B2109">
            <v>4</v>
          </cell>
          <cell r="C2109">
            <v>3</v>
          </cell>
          <cell r="D2109" t="str">
            <v>P</v>
          </cell>
          <cell r="E2109">
            <v>6.3</v>
          </cell>
          <cell r="F2109">
            <v>37706</v>
          </cell>
          <cell r="G2109">
            <v>0</v>
          </cell>
          <cell r="H2109">
            <v>0</v>
          </cell>
          <cell r="I2109" t="str">
            <v>0          0</v>
          </cell>
          <cell r="J2109">
            <v>0</v>
          </cell>
          <cell r="K2109">
            <v>0</v>
          </cell>
          <cell r="L2109">
            <v>2003</v>
          </cell>
          <cell r="M2109" t="str">
            <v>No Trade</v>
          </cell>
          <cell r="N2109" t="str">
            <v/>
          </cell>
          <cell r="O2109" t="str">
            <v/>
          </cell>
          <cell r="P2109" t="str">
            <v/>
          </cell>
        </row>
        <row r="2110">
          <cell r="A2110" t="str">
            <v>ON</v>
          </cell>
          <cell r="B2110">
            <v>4</v>
          </cell>
          <cell r="C2110">
            <v>3</v>
          </cell>
          <cell r="D2110" t="str">
            <v>C</v>
          </cell>
          <cell r="E2110">
            <v>6.35</v>
          </cell>
          <cell r="F2110">
            <v>37706</v>
          </cell>
          <cell r="G2110">
            <v>3.1E-2</v>
          </cell>
          <cell r="H2110">
            <v>0.02</v>
          </cell>
          <cell r="I2110" t="str">
            <v>4          0</v>
          </cell>
          <cell r="J2110">
            <v>0</v>
          </cell>
          <cell r="K2110">
            <v>0</v>
          </cell>
          <cell r="L2110">
            <v>2003</v>
          </cell>
          <cell r="M2110" t="str">
            <v>No Trade</v>
          </cell>
          <cell r="N2110" t="str">
            <v>NG43</v>
          </cell>
          <cell r="O2110">
            <v>59.02</v>
          </cell>
          <cell r="P2110">
            <v>1</v>
          </cell>
        </row>
        <row r="2111">
          <cell r="A2111" t="str">
            <v>ON</v>
          </cell>
          <cell r="B2111">
            <v>4</v>
          </cell>
          <cell r="C2111">
            <v>3</v>
          </cell>
          <cell r="D2111" t="str">
            <v>P</v>
          </cell>
          <cell r="E2111">
            <v>6.35</v>
          </cell>
          <cell r="F2111">
            <v>37706</v>
          </cell>
          <cell r="G2111">
            <v>0</v>
          </cell>
          <cell r="H2111">
            <v>0</v>
          </cell>
          <cell r="I2111" t="str">
            <v>0          0</v>
          </cell>
          <cell r="J2111">
            <v>0</v>
          </cell>
          <cell r="K2111">
            <v>0</v>
          </cell>
          <cell r="L2111">
            <v>2003</v>
          </cell>
          <cell r="M2111" t="str">
            <v>No Trade</v>
          </cell>
          <cell r="N2111" t="str">
            <v/>
          </cell>
          <cell r="O2111" t="str">
            <v/>
          </cell>
          <cell r="P2111" t="str">
            <v/>
          </cell>
        </row>
        <row r="2112">
          <cell r="A2112" t="str">
            <v>ON</v>
          </cell>
          <cell r="B2112">
            <v>4</v>
          </cell>
          <cell r="C2112">
            <v>3</v>
          </cell>
          <cell r="D2112" t="str">
            <v>C</v>
          </cell>
          <cell r="E2112">
            <v>6.4</v>
          </cell>
          <cell r="F2112">
            <v>37706</v>
          </cell>
          <cell r="G2112">
            <v>0.03</v>
          </cell>
          <cell r="H2112">
            <v>0.02</v>
          </cell>
          <cell r="I2112" t="str">
            <v>3          0</v>
          </cell>
          <cell r="J2112">
            <v>0</v>
          </cell>
          <cell r="K2112">
            <v>0</v>
          </cell>
          <cell r="L2112">
            <v>2003</v>
          </cell>
          <cell r="M2112" t="str">
            <v>No Trade</v>
          </cell>
          <cell r="N2112" t="str">
            <v>NG43</v>
          </cell>
          <cell r="O2112">
            <v>59.02</v>
          </cell>
          <cell r="P2112">
            <v>1</v>
          </cell>
        </row>
        <row r="2113">
          <cell r="A2113" t="str">
            <v>ON</v>
          </cell>
          <cell r="B2113">
            <v>4</v>
          </cell>
          <cell r="C2113">
            <v>3</v>
          </cell>
          <cell r="D2113" t="str">
            <v>P</v>
          </cell>
          <cell r="E2113">
            <v>6.4</v>
          </cell>
          <cell r="F2113">
            <v>37706</v>
          </cell>
          <cell r="G2113">
            <v>0</v>
          </cell>
          <cell r="H2113">
            <v>0</v>
          </cell>
          <cell r="I2113" t="str">
            <v>0          0</v>
          </cell>
          <cell r="J2113">
            <v>0</v>
          </cell>
          <cell r="K2113">
            <v>0</v>
          </cell>
          <cell r="L2113">
            <v>2003</v>
          </cell>
          <cell r="M2113" t="str">
            <v>No Trade</v>
          </cell>
          <cell r="N2113" t="str">
            <v/>
          </cell>
          <cell r="O2113" t="str">
            <v/>
          </cell>
          <cell r="P2113" t="str">
            <v/>
          </cell>
        </row>
        <row r="2114">
          <cell r="A2114" t="str">
            <v>ON</v>
          </cell>
          <cell r="B2114">
            <v>4</v>
          </cell>
          <cell r="C2114">
            <v>3</v>
          </cell>
          <cell r="D2114" t="str">
            <v>C</v>
          </cell>
          <cell r="E2114">
            <v>6.45</v>
          </cell>
          <cell r="F2114">
            <v>37706</v>
          </cell>
          <cell r="G2114">
            <v>2.9000000000000001E-2</v>
          </cell>
          <cell r="H2114">
            <v>0.02</v>
          </cell>
          <cell r="I2114" t="str">
            <v>2          0</v>
          </cell>
          <cell r="J2114">
            <v>0</v>
          </cell>
          <cell r="K2114">
            <v>0</v>
          </cell>
          <cell r="L2114">
            <v>2003</v>
          </cell>
          <cell r="M2114" t="str">
            <v>No Trade</v>
          </cell>
          <cell r="N2114" t="str">
            <v>NG43</v>
          </cell>
          <cell r="O2114">
            <v>59.02</v>
          </cell>
          <cell r="P2114">
            <v>1</v>
          </cell>
        </row>
        <row r="2115">
          <cell r="A2115" t="str">
            <v>ON</v>
          </cell>
          <cell r="B2115">
            <v>4</v>
          </cell>
          <cell r="C2115">
            <v>3</v>
          </cell>
          <cell r="D2115" t="str">
            <v>P</v>
          </cell>
          <cell r="E2115">
            <v>6.45</v>
          </cell>
          <cell r="F2115">
            <v>37706</v>
          </cell>
          <cell r="G2115">
            <v>0</v>
          </cell>
          <cell r="H2115">
            <v>0</v>
          </cell>
          <cell r="I2115" t="str">
            <v>0          0</v>
          </cell>
          <cell r="J2115">
            <v>0</v>
          </cell>
          <cell r="K2115">
            <v>0</v>
          </cell>
          <cell r="L2115">
            <v>2003</v>
          </cell>
          <cell r="M2115" t="str">
            <v>No Trade</v>
          </cell>
          <cell r="N2115" t="str">
            <v/>
          </cell>
          <cell r="O2115" t="str">
            <v/>
          </cell>
          <cell r="P2115" t="str">
            <v/>
          </cell>
        </row>
        <row r="2116">
          <cell r="A2116" t="str">
            <v>ON</v>
          </cell>
          <cell r="B2116">
            <v>4</v>
          </cell>
          <cell r="C2116">
            <v>3</v>
          </cell>
          <cell r="D2116" t="str">
            <v>C</v>
          </cell>
          <cell r="E2116">
            <v>6.5</v>
          </cell>
          <cell r="F2116">
            <v>37706</v>
          </cell>
          <cell r="G2116">
            <v>2.7E-2</v>
          </cell>
          <cell r="H2116">
            <v>0.02</v>
          </cell>
          <cell r="I2116" t="str">
            <v>1         16</v>
          </cell>
          <cell r="J2116">
            <v>2.1999999999999999E-2</v>
          </cell>
          <cell r="K2116">
            <v>2.1999999999999999E-2</v>
          </cell>
          <cell r="L2116">
            <v>2003</v>
          </cell>
          <cell r="M2116" t="str">
            <v>No Trade</v>
          </cell>
          <cell r="N2116" t="str">
            <v>NG43</v>
          </cell>
          <cell r="O2116">
            <v>59.02</v>
          </cell>
          <cell r="P2116">
            <v>1</v>
          </cell>
        </row>
        <row r="2117">
          <cell r="A2117" t="str">
            <v>ON</v>
          </cell>
          <cell r="B2117">
            <v>4</v>
          </cell>
          <cell r="C2117">
            <v>3</v>
          </cell>
          <cell r="D2117" t="str">
            <v>P</v>
          </cell>
          <cell r="E2117">
            <v>6.5</v>
          </cell>
          <cell r="F2117">
            <v>37706</v>
          </cell>
          <cell r="G2117">
            <v>0</v>
          </cell>
          <cell r="H2117">
            <v>0</v>
          </cell>
          <cell r="I2117" t="str">
            <v>0          0</v>
          </cell>
          <cell r="J2117">
            <v>0</v>
          </cell>
          <cell r="K2117">
            <v>0</v>
          </cell>
          <cell r="L2117">
            <v>2003</v>
          </cell>
          <cell r="M2117" t="str">
            <v>No Trade</v>
          </cell>
          <cell r="N2117" t="str">
            <v/>
          </cell>
          <cell r="O2117" t="str">
            <v/>
          </cell>
          <cell r="P2117" t="str">
            <v/>
          </cell>
        </row>
        <row r="2118">
          <cell r="A2118" t="str">
            <v>ON</v>
          </cell>
          <cell r="B2118">
            <v>4</v>
          </cell>
          <cell r="C2118">
            <v>3</v>
          </cell>
          <cell r="D2118" t="str">
            <v>C</v>
          </cell>
          <cell r="E2118">
            <v>6.6</v>
          </cell>
          <cell r="F2118">
            <v>37706</v>
          </cell>
          <cell r="G2118">
            <v>2.5000000000000001E-2</v>
          </cell>
          <cell r="H2118">
            <v>0.01</v>
          </cell>
          <cell r="I2118" t="str">
            <v>9          0</v>
          </cell>
          <cell r="J2118">
            <v>0</v>
          </cell>
          <cell r="K2118">
            <v>0</v>
          </cell>
          <cell r="L2118">
            <v>2003</v>
          </cell>
          <cell r="M2118" t="str">
            <v>No Trade</v>
          </cell>
          <cell r="N2118" t="str">
            <v>NG43</v>
          </cell>
          <cell r="O2118">
            <v>59.02</v>
          </cell>
          <cell r="P2118">
            <v>1</v>
          </cell>
        </row>
        <row r="2119">
          <cell r="A2119" t="str">
            <v>ON</v>
          </cell>
          <cell r="B2119">
            <v>4</v>
          </cell>
          <cell r="C2119">
            <v>3</v>
          </cell>
          <cell r="D2119" t="str">
            <v>C</v>
          </cell>
          <cell r="E2119">
            <v>6.7</v>
          </cell>
          <cell r="F2119">
            <v>37706</v>
          </cell>
          <cell r="G2119">
            <v>2.3E-2</v>
          </cell>
          <cell r="H2119">
            <v>0.01</v>
          </cell>
          <cell r="I2119" t="str">
            <v>8          0</v>
          </cell>
          <cell r="J2119">
            <v>0</v>
          </cell>
          <cell r="K2119">
            <v>0</v>
          </cell>
          <cell r="L2119">
            <v>2003</v>
          </cell>
          <cell r="M2119" t="str">
            <v>No Trade</v>
          </cell>
          <cell r="N2119" t="str">
            <v>NG43</v>
          </cell>
          <cell r="O2119">
            <v>59.02</v>
          </cell>
          <cell r="P2119">
            <v>1</v>
          </cell>
        </row>
        <row r="2120">
          <cell r="A2120" t="str">
            <v>ON</v>
          </cell>
          <cell r="B2120">
            <v>4</v>
          </cell>
          <cell r="C2120">
            <v>3</v>
          </cell>
          <cell r="D2120" t="str">
            <v>C</v>
          </cell>
          <cell r="E2120">
            <v>7</v>
          </cell>
          <cell r="F2120">
            <v>37706</v>
          </cell>
          <cell r="G2120">
            <v>1.7999999999999999E-2</v>
          </cell>
          <cell r="H2120">
            <v>0.01</v>
          </cell>
          <cell r="I2120" t="str">
            <v>4      1,293</v>
          </cell>
          <cell r="J2120">
            <v>1.6E-2</v>
          </cell>
          <cell r="K2120">
            <v>1.6E-2</v>
          </cell>
          <cell r="L2120">
            <v>2003</v>
          </cell>
          <cell r="M2120" t="str">
            <v>No Trade</v>
          </cell>
          <cell r="N2120" t="str">
            <v>NG43</v>
          </cell>
          <cell r="O2120">
            <v>59.02</v>
          </cell>
          <cell r="P2120">
            <v>1</v>
          </cell>
        </row>
        <row r="2121">
          <cell r="A2121" t="str">
            <v>ON</v>
          </cell>
          <cell r="B2121">
            <v>4</v>
          </cell>
          <cell r="C2121">
            <v>3</v>
          </cell>
          <cell r="D2121" t="str">
            <v>C</v>
          </cell>
          <cell r="E2121">
            <v>7.5</v>
          </cell>
          <cell r="F2121">
            <v>37706</v>
          </cell>
          <cell r="G2121">
            <v>1.2E-2</v>
          </cell>
          <cell r="H2121">
            <v>0</v>
          </cell>
          <cell r="I2121" t="str">
            <v>9          0</v>
          </cell>
          <cell r="J2121">
            <v>0</v>
          </cell>
          <cell r="K2121">
            <v>0</v>
          </cell>
          <cell r="L2121">
            <v>2003</v>
          </cell>
          <cell r="M2121" t="str">
            <v>No Trade</v>
          </cell>
          <cell r="N2121" t="str">
            <v>NG43</v>
          </cell>
          <cell r="O2121">
            <v>59.02</v>
          </cell>
          <cell r="P2121">
            <v>1</v>
          </cell>
        </row>
        <row r="2122">
          <cell r="A2122" t="str">
            <v>ON</v>
          </cell>
          <cell r="B2122">
            <v>4</v>
          </cell>
          <cell r="C2122">
            <v>3</v>
          </cell>
          <cell r="D2122" t="str">
            <v>C</v>
          </cell>
          <cell r="E2122">
            <v>8</v>
          </cell>
          <cell r="F2122">
            <v>37706</v>
          </cell>
          <cell r="G2122">
            <v>8.9999999999999993E-3</v>
          </cell>
          <cell r="H2122">
            <v>0</v>
          </cell>
          <cell r="I2122" t="str">
            <v>7          0</v>
          </cell>
          <cell r="J2122">
            <v>0</v>
          </cell>
          <cell r="K2122">
            <v>0</v>
          </cell>
          <cell r="L2122">
            <v>2003</v>
          </cell>
          <cell r="M2122" t="str">
            <v>No Trade</v>
          </cell>
          <cell r="N2122" t="str">
            <v>NG43</v>
          </cell>
          <cell r="O2122">
            <v>59.02</v>
          </cell>
          <cell r="P2122">
            <v>1</v>
          </cell>
        </row>
        <row r="2123">
          <cell r="A2123" t="str">
            <v>ON</v>
          </cell>
          <cell r="B2123">
            <v>4</v>
          </cell>
          <cell r="C2123">
            <v>3</v>
          </cell>
          <cell r="D2123" t="str">
            <v>C</v>
          </cell>
          <cell r="E2123">
            <v>10</v>
          </cell>
          <cell r="F2123">
            <v>37706</v>
          </cell>
          <cell r="G2123">
            <v>3.0000000000000001E-3</v>
          </cell>
          <cell r="H2123">
            <v>0</v>
          </cell>
          <cell r="I2123" t="str">
            <v>3          0</v>
          </cell>
          <cell r="J2123">
            <v>0</v>
          </cell>
          <cell r="K2123">
            <v>0</v>
          </cell>
          <cell r="L2123">
            <v>2003</v>
          </cell>
          <cell r="M2123" t="str">
            <v>No Trade</v>
          </cell>
          <cell r="N2123" t="str">
            <v>NG43</v>
          </cell>
          <cell r="O2123">
            <v>59.02</v>
          </cell>
          <cell r="P2123">
            <v>1</v>
          </cell>
        </row>
        <row r="2124">
          <cell r="A2124" t="str">
            <v>ON</v>
          </cell>
          <cell r="B2124">
            <v>5</v>
          </cell>
          <cell r="C2124">
            <v>3</v>
          </cell>
          <cell r="D2124" t="str">
            <v>C</v>
          </cell>
          <cell r="E2124">
            <v>1</v>
          </cell>
          <cell r="F2124">
            <v>37736</v>
          </cell>
          <cell r="G2124">
            <v>0</v>
          </cell>
          <cell r="H2124">
            <v>0</v>
          </cell>
          <cell r="I2124" t="str">
            <v>0          0</v>
          </cell>
          <cell r="J2124">
            <v>0</v>
          </cell>
          <cell r="K2124">
            <v>0</v>
          </cell>
          <cell r="L2124">
            <v>2003</v>
          </cell>
          <cell r="M2124" t="str">
            <v>No Trade</v>
          </cell>
          <cell r="N2124" t="str">
            <v/>
          </cell>
          <cell r="O2124" t="str">
            <v/>
          </cell>
          <cell r="P2124" t="str">
            <v/>
          </cell>
        </row>
        <row r="2125">
          <cell r="A2125" t="str">
            <v>ON</v>
          </cell>
          <cell r="B2125">
            <v>5</v>
          </cell>
          <cell r="C2125">
            <v>3</v>
          </cell>
          <cell r="D2125" t="str">
            <v>P</v>
          </cell>
          <cell r="E2125">
            <v>2</v>
          </cell>
          <cell r="F2125">
            <v>37736</v>
          </cell>
          <cell r="G2125">
            <v>1E-3</v>
          </cell>
          <cell r="H2125">
            <v>0</v>
          </cell>
          <cell r="I2125" t="str">
            <v>1          0</v>
          </cell>
          <cell r="J2125">
            <v>0</v>
          </cell>
          <cell r="K2125">
            <v>0</v>
          </cell>
          <cell r="L2125">
            <v>2003</v>
          </cell>
          <cell r="M2125">
            <v>1.6253561031787063</v>
          </cell>
          <cell r="N2125" t="str">
            <v>NG53</v>
          </cell>
          <cell r="O2125">
            <v>59.02</v>
          </cell>
          <cell r="P2125">
            <v>2</v>
          </cell>
        </row>
        <row r="2126">
          <cell r="A2126" t="str">
            <v>ON</v>
          </cell>
          <cell r="B2126">
            <v>5</v>
          </cell>
          <cell r="C2126">
            <v>3</v>
          </cell>
          <cell r="D2126" t="str">
            <v>P</v>
          </cell>
          <cell r="E2126">
            <v>2.1</v>
          </cell>
          <cell r="F2126">
            <v>37736</v>
          </cell>
          <cell r="G2126">
            <v>1E-3</v>
          </cell>
          <cell r="H2126">
            <v>0</v>
          </cell>
          <cell r="I2126" t="str">
            <v>1          0</v>
          </cell>
          <cell r="J2126">
            <v>0</v>
          </cell>
          <cell r="K2126">
            <v>0</v>
          </cell>
          <cell r="L2126">
            <v>2003</v>
          </cell>
          <cell r="M2126">
            <v>1.6004370442589988</v>
          </cell>
          <cell r="N2126" t="str">
            <v>NG53</v>
          </cell>
          <cell r="O2126">
            <v>59.02</v>
          </cell>
          <cell r="P2126">
            <v>2</v>
          </cell>
        </row>
        <row r="2127">
          <cell r="A2127" t="str">
            <v>ON</v>
          </cell>
          <cell r="B2127">
            <v>5</v>
          </cell>
          <cell r="C2127">
            <v>3</v>
          </cell>
          <cell r="D2127" t="str">
            <v>P</v>
          </cell>
          <cell r="E2127">
            <v>2.25</v>
          </cell>
          <cell r="F2127">
            <v>37736</v>
          </cell>
          <cell r="G2127">
            <v>1E-3</v>
          </cell>
          <cell r="H2127">
            <v>0</v>
          </cell>
          <cell r="I2127" t="str">
            <v>2          0</v>
          </cell>
          <cell r="J2127">
            <v>0</v>
          </cell>
          <cell r="K2127">
            <v>0</v>
          </cell>
          <cell r="L2127">
            <v>2003</v>
          </cell>
          <cell r="M2127">
            <v>1.5653352027097129</v>
          </cell>
          <cell r="N2127" t="str">
            <v>NG53</v>
          </cell>
          <cell r="O2127">
            <v>59.02</v>
          </cell>
          <cell r="P2127">
            <v>2</v>
          </cell>
        </row>
        <row r="2128">
          <cell r="A2128" t="str">
            <v>ON</v>
          </cell>
          <cell r="B2128">
            <v>5</v>
          </cell>
          <cell r="C2128">
            <v>3</v>
          </cell>
          <cell r="D2128" t="str">
            <v>P</v>
          </cell>
          <cell r="E2128">
            <v>2.5</v>
          </cell>
          <cell r="F2128">
            <v>37736</v>
          </cell>
          <cell r="G2128">
            <v>5.0000000000000001E-3</v>
          </cell>
          <cell r="H2128">
            <v>0</v>
          </cell>
          <cell r="I2128" t="str">
            <v>6          0</v>
          </cell>
          <cell r="J2128">
            <v>0</v>
          </cell>
          <cell r="K2128">
            <v>0</v>
          </cell>
          <cell r="L2128">
            <v>2003</v>
          </cell>
          <cell r="M2128">
            <v>1.7208332549251797</v>
          </cell>
          <cell r="N2128" t="str">
            <v>NG53</v>
          </cell>
          <cell r="O2128">
            <v>59.02</v>
          </cell>
          <cell r="P2128">
            <v>2</v>
          </cell>
        </row>
        <row r="2129">
          <cell r="A2129" t="str">
            <v>ON</v>
          </cell>
          <cell r="B2129">
            <v>5</v>
          </cell>
          <cell r="C2129">
            <v>3</v>
          </cell>
          <cell r="D2129" t="str">
            <v>P</v>
          </cell>
          <cell r="E2129">
            <v>2.5499999999999998</v>
          </cell>
          <cell r="F2129">
            <v>37736</v>
          </cell>
          <cell r="G2129">
            <v>0</v>
          </cell>
          <cell r="H2129">
            <v>0</v>
          </cell>
          <cell r="I2129" t="str">
            <v>0          0</v>
          </cell>
          <cell r="J2129">
            <v>0</v>
          </cell>
          <cell r="K2129">
            <v>0</v>
          </cell>
          <cell r="L2129">
            <v>2003</v>
          </cell>
          <cell r="M2129" t="str">
            <v>No Trade</v>
          </cell>
          <cell r="N2129" t="str">
            <v/>
          </cell>
          <cell r="O2129" t="str">
            <v/>
          </cell>
          <cell r="P2129" t="str">
            <v/>
          </cell>
        </row>
        <row r="2130">
          <cell r="A2130" t="str">
            <v>ON</v>
          </cell>
          <cell r="B2130">
            <v>5</v>
          </cell>
          <cell r="C2130">
            <v>3</v>
          </cell>
          <cell r="D2130" t="str">
            <v>P</v>
          </cell>
          <cell r="E2130">
            <v>2.7</v>
          </cell>
          <cell r="F2130">
            <v>37736</v>
          </cell>
          <cell r="G2130">
            <v>0</v>
          </cell>
          <cell r="H2130">
            <v>0</v>
          </cell>
          <cell r="I2130" t="str">
            <v>0          0</v>
          </cell>
          <cell r="J2130">
            <v>0</v>
          </cell>
          <cell r="K2130">
            <v>0</v>
          </cell>
          <cell r="L2130">
            <v>2003</v>
          </cell>
          <cell r="M2130" t="str">
            <v>No Trade</v>
          </cell>
          <cell r="N2130" t="str">
            <v/>
          </cell>
          <cell r="O2130" t="str">
            <v/>
          </cell>
          <cell r="P2130" t="str">
            <v/>
          </cell>
        </row>
        <row r="2131">
          <cell r="A2131" t="str">
            <v>ON</v>
          </cell>
          <cell r="B2131">
            <v>5</v>
          </cell>
          <cell r="C2131">
            <v>3</v>
          </cell>
          <cell r="D2131" t="str">
            <v>P</v>
          </cell>
          <cell r="E2131">
            <v>2.75</v>
          </cell>
          <cell r="F2131">
            <v>37736</v>
          </cell>
          <cell r="G2131">
            <v>1.4999999999999999E-2</v>
          </cell>
          <cell r="H2131">
            <v>0.01</v>
          </cell>
          <cell r="I2131" t="str">
            <v>8          0</v>
          </cell>
          <cell r="J2131">
            <v>0</v>
          </cell>
          <cell r="K2131">
            <v>0</v>
          </cell>
          <cell r="L2131">
            <v>2003</v>
          </cell>
          <cell r="M2131">
            <v>1.8534191633277242</v>
          </cell>
          <cell r="N2131" t="str">
            <v>NG53</v>
          </cell>
          <cell r="O2131">
            <v>59.02</v>
          </cell>
          <cell r="P2131">
            <v>2</v>
          </cell>
        </row>
        <row r="2132">
          <cell r="A2132" t="str">
            <v>ON</v>
          </cell>
          <cell r="B2132">
            <v>5</v>
          </cell>
          <cell r="C2132">
            <v>3</v>
          </cell>
          <cell r="D2132" t="str">
            <v>P</v>
          </cell>
          <cell r="E2132">
            <v>2.8</v>
          </cell>
          <cell r="F2132">
            <v>37736</v>
          </cell>
          <cell r="G2132">
            <v>1.7999999999999999E-2</v>
          </cell>
          <cell r="H2132">
            <v>0.02</v>
          </cell>
          <cell r="I2132" t="str">
            <v>2          0</v>
          </cell>
          <cell r="J2132">
            <v>0</v>
          </cell>
          <cell r="K2132">
            <v>0</v>
          </cell>
          <cell r="L2132">
            <v>2003</v>
          </cell>
          <cell r="M2132">
            <v>1.8782171552410283</v>
          </cell>
          <cell r="N2132" t="str">
            <v>NG53</v>
          </cell>
          <cell r="O2132">
            <v>59.02</v>
          </cell>
          <cell r="P2132">
            <v>2</v>
          </cell>
        </row>
        <row r="2133">
          <cell r="A2133" t="str">
            <v>ON</v>
          </cell>
          <cell r="B2133">
            <v>5</v>
          </cell>
          <cell r="C2133">
            <v>3</v>
          </cell>
          <cell r="D2133" t="str">
            <v>P</v>
          </cell>
          <cell r="E2133">
            <v>2.85</v>
          </cell>
          <cell r="F2133">
            <v>37736</v>
          </cell>
          <cell r="G2133">
            <v>2.1000000000000001E-2</v>
          </cell>
          <cell r="H2133">
            <v>0.02</v>
          </cell>
          <cell r="I2133" t="str">
            <v>6          0</v>
          </cell>
          <cell r="J2133">
            <v>0</v>
          </cell>
          <cell r="K2133">
            <v>0</v>
          </cell>
          <cell r="L2133">
            <v>2003</v>
          </cell>
          <cell r="M2133">
            <v>1.8986000378255627</v>
          </cell>
          <cell r="N2133" t="str">
            <v>NG53</v>
          </cell>
          <cell r="O2133">
            <v>59.02</v>
          </cell>
          <cell r="P2133">
            <v>2</v>
          </cell>
        </row>
        <row r="2134">
          <cell r="A2134" t="str">
            <v>ON</v>
          </cell>
          <cell r="B2134">
            <v>5</v>
          </cell>
          <cell r="C2134">
            <v>3</v>
          </cell>
          <cell r="D2134" t="str">
            <v>P</v>
          </cell>
          <cell r="E2134">
            <v>2.9</v>
          </cell>
          <cell r="F2134">
            <v>37736</v>
          </cell>
          <cell r="G2134">
            <v>0</v>
          </cell>
          <cell r="H2134">
            <v>0</v>
          </cell>
          <cell r="I2134" t="str">
            <v>0          0</v>
          </cell>
          <cell r="J2134">
            <v>0</v>
          </cell>
          <cell r="K2134">
            <v>0</v>
          </cell>
          <cell r="L2134">
            <v>2003</v>
          </cell>
          <cell r="M2134" t="str">
            <v>No Trade</v>
          </cell>
          <cell r="N2134" t="str">
            <v/>
          </cell>
          <cell r="O2134" t="str">
            <v/>
          </cell>
          <cell r="P2134" t="str">
            <v/>
          </cell>
        </row>
        <row r="2135">
          <cell r="A2135" t="str">
            <v>ON</v>
          </cell>
          <cell r="B2135">
            <v>5</v>
          </cell>
          <cell r="C2135">
            <v>3</v>
          </cell>
          <cell r="D2135" t="str">
            <v>P</v>
          </cell>
          <cell r="E2135">
            <v>2.95</v>
          </cell>
          <cell r="F2135">
            <v>37736</v>
          </cell>
          <cell r="G2135">
            <v>0.03</v>
          </cell>
          <cell r="H2135">
            <v>0.03</v>
          </cell>
          <cell r="I2135" t="str">
            <v>7          0</v>
          </cell>
          <cell r="J2135">
            <v>0</v>
          </cell>
          <cell r="K2135">
            <v>0</v>
          </cell>
          <cell r="L2135">
            <v>2003</v>
          </cell>
          <cell r="M2135">
            <v>1.9543976278748929</v>
          </cell>
          <cell r="N2135" t="str">
            <v>NG53</v>
          </cell>
          <cell r="O2135">
            <v>59.02</v>
          </cell>
          <cell r="P2135">
            <v>2</v>
          </cell>
        </row>
        <row r="2136">
          <cell r="A2136" t="str">
            <v>ON</v>
          </cell>
          <cell r="B2136">
            <v>5</v>
          </cell>
          <cell r="C2136">
            <v>3</v>
          </cell>
          <cell r="D2136" t="str">
            <v>C</v>
          </cell>
          <cell r="E2136">
            <v>3</v>
          </cell>
          <cell r="F2136">
            <v>37736</v>
          </cell>
          <cell r="G2136">
            <v>0.91</v>
          </cell>
          <cell r="H2136">
            <v>0.91</v>
          </cell>
          <cell r="I2136" t="str">
            <v>0          0</v>
          </cell>
          <cell r="J2136">
            <v>0</v>
          </cell>
          <cell r="K2136">
            <v>0</v>
          </cell>
          <cell r="L2136">
            <v>2003</v>
          </cell>
          <cell r="M2136" t="str">
            <v>No Trade</v>
          </cell>
          <cell r="N2136" t="str">
            <v>NG53</v>
          </cell>
          <cell r="O2136">
            <v>59.02</v>
          </cell>
          <cell r="P2136">
            <v>1</v>
          </cell>
        </row>
        <row r="2137">
          <cell r="A2137" t="str">
            <v>ON</v>
          </cell>
          <cell r="B2137">
            <v>5</v>
          </cell>
          <cell r="C2137">
            <v>3</v>
          </cell>
          <cell r="D2137" t="str">
            <v>P</v>
          </cell>
          <cell r="E2137">
            <v>3</v>
          </cell>
          <cell r="F2137">
            <v>37736</v>
          </cell>
          <cell r="G2137">
            <v>3.5999999999999997E-2</v>
          </cell>
          <cell r="H2137">
            <v>0.04</v>
          </cell>
          <cell r="I2137" t="str">
            <v>3          0</v>
          </cell>
          <cell r="J2137">
            <v>0</v>
          </cell>
          <cell r="K2137">
            <v>0</v>
          </cell>
          <cell r="L2137">
            <v>2003</v>
          </cell>
          <cell r="M2137">
            <v>1.9861010615366499</v>
          </cell>
          <cell r="N2137" t="str">
            <v>NG53</v>
          </cell>
          <cell r="O2137">
            <v>59.02</v>
          </cell>
          <cell r="P2137">
            <v>2</v>
          </cell>
        </row>
        <row r="2138">
          <cell r="A2138" t="str">
            <v>ON</v>
          </cell>
          <cell r="B2138">
            <v>5</v>
          </cell>
          <cell r="C2138">
            <v>3</v>
          </cell>
          <cell r="D2138" t="str">
            <v>P</v>
          </cell>
          <cell r="E2138">
            <v>3.1</v>
          </cell>
          <cell r="F2138">
            <v>37736</v>
          </cell>
          <cell r="G2138">
            <v>4.9000000000000002E-2</v>
          </cell>
          <cell r="H2138">
            <v>0.05</v>
          </cell>
          <cell r="I2138" t="str">
            <v>9          0</v>
          </cell>
          <cell r="J2138">
            <v>0</v>
          </cell>
          <cell r="K2138">
            <v>0</v>
          </cell>
          <cell r="L2138">
            <v>2003</v>
          </cell>
          <cell r="M2138">
            <v>2.0409838542429402</v>
          </cell>
          <cell r="N2138" t="str">
            <v>NG53</v>
          </cell>
          <cell r="O2138">
            <v>59.02</v>
          </cell>
          <cell r="P2138">
            <v>2</v>
          </cell>
        </row>
        <row r="2139">
          <cell r="A2139" t="str">
            <v>ON</v>
          </cell>
          <cell r="B2139">
            <v>5</v>
          </cell>
          <cell r="C2139">
            <v>3</v>
          </cell>
          <cell r="D2139" t="str">
            <v>P</v>
          </cell>
          <cell r="E2139">
            <v>3.15</v>
          </cell>
          <cell r="F2139">
            <v>37736</v>
          </cell>
          <cell r="G2139">
            <v>5.7000000000000002E-2</v>
          </cell>
          <cell r="H2139">
            <v>0.06</v>
          </cell>
          <cell r="I2139" t="str">
            <v>8          0</v>
          </cell>
          <cell r="J2139">
            <v>0</v>
          </cell>
          <cell r="K2139">
            <v>0</v>
          </cell>
          <cell r="L2139">
            <v>2003</v>
          </cell>
          <cell r="M2139">
            <v>2.0702138422753711</v>
          </cell>
          <cell r="N2139" t="str">
            <v>NG53</v>
          </cell>
          <cell r="O2139">
            <v>59.02</v>
          </cell>
          <cell r="P2139">
            <v>2</v>
          </cell>
        </row>
        <row r="2140">
          <cell r="A2140" t="str">
            <v>ON</v>
          </cell>
          <cell r="B2140">
            <v>5</v>
          </cell>
          <cell r="C2140">
            <v>3</v>
          </cell>
          <cell r="D2140" t="str">
            <v>P</v>
          </cell>
          <cell r="E2140">
            <v>3.2</v>
          </cell>
          <cell r="F2140">
            <v>37736</v>
          </cell>
          <cell r="G2140">
            <v>6.5000000000000002E-2</v>
          </cell>
          <cell r="H2140">
            <v>7.0000000000000007E-2</v>
          </cell>
          <cell r="I2140" t="str">
            <v>8          0</v>
          </cell>
          <cell r="J2140">
            <v>0</v>
          </cell>
          <cell r="K2140">
            <v>0</v>
          </cell>
          <cell r="L2140">
            <v>2003</v>
          </cell>
          <cell r="M2140">
            <v>2.0954459043089941</v>
          </cell>
          <cell r="N2140" t="str">
            <v>NG53</v>
          </cell>
          <cell r="O2140">
            <v>59.02</v>
          </cell>
          <cell r="P2140">
            <v>2</v>
          </cell>
        </row>
        <row r="2141">
          <cell r="A2141" t="str">
            <v>ON</v>
          </cell>
          <cell r="B2141">
            <v>5</v>
          </cell>
          <cell r="C2141">
            <v>3</v>
          </cell>
          <cell r="D2141" t="str">
            <v>C</v>
          </cell>
          <cell r="E2141">
            <v>3.25</v>
          </cell>
          <cell r="F2141">
            <v>37736</v>
          </cell>
          <cell r="G2141">
            <v>0.88300000000000001</v>
          </cell>
          <cell r="H2141">
            <v>0.88</v>
          </cell>
          <cell r="I2141" t="str">
            <v>3          0</v>
          </cell>
          <cell r="J2141">
            <v>0</v>
          </cell>
          <cell r="K2141">
            <v>0</v>
          </cell>
          <cell r="L2141">
            <v>2003</v>
          </cell>
          <cell r="M2141" t="str">
            <v>No Trade</v>
          </cell>
          <cell r="N2141" t="str">
            <v>NG53</v>
          </cell>
          <cell r="O2141">
            <v>59.02</v>
          </cell>
          <cell r="P2141">
            <v>1</v>
          </cell>
        </row>
        <row r="2142">
          <cell r="A2142" t="str">
            <v>ON</v>
          </cell>
          <cell r="B2142">
            <v>5</v>
          </cell>
          <cell r="C2142">
            <v>3</v>
          </cell>
          <cell r="D2142" t="str">
            <v>P</v>
          </cell>
          <cell r="E2142">
            <v>3.25</v>
          </cell>
          <cell r="F2142">
            <v>37736</v>
          </cell>
          <cell r="G2142">
            <v>7.4999999999999997E-2</v>
          </cell>
          <cell r="H2142">
            <v>0.08</v>
          </cell>
          <cell r="I2142" t="str">
            <v>9          0</v>
          </cell>
          <cell r="J2142">
            <v>0</v>
          </cell>
          <cell r="K2142">
            <v>0</v>
          </cell>
          <cell r="L2142">
            <v>2003</v>
          </cell>
          <cell r="M2142">
            <v>2.1257297592783684</v>
          </cell>
          <cell r="N2142" t="str">
            <v>NG53</v>
          </cell>
          <cell r="O2142">
            <v>59.02</v>
          </cell>
          <cell r="P2142">
            <v>2</v>
          </cell>
        </row>
        <row r="2143">
          <cell r="A2143" t="str">
            <v>ON</v>
          </cell>
          <cell r="B2143">
            <v>5</v>
          </cell>
          <cell r="C2143">
            <v>3</v>
          </cell>
          <cell r="D2143" t="str">
            <v>P</v>
          </cell>
          <cell r="E2143">
            <v>3.3</v>
          </cell>
          <cell r="F2143">
            <v>37736</v>
          </cell>
          <cell r="G2143">
            <v>8.5000000000000006E-2</v>
          </cell>
          <cell r="H2143">
            <v>0.1</v>
          </cell>
          <cell r="I2143" t="str">
            <v>0          0</v>
          </cell>
          <cell r="J2143">
            <v>0</v>
          </cell>
          <cell r="K2143">
            <v>0</v>
          </cell>
          <cell r="L2143">
            <v>2003</v>
          </cell>
          <cell r="M2143">
            <v>2.1521711956003973</v>
          </cell>
          <cell r="N2143" t="str">
            <v>NG53</v>
          </cell>
          <cell r="O2143">
            <v>59.02</v>
          </cell>
          <cell r="P2143">
            <v>2</v>
          </cell>
        </row>
        <row r="2144">
          <cell r="A2144" t="str">
            <v>ON</v>
          </cell>
          <cell r="B2144">
            <v>5</v>
          </cell>
          <cell r="C2144">
            <v>3</v>
          </cell>
          <cell r="D2144" t="str">
            <v>P</v>
          </cell>
          <cell r="E2144">
            <v>3.35</v>
          </cell>
          <cell r="F2144">
            <v>37736</v>
          </cell>
          <cell r="G2144">
            <v>9.6000000000000002E-2</v>
          </cell>
          <cell r="H2144">
            <v>0.11</v>
          </cell>
          <cell r="I2144" t="str">
            <v>3          0</v>
          </cell>
          <cell r="J2144">
            <v>0</v>
          </cell>
          <cell r="K2144">
            <v>0</v>
          </cell>
          <cell r="L2144">
            <v>2003</v>
          </cell>
          <cell r="M2144">
            <v>2.1789801662762942</v>
          </cell>
          <cell r="N2144" t="str">
            <v>NG53</v>
          </cell>
          <cell r="O2144">
            <v>59.02</v>
          </cell>
          <cell r="P2144">
            <v>2</v>
          </cell>
        </row>
        <row r="2145">
          <cell r="A2145" t="str">
            <v>ON</v>
          </cell>
          <cell r="B2145">
            <v>5</v>
          </cell>
          <cell r="C2145">
            <v>3</v>
          </cell>
          <cell r="D2145" t="str">
            <v>P</v>
          </cell>
          <cell r="E2145">
            <v>3.4</v>
          </cell>
          <cell r="F2145">
            <v>37736</v>
          </cell>
          <cell r="G2145">
            <v>0.109</v>
          </cell>
          <cell r="H2145">
            <v>0.12</v>
          </cell>
          <cell r="I2145" t="str">
            <v>7          0</v>
          </cell>
          <cell r="J2145">
            <v>0</v>
          </cell>
          <cell r="K2145">
            <v>0</v>
          </cell>
          <cell r="L2145">
            <v>2003</v>
          </cell>
          <cell r="M2145">
            <v>2.2091384874267983</v>
          </cell>
          <cell r="N2145" t="str">
            <v>NG53</v>
          </cell>
          <cell r="O2145">
            <v>59.02</v>
          </cell>
          <cell r="P2145">
            <v>2</v>
          </cell>
        </row>
        <row r="2146">
          <cell r="A2146" t="str">
            <v>ON</v>
          </cell>
          <cell r="B2146">
            <v>5</v>
          </cell>
          <cell r="C2146">
            <v>3</v>
          </cell>
          <cell r="D2146" t="str">
            <v>P</v>
          </cell>
          <cell r="E2146">
            <v>3.45</v>
          </cell>
          <cell r="F2146">
            <v>37736</v>
          </cell>
          <cell r="G2146">
            <v>0.122</v>
          </cell>
          <cell r="H2146">
            <v>0.14000000000000001</v>
          </cell>
          <cell r="I2146" t="str">
            <v>3          0</v>
          </cell>
          <cell r="J2146">
            <v>0</v>
          </cell>
          <cell r="K2146">
            <v>0</v>
          </cell>
          <cell r="L2146">
            <v>2003</v>
          </cell>
          <cell r="M2146">
            <v>2.2359330796959238</v>
          </cell>
          <cell r="N2146" t="str">
            <v>NG53</v>
          </cell>
          <cell r="O2146">
            <v>59.02</v>
          </cell>
          <cell r="P2146">
            <v>2</v>
          </cell>
        </row>
        <row r="2147">
          <cell r="A2147" t="str">
            <v>ON</v>
          </cell>
          <cell r="B2147">
            <v>5</v>
          </cell>
          <cell r="C2147">
            <v>3</v>
          </cell>
          <cell r="D2147" t="str">
            <v>C</v>
          </cell>
          <cell r="E2147">
            <v>3.5</v>
          </cell>
          <cell r="F2147">
            <v>37736</v>
          </cell>
          <cell r="G2147">
            <v>0.68300000000000005</v>
          </cell>
          <cell r="H2147">
            <v>0.6</v>
          </cell>
          <cell r="I2147" t="str">
            <v>3          0</v>
          </cell>
          <cell r="J2147">
            <v>0</v>
          </cell>
          <cell r="K2147">
            <v>0</v>
          </cell>
          <cell r="L2147">
            <v>2003</v>
          </cell>
          <cell r="M2147" t="str">
            <v>No Trade</v>
          </cell>
          <cell r="N2147" t="str">
            <v>NG53</v>
          </cell>
          <cell r="O2147">
            <v>59.02</v>
          </cell>
          <cell r="P2147">
            <v>1</v>
          </cell>
        </row>
        <row r="2148">
          <cell r="A2148" t="str">
            <v>ON</v>
          </cell>
          <cell r="B2148">
            <v>5</v>
          </cell>
          <cell r="C2148">
            <v>3</v>
          </cell>
          <cell r="D2148" t="str">
            <v>P</v>
          </cell>
          <cell r="E2148">
            <v>3.5</v>
          </cell>
          <cell r="F2148">
            <v>37736</v>
          </cell>
          <cell r="G2148">
            <v>0.13600000000000001</v>
          </cell>
          <cell r="H2148">
            <v>0.16</v>
          </cell>
          <cell r="I2148" t="str">
            <v>0          0</v>
          </cell>
          <cell r="J2148">
            <v>0</v>
          </cell>
          <cell r="K2148">
            <v>0</v>
          </cell>
          <cell r="L2148">
            <v>2003</v>
          </cell>
          <cell r="M2148">
            <v>2.2626993137921789</v>
          </cell>
          <cell r="N2148" t="str">
            <v>NG53</v>
          </cell>
          <cell r="O2148">
            <v>59.02</v>
          </cell>
          <cell r="P2148">
            <v>2</v>
          </cell>
        </row>
        <row r="2149">
          <cell r="A2149" t="str">
            <v>ON</v>
          </cell>
          <cell r="B2149">
            <v>5</v>
          </cell>
          <cell r="C2149">
            <v>3</v>
          </cell>
          <cell r="D2149" t="str">
            <v>C</v>
          </cell>
          <cell r="E2149">
            <v>3.55</v>
          </cell>
          <cell r="F2149">
            <v>37736</v>
          </cell>
          <cell r="G2149">
            <v>0.65</v>
          </cell>
          <cell r="H2149">
            <v>0.56999999999999995</v>
          </cell>
          <cell r="I2149" t="str">
            <v>2          0</v>
          </cell>
          <cell r="J2149">
            <v>0</v>
          </cell>
          <cell r="K2149">
            <v>0</v>
          </cell>
          <cell r="L2149">
            <v>2003</v>
          </cell>
          <cell r="M2149" t="str">
            <v>No Trade</v>
          </cell>
          <cell r="N2149" t="str">
            <v>NG53</v>
          </cell>
          <cell r="O2149">
            <v>59.02</v>
          </cell>
          <cell r="P2149">
            <v>1</v>
          </cell>
        </row>
        <row r="2150">
          <cell r="A2150" t="str">
            <v>ON</v>
          </cell>
          <cell r="B2150">
            <v>5</v>
          </cell>
          <cell r="C2150">
            <v>3</v>
          </cell>
          <cell r="D2150" t="str">
            <v>P</v>
          </cell>
          <cell r="E2150">
            <v>3.55</v>
          </cell>
          <cell r="F2150">
            <v>37736</v>
          </cell>
          <cell r="G2150">
            <v>0.152</v>
          </cell>
          <cell r="H2150">
            <v>0.17</v>
          </cell>
          <cell r="I2150" t="str">
            <v>8          0</v>
          </cell>
          <cell r="J2150">
            <v>0</v>
          </cell>
          <cell r="K2150">
            <v>0</v>
          </cell>
          <cell r="L2150">
            <v>2003</v>
          </cell>
          <cell r="M2150">
            <v>2.2919194855646263</v>
          </cell>
          <cell r="N2150" t="str">
            <v>NG53</v>
          </cell>
          <cell r="O2150">
            <v>59.02</v>
          </cell>
          <cell r="P2150">
            <v>2</v>
          </cell>
        </row>
        <row r="2151">
          <cell r="A2151" t="str">
            <v>ON</v>
          </cell>
          <cell r="B2151">
            <v>5</v>
          </cell>
          <cell r="C2151">
            <v>3</v>
          </cell>
          <cell r="D2151" t="str">
            <v>C</v>
          </cell>
          <cell r="E2151">
            <v>3.6</v>
          </cell>
          <cell r="F2151">
            <v>37736</v>
          </cell>
          <cell r="G2151">
            <v>0.61799999999999999</v>
          </cell>
          <cell r="H2151">
            <v>0.54</v>
          </cell>
          <cell r="I2151" t="str">
            <v>4          0</v>
          </cell>
          <cell r="J2151">
            <v>0</v>
          </cell>
          <cell r="K2151">
            <v>0</v>
          </cell>
          <cell r="L2151">
            <v>2003</v>
          </cell>
          <cell r="M2151" t="str">
            <v>No Trade</v>
          </cell>
          <cell r="N2151" t="str">
            <v>NG53</v>
          </cell>
          <cell r="O2151">
            <v>59.02</v>
          </cell>
          <cell r="P2151">
            <v>1</v>
          </cell>
        </row>
        <row r="2152">
          <cell r="A2152" t="str">
            <v>ON</v>
          </cell>
          <cell r="B2152">
            <v>5</v>
          </cell>
          <cell r="C2152">
            <v>3</v>
          </cell>
          <cell r="D2152" t="str">
            <v>P</v>
          </cell>
          <cell r="E2152">
            <v>3.6</v>
          </cell>
          <cell r="F2152">
            <v>37736</v>
          </cell>
          <cell r="G2152">
            <v>0.16900000000000001</v>
          </cell>
          <cell r="H2152">
            <v>0.19</v>
          </cell>
          <cell r="I2152" t="str">
            <v>7          0</v>
          </cell>
          <cell r="J2152">
            <v>0</v>
          </cell>
          <cell r="K2152">
            <v>0</v>
          </cell>
          <cell r="L2152">
            <v>2003</v>
          </cell>
          <cell r="M2152">
            <v>2.3206719066159427</v>
          </cell>
          <cell r="N2152" t="str">
            <v>NG53</v>
          </cell>
          <cell r="O2152">
            <v>59.02</v>
          </cell>
          <cell r="P2152">
            <v>2</v>
          </cell>
        </row>
        <row r="2153">
          <cell r="A2153" t="str">
            <v>ON</v>
          </cell>
          <cell r="B2153">
            <v>5</v>
          </cell>
          <cell r="C2153">
            <v>3</v>
          </cell>
          <cell r="D2153" t="str">
            <v>C</v>
          </cell>
          <cell r="E2153">
            <v>3.65</v>
          </cell>
          <cell r="F2153">
            <v>37736</v>
          </cell>
          <cell r="G2153">
            <v>0.58699999999999997</v>
          </cell>
          <cell r="H2153">
            <v>0.51</v>
          </cell>
          <cell r="I2153" t="str">
            <v>5          0</v>
          </cell>
          <cell r="J2153">
            <v>0</v>
          </cell>
          <cell r="K2153">
            <v>0</v>
          </cell>
          <cell r="L2153">
            <v>2003</v>
          </cell>
          <cell r="M2153" t="str">
            <v>No Trade</v>
          </cell>
          <cell r="N2153" t="str">
            <v>NG53</v>
          </cell>
          <cell r="O2153">
            <v>59.02</v>
          </cell>
          <cell r="P2153">
            <v>1</v>
          </cell>
        </row>
        <row r="2154">
          <cell r="A2154" t="str">
            <v>ON</v>
          </cell>
          <cell r="B2154">
            <v>5</v>
          </cell>
          <cell r="C2154">
            <v>3</v>
          </cell>
          <cell r="D2154" t="str">
            <v>P</v>
          </cell>
          <cell r="E2154">
            <v>3.65</v>
          </cell>
          <cell r="F2154">
            <v>37736</v>
          </cell>
          <cell r="G2154">
            <v>0.188</v>
          </cell>
          <cell r="H2154">
            <v>0.21</v>
          </cell>
          <cell r="I2154" t="str">
            <v>8          0</v>
          </cell>
          <cell r="J2154">
            <v>0</v>
          </cell>
          <cell r="K2154">
            <v>0</v>
          </cell>
          <cell r="L2154">
            <v>2003</v>
          </cell>
          <cell r="M2154">
            <v>2.3512093711621356</v>
          </cell>
          <cell r="N2154" t="str">
            <v>NG53</v>
          </cell>
          <cell r="O2154">
            <v>59.02</v>
          </cell>
          <cell r="P2154">
            <v>2</v>
          </cell>
        </row>
        <row r="2155">
          <cell r="A2155" t="str">
            <v>ON</v>
          </cell>
          <cell r="B2155">
            <v>5</v>
          </cell>
          <cell r="C2155">
            <v>3</v>
          </cell>
          <cell r="D2155" t="str">
            <v>C</v>
          </cell>
          <cell r="E2155">
            <v>3.7</v>
          </cell>
          <cell r="F2155">
            <v>37736</v>
          </cell>
          <cell r="G2155">
            <v>0.55000000000000004</v>
          </cell>
          <cell r="H2155">
            <v>0.47</v>
          </cell>
          <cell r="I2155" t="str">
            <v>7          4</v>
          </cell>
          <cell r="J2155">
            <v>0.48099999999999998</v>
          </cell>
          <cell r="K2155">
            <v>0.48</v>
          </cell>
          <cell r="L2155">
            <v>2003</v>
          </cell>
          <cell r="M2155" t="str">
            <v>No Trade</v>
          </cell>
          <cell r="N2155" t="str">
            <v>NG53</v>
          </cell>
          <cell r="O2155">
            <v>59.02</v>
          </cell>
          <cell r="P2155">
            <v>1</v>
          </cell>
        </row>
        <row r="2156">
          <cell r="A2156" t="str">
            <v>ON</v>
          </cell>
          <cell r="B2156">
            <v>5</v>
          </cell>
          <cell r="C2156">
            <v>3</v>
          </cell>
          <cell r="D2156" t="str">
            <v>P</v>
          </cell>
          <cell r="E2156">
            <v>3.7</v>
          </cell>
          <cell r="F2156">
            <v>37736</v>
          </cell>
          <cell r="G2156">
            <v>0.19700000000000001</v>
          </cell>
          <cell r="H2156">
            <v>0.23</v>
          </cell>
          <cell r="I2156" t="str">
            <v>0          2</v>
          </cell>
          <cell r="J2156">
            <v>0.23100000000000001</v>
          </cell>
          <cell r="K2156">
            <v>0.23</v>
          </cell>
          <cell r="L2156">
            <v>2003</v>
          </cell>
          <cell r="M2156">
            <v>2.3577370471336425</v>
          </cell>
          <cell r="N2156" t="str">
            <v>NG53</v>
          </cell>
          <cell r="O2156">
            <v>59.02</v>
          </cell>
          <cell r="P2156">
            <v>2</v>
          </cell>
        </row>
        <row r="2157">
          <cell r="A2157" t="str">
            <v>ON</v>
          </cell>
          <cell r="B2157">
            <v>5</v>
          </cell>
          <cell r="C2157">
            <v>3</v>
          </cell>
          <cell r="D2157" t="str">
            <v>C</v>
          </cell>
          <cell r="E2157">
            <v>3.75</v>
          </cell>
          <cell r="F2157">
            <v>37736</v>
          </cell>
          <cell r="G2157">
            <v>0.52100000000000002</v>
          </cell>
          <cell r="H2157">
            <v>0.45</v>
          </cell>
          <cell r="I2157" t="str">
            <v>0          0</v>
          </cell>
          <cell r="J2157">
            <v>0</v>
          </cell>
          <cell r="K2157">
            <v>0</v>
          </cell>
          <cell r="L2157">
            <v>2003</v>
          </cell>
          <cell r="M2157" t="str">
            <v>No Trade</v>
          </cell>
          <cell r="N2157" t="str">
            <v>NG53</v>
          </cell>
          <cell r="O2157">
            <v>59.02</v>
          </cell>
          <cell r="P2157">
            <v>1</v>
          </cell>
        </row>
        <row r="2158">
          <cell r="A2158" t="str">
            <v>ON</v>
          </cell>
          <cell r="B2158">
            <v>5</v>
          </cell>
          <cell r="C2158">
            <v>3</v>
          </cell>
          <cell r="D2158" t="str">
            <v>P</v>
          </cell>
          <cell r="E2158">
            <v>3.75</v>
          </cell>
          <cell r="F2158">
            <v>37736</v>
          </cell>
          <cell r="G2158">
            <v>0.218</v>
          </cell>
          <cell r="H2158">
            <v>0.25</v>
          </cell>
          <cell r="I2158" t="str">
            <v>3         50</v>
          </cell>
          <cell r="J2158">
            <v>0</v>
          </cell>
          <cell r="K2158">
            <v>0</v>
          </cell>
          <cell r="L2158">
            <v>2003</v>
          </cell>
          <cell r="M2158">
            <v>2.388354943184368</v>
          </cell>
          <cell r="N2158" t="str">
            <v>NG53</v>
          </cell>
          <cell r="O2158">
            <v>59.02</v>
          </cell>
          <cell r="P2158">
            <v>2</v>
          </cell>
        </row>
        <row r="2159">
          <cell r="A2159" t="str">
            <v>ON</v>
          </cell>
          <cell r="B2159">
            <v>5</v>
          </cell>
          <cell r="C2159">
            <v>3</v>
          </cell>
          <cell r="D2159" t="str">
            <v>C</v>
          </cell>
          <cell r="E2159">
            <v>3.8</v>
          </cell>
          <cell r="F2159">
            <v>37736</v>
          </cell>
          <cell r="G2159">
            <v>0.502</v>
          </cell>
          <cell r="H2159">
            <v>0.43</v>
          </cell>
          <cell r="I2159" t="str">
            <v>5          0</v>
          </cell>
          <cell r="J2159">
            <v>0</v>
          </cell>
          <cell r="K2159">
            <v>0</v>
          </cell>
          <cell r="L2159">
            <v>2003</v>
          </cell>
          <cell r="M2159" t="str">
            <v>No Trade</v>
          </cell>
          <cell r="N2159" t="str">
            <v>NG53</v>
          </cell>
          <cell r="O2159">
            <v>59.02</v>
          </cell>
          <cell r="P2159">
            <v>1</v>
          </cell>
        </row>
        <row r="2160">
          <cell r="A2160" t="str">
            <v>ON</v>
          </cell>
          <cell r="B2160">
            <v>5</v>
          </cell>
          <cell r="C2160">
            <v>3</v>
          </cell>
          <cell r="D2160" t="str">
            <v>P</v>
          </cell>
          <cell r="E2160">
            <v>3.8</v>
          </cell>
          <cell r="F2160">
            <v>37736</v>
          </cell>
          <cell r="G2160">
            <v>0.25</v>
          </cell>
          <cell r="H2160">
            <v>0.28000000000000003</v>
          </cell>
          <cell r="I2160" t="str">
            <v>7          0</v>
          </cell>
          <cell r="J2160">
            <v>0</v>
          </cell>
          <cell r="K2160">
            <v>0</v>
          </cell>
          <cell r="L2160">
            <v>2003</v>
          </cell>
          <cell r="M2160">
            <v>2.4371462445632526</v>
          </cell>
          <cell r="N2160" t="str">
            <v>NG53</v>
          </cell>
          <cell r="O2160">
            <v>59.02</v>
          </cell>
          <cell r="P2160">
            <v>2</v>
          </cell>
        </row>
        <row r="2161">
          <cell r="A2161" t="str">
            <v>ON</v>
          </cell>
          <cell r="B2161">
            <v>5</v>
          </cell>
          <cell r="C2161">
            <v>3</v>
          </cell>
          <cell r="D2161" t="str">
            <v>C</v>
          </cell>
          <cell r="E2161">
            <v>3.85</v>
          </cell>
          <cell r="F2161">
            <v>37736</v>
          </cell>
          <cell r="G2161">
            <v>0.47599999999999998</v>
          </cell>
          <cell r="H2161">
            <v>0.41</v>
          </cell>
          <cell r="I2161" t="str">
            <v>2          0</v>
          </cell>
          <cell r="J2161">
            <v>0</v>
          </cell>
          <cell r="K2161">
            <v>0</v>
          </cell>
          <cell r="L2161">
            <v>2003</v>
          </cell>
          <cell r="M2161" t="str">
            <v>No Trade</v>
          </cell>
          <cell r="N2161" t="str">
            <v>NG53</v>
          </cell>
          <cell r="O2161">
            <v>59.02</v>
          </cell>
          <cell r="P2161">
            <v>1</v>
          </cell>
        </row>
        <row r="2162">
          <cell r="A2162" t="str">
            <v>ON</v>
          </cell>
          <cell r="B2162">
            <v>5</v>
          </cell>
          <cell r="C2162">
            <v>3</v>
          </cell>
          <cell r="D2162" t="str">
            <v>P</v>
          </cell>
          <cell r="E2162">
            <v>3.85</v>
          </cell>
          <cell r="F2162">
            <v>37736</v>
          </cell>
          <cell r="G2162">
            <v>0.27300000000000002</v>
          </cell>
          <cell r="H2162">
            <v>0.31</v>
          </cell>
          <cell r="I2162" t="str">
            <v>3          0</v>
          </cell>
          <cell r="J2162">
            <v>0</v>
          </cell>
          <cell r="K2162">
            <v>0</v>
          </cell>
          <cell r="L2162">
            <v>2003</v>
          </cell>
          <cell r="M2162">
            <v>2.4654505713133439</v>
          </cell>
          <cell r="N2162" t="str">
            <v>NG53</v>
          </cell>
          <cell r="O2162">
            <v>59.02</v>
          </cell>
          <cell r="P2162">
            <v>2</v>
          </cell>
        </row>
        <row r="2163">
          <cell r="A2163" t="str">
            <v>ON</v>
          </cell>
          <cell r="B2163">
            <v>5</v>
          </cell>
          <cell r="C2163">
            <v>3</v>
          </cell>
          <cell r="D2163" t="str">
            <v>C</v>
          </cell>
          <cell r="E2163">
            <v>3.9</v>
          </cell>
          <cell r="F2163">
            <v>37736</v>
          </cell>
          <cell r="G2163">
            <v>0.45100000000000001</v>
          </cell>
          <cell r="H2163">
            <v>0.38</v>
          </cell>
          <cell r="I2163" t="str">
            <v>8          0</v>
          </cell>
          <cell r="J2163">
            <v>0</v>
          </cell>
          <cell r="K2163">
            <v>0</v>
          </cell>
          <cell r="L2163">
            <v>2003</v>
          </cell>
          <cell r="M2163" t="str">
            <v>No Trade</v>
          </cell>
          <cell r="N2163" t="str">
            <v>NG53</v>
          </cell>
          <cell r="O2163">
            <v>59.02</v>
          </cell>
          <cell r="P2163">
            <v>1</v>
          </cell>
        </row>
        <row r="2164">
          <cell r="A2164" t="str">
            <v>ON</v>
          </cell>
          <cell r="B2164">
            <v>5</v>
          </cell>
          <cell r="C2164">
            <v>3</v>
          </cell>
          <cell r="D2164" t="str">
            <v>P</v>
          </cell>
          <cell r="E2164">
            <v>3.9</v>
          </cell>
          <cell r="F2164">
            <v>37736</v>
          </cell>
          <cell r="G2164">
            <v>0.29699999999999999</v>
          </cell>
          <cell r="H2164">
            <v>0.33</v>
          </cell>
          <cell r="I2164" t="str">
            <v>9          0</v>
          </cell>
          <cell r="J2164">
            <v>0</v>
          </cell>
          <cell r="K2164">
            <v>0</v>
          </cell>
          <cell r="L2164">
            <v>2003</v>
          </cell>
          <cell r="M2164">
            <v>2.493303302090387</v>
          </cell>
          <cell r="N2164" t="str">
            <v>NG53</v>
          </cell>
          <cell r="O2164">
            <v>59.02</v>
          </cell>
          <cell r="P2164">
            <v>2</v>
          </cell>
        </row>
        <row r="2165">
          <cell r="A2165" t="str">
            <v>ON</v>
          </cell>
          <cell r="B2165">
            <v>5</v>
          </cell>
          <cell r="C2165">
            <v>3</v>
          </cell>
          <cell r="D2165" t="str">
            <v>C</v>
          </cell>
          <cell r="E2165">
            <v>3.95</v>
          </cell>
          <cell r="F2165">
            <v>37736</v>
          </cell>
          <cell r="G2165">
            <v>0.42799999999999999</v>
          </cell>
          <cell r="H2165">
            <v>0.36</v>
          </cell>
          <cell r="I2165" t="str">
            <v>6          0</v>
          </cell>
          <cell r="J2165">
            <v>0</v>
          </cell>
          <cell r="K2165">
            <v>0</v>
          </cell>
          <cell r="L2165">
            <v>2003</v>
          </cell>
          <cell r="M2165" t="str">
            <v>No Trade</v>
          </cell>
          <cell r="N2165" t="str">
            <v>NG53</v>
          </cell>
          <cell r="O2165">
            <v>59.02</v>
          </cell>
          <cell r="P2165">
            <v>1</v>
          </cell>
        </row>
        <row r="2166">
          <cell r="A2166" t="str">
            <v>ON</v>
          </cell>
          <cell r="B2166">
            <v>5</v>
          </cell>
          <cell r="C2166">
            <v>3</v>
          </cell>
          <cell r="D2166" t="str">
            <v>P</v>
          </cell>
          <cell r="E2166">
            <v>3.95</v>
          </cell>
          <cell r="F2166">
            <v>37736</v>
          </cell>
          <cell r="G2166">
            <v>0.32300000000000001</v>
          </cell>
          <cell r="H2166">
            <v>0.36</v>
          </cell>
          <cell r="I2166" t="str">
            <v>7          0</v>
          </cell>
          <cell r="J2166">
            <v>0</v>
          </cell>
          <cell r="K2166">
            <v>0</v>
          </cell>
          <cell r="L2166">
            <v>2003</v>
          </cell>
          <cell r="M2166">
            <v>2.5223562140823748</v>
          </cell>
          <cell r="N2166" t="str">
            <v>NG53</v>
          </cell>
          <cell r="O2166">
            <v>59.02</v>
          </cell>
          <cell r="P2166">
            <v>2</v>
          </cell>
        </row>
        <row r="2167">
          <cell r="A2167" t="str">
            <v>ON</v>
          </cell>
          <cell r="B2167">
            <v>5</v>
          </cell>
          <cell r="C2167">
            <v>3</v>
          </cell>
          <cell r="D2167" t="str">
            <v>C</v>
          </cell>
          <cell r="E2167">
            <v>4</v>
          </cell>
          <cell r="F2167">
            <v>37736</v>
          </cell>
          <cell r="G2167">
            <v>0.40400000000000003</v>
          </cell>
          <cell r="H2167">
            <v>0.34</v>
          </cell>
          <cell r="I2167" t="str">
            <v>5          8</v>
          </cell>
          <cell r="J2167">
            <v>0</v>
          </cell>
          <cell r="K2167">
            <v>0</v>
          </cell>
          <cell r="L2167">
            <v>2003</v>
          </cell>
          <cell r="M2167" t="str">
            <v>No Trade</v>
          </cell>
          <cell r="N2167" t="str">
            <v>NG53</v>
          </cell>
          <cell r="O2167">
            <v>59.02</v>
          </cell>
          <cell r="P2167">
            <v>1</v>
          </cell>
        </row>
        <row r="2168">
          <cell r="A2168" t="str">
            <v>ON</v>
          </cell>
          <cell r="B2168">
            <v>5</v>
          </cell>
          <cell r="C2168">
            <v>3</v>
          </cell>
          <cell r="D2168" t="str">
            <v>P</v>
          </cell>
          <cell r="E2168">
            <v>4</v>
          </cell>
          <cell r="F2168">
            <v>37736</v>
          </cell>
          <cell r="G2168">
            <v>0.34899999999999998</v>
          </cell>
          <cell r="H2168">
            <v>0.39</v>
          </cell>
          <cell r="I2168" t="str">
            <v>6         50</v>
          </cell>
          <cell r="J2168">
            <v>0.35699999999999998</v>
          </cell>
          <cell r="K2168">
            <v>0.35699999999999998</v>
          </cell>
          <cell r="L2168">
            <v>2003</v>
          </cell>
          <cell r="M2168">
            <v>2.5493665391720772</v>
          </cell>
          <cell r="N2168" t="str">
            <v>NG53</v>
          </cell>
          <cell r="O2168">
            <v>59.02</v>
          </cell>
          <cell r="P2168">
            <v>2</v>
          </cell>
        </row>
        <row r="2169">
          <cell r="A2169" t="str">
            <v>ON</v>
          </cell>
          <cell r="B2169">
            <v>5</v>
          </cell>
          <cell r="C2169">
            <v>3</v>
          </cell>
          <cell r="D2169" t="str">
            <v>C</v>
          </cell>
          <cell r="E2169">
            <v>4.0999999999999996</v>
          </cell>
          <cell r="F2169">
            <v>37736</v>
          </cell>
          <cell r="G2169">
            <v>0.36099999999999999</v>
          </cell>
          <cell r="H2169">
            <v>0.3</v>
          </cell>
          <cell r="I2169" t="str">
            <v>7          0</v>
          </cell>
          <cell r="J2169">
            <v>0</v>
          </cell>
          <cell r="K2169">
            <v>0</v>
          </cell>
          <cell r="L2169">
            <v>2003</v>
          </cell>
          <cell r="M2169" t="str">
            <v>No Trade</v>
          </cell>
          <cell r="N2169" t="str">
            <v>NG53</v>
          </cell>
          <cell r="O2169">
            <v>59.02</v>
          </cell>
          <cell r="P2169">
            <v>1</v>
          </cell>
        </row>
        <row r="2170">
          <cell r="A2170" t="str">
            <v>ON</v>
          </cell>
          <cell r="B2170">
            <v>5</v>
          </cell>
          <cell r="C2170">
            <v>3</v>
          </cell>
          <cell r="D2170" t="str">
            <v>P</v>
          </cell>
          <cell r="E2170">
            <v>4.0999999999999996</v>
          </cell>
          <cell r="F2170">
            <v>37736</v>
          </cell>
          <cell r="G2170">
            <v>0.40600000000000003</v>
          </cell>
          <cell r="H2170">
            <v>0.45</v>
          </cell>
          <cell r="I2170" t="str">
            <v>7          0</v>
          </cell>
          <cell r="J2170">
            <v>0</v>
          </cell>
          <cell r="K2170">
            <v>0</v>
          </cell>
          <cell r="L2170">
            <v>2003</v>
          </cell>
          <cell r="M2170">
            <v>2.6052735236055669</v>
          </cell>
          <cell r="N2170" t="str">
            <v>NG53</v>
          </cell>
          <cell r="O2170">
            <v>59.02</v>
          </cell>
          <cell r="P2170">
            <v>2</v>
          </cell>
        </row>
        <row r="2171">
          <cell r="A2171" t="str">
            <v>ON</v>
          </cell>
          <cell r="B2171">
            <v>5</v>
          </cell>
          <cell r="C2171">
            <v>3</v>
          </cell>
          <cell r="D2171" t="str">
            <v>C</v>
          </cell>
          <cell r="E2171">
            <v>4.25</v>
          </cell>
          <cell r="F2171">
            <v>37736</v>
          </cell>
          <cell r="G2171">
            <v>0.30499999999999999</v>
          </cell>
          <cell r="H2171">
            <v>0.25</v>
          </cell>
          <cell r="I2171" t="str">
            <v>7          0</v>
          </cell>
          <cell r="J2171">
            <v>0</v>
          </cell>
          <cell r="K2171">
            <v>0</v>
          </cell>
          <cell r="L2171">
            <v>2003</v>
          </cell>
          <cell r="M2171" t="str">
            <v>No Trade</v>
          </cell>
          <cell r="N2171" t="str">
            <v>NG53</v>
          </cell>
          <cell r="O2171">
            <v>59.02</v>
          </cell>
          <cell r="P2171">
            <v>1</v>
          </cell>
        </row>
        <row r="2172">
          <cell r="A2172" t="str">
            <v>ON</v>
          </cell>
          <cell r="B2172">
            <v>5</v>
          </cell>
          <cell r="C2172">
            <v>3</v>
          </cell>
          <cell r="D2172" t="str">
            <v>C</v>
          </cell>
          <cell r="E2172">
            <v>4.4000000000000004</v>
          </cell>
          <cell r="F2172">
            <v>37736</v>
          </cell>
          <cell r="G2172">
            <v>0.25700000000000001</v>
          </cell>
          <cell r="H2172">
            <v>0.21</v>
          </cell>
          <cell r="I2172" t="str">
            <v>5          0</v>
          </cell>
          <cell r="J2172">
            <v>0</v>
          </cell>
          <cell r="K2172">
            <v>0</v>
          </cell>
          <cell r="L2172">
            <v>2003</v>
          </cell>
          <cell r="M2172" t="str">
            <v>No Trade</v>
          </cell>
          <cell r="N2172" t="str">
            <v>NG53</v>
          </cell>
          <cell r="O2172">
            <v>59.02</v>
          </cell>
          <cell r="P2172">
            <v>1</v>
          </cell>
        </row>
        <row r="2173">
          <cell r="A2173" t="str">
            <v>ON</v>
          </cell>
          <cell r="B2173">
            <v>5</v>
          </cell>
          <cell r="C2173">
            <v>3</v>
          </cell>
          <cell r="D2173" t="str">
            <v>C</v>
          </cell>
          <cell r="E2173">
            <v>4.5</v>
          </cell>
          <cell r="F2173">
            <v>37736</v>
          </cell>
          <cell r="G2173">
            <v>0.22900000000000001</v>
          </cell>
          <cell r="H2173">
            <v>0.19</v>
          </cell>
          <cell r="I2173" t="str">
            <v>1          0</v>
          </cell>
          <cell r="J2173">
            <v>0</v>
          </cell>
          <cell r="K2173">
            <v>0</v>
          </cell>
          <cell r="L2173">
            <v>2003</v>
          </cell>
          <cell r="M2173" t="str">
            <v>No Trade</v>
          </cell>
          <cell r="N2173" t="str">
            <v>NG53</v>
          </cell>
          <cell r="O2173">
            <v>59.02</v>
          </cell>
          <cell r="P2173">
            <v>1</v>
          </cell>
        </row>
        <row r="2174">
          <cell r="A2174" t="str">
            <v>ON</v>
          </cell>
          <cell r="B2174">
            <v>5</v>
          </cell>
          <cell r="C2174">
            <v>3</v>
          </cell>
          <cell r="D2174" t="str">
            <v>C</v>
          </cell>
          <cell r="E2174">
            <v>4.6500000000000004</v>
          </cell>
          <cell r="F2174">
            <v>37736</v>
          </cell>
          <cell r="G2174">
            <v>0.19400000000000001</v>
          </cell>
          <cell r="H2174">
            <v>0.16</v>
          </cell>
          <cell r="I2174" t="str">
            <v>0          0</v>
          </cell>
          <cell r="J2174">
            <v>0</v>
          </cell>
          <cell r="K2174">
            <v>0</v>
          </cell>
          <cell r="L2174">
            <v>2003</v>
          </cell>
          <cell r="M2174" t="str">
            <v>No Trade</v>
          </cell>
          <cell r="N2174" t="str">
            <v>NG53</v>
          </cell>
          <cell r="O2174">
            <v>59.02</v>
          </cell>
          <cell r="P2174">
            <v>1</v>
          </cell>
        </row>
        <row r="2175">
          <cell r="A2175" t="str">
            <v>ON</v>
          </cell>
          <cell r="B2175">
            <v>5</v>
          </cell>
          <cell r="C2175">
            <v>3</v>
          </cell>
          <cell r="D2175" t="str">
            <v>C</v>
          </cell>
          <cell r="E2175">
            <v>4.7</v>
          </cell>
          <cell r="F2175">
            <v>37736</v>
          </cell>
          <cell r="G2175">
            <v>0.183</v>
          </cell>
          <cell r="H2175">
            <v>0.15</v>
          </cell>
          <cell r="I2175" t="str">
            <v>1          0</v>
          </cell>
          <cell r="J2175">
            <v>0</v>
          </cell>
          <cell r="K2175">
            <v>0</v>
          </cell>
          <cell r="L2175">
            <v>2003</v>
          </cell>
          <cell r="M2175" t="str">
            <v>No Trade</v>
          </cell>
          <cell r="N2175" t="str">
            <v>NG53</v>
          </cell>
          <cell r="O2175">
            <v>59.02</v>
          </cell>
          <cell r="P2175">
            <v>1</v>
          </cell>
        </row>
        <row r="2176">
          <cell r="A2176" t="str">
            <v>ON</v>
          </cell>
          <cell r="B2176">
            <v>5</v>
          </cell>
          <cell r="C2176">
            <v>3</v>
          </cell>
          <cell r="D2176" t="str">
            <v>C</v>
          </cell>
          <cell r="E2176">
            <v>4.75</v>
          </cell>
          <cell r="F2176">
            <v>37736</v>
          </cell>
          <cell r="G2176">
            <v>0.17299999999999999</v>
          </cell>
          <cell r="H2176">
            <v>0.14000000000000001</v>
          </cell>
          <cell r="I2176" t="str">
            <v>3          0</v>
          </cell>
          <cell r="J2176">
            <v>0</v>
          </cell>
          <cell r="K2176">
            <v>0</v>
          </cell>
          <cell r="L2176">
            <v>2003</v>
          </cell>
          <cell r="M2176" t="str">
            <v>No Trade</v>
          </cell>
          <cell r="N2176" t="str">
            <v>NG53</v>
          </cell>
          <cell r="O2176">
            <v>59.02</v>
          </cell>
          <cell r="P2176">
            <v>1</v>
          </cell>
        </row>
        <row r="2177">
          <cell r="A2177" t="str">
            <v>ON</v>
          </cell>
          <cell r="B2177">
            <v>5</v>
          </cell>
          <cell r="C2177">
            <v>3</v>
          </cell>
          <cell r="D2177" t="str">
            <v>C</v>
          </cell>
          <cell r="E2177">
            <v>4.8499999999999996</v>
          </cell>
          <cell r="F2177">
            <v>37736</v>
          </cell>
          <cell r="G2177">
            <v>0.155</v>
          </cell>
          <cell r="H2177">
            <v>0.12</v>
          </cell>
          <cell r="I2177" t="str">
            <v>7          0</v>
          </cell>
          <cell r="J2177">
            <v>0</v>
          </cell>
          <cell r="K2177">
            <v>0</v>
          </cell>
          <cell r="L2177">
            <v>2003</v>
          </cell>
          <cell r="M2177" t="str">
            <v>No Trade</v>
          </cell>
          <cell r="N2177" t="str">
            <v>NG53</v>
          </cell>
          <cell r="O2177">
            <v>59.02</v>
          </cell>
          <cell r="P2177">
            <v>1</v>
          </cell>
        </row>
        <row r="2178">
          <cell r="A2178" t="str">
            <v>ON</v>
          </cell>
          <cell r="B2178">
            <v>5</v>
          </cell>
          <cell r="C2178">
            <v>3</v>
          </cell>
          <cell r="D2178" t="str">
            <v>C</v>
          </cell>
          <cell r="E2178">
            <v>4.9000000000000004</v>
          </cell>
          <cell r="F2178">
            <v>37736</v>
          </cell>
          <cell r="G2178">
            <v>0.14699999999999999</v>
          </cell>
          <cell r="H2178">
            <v>0.12</v>
          </cell>
          <cell r="I2178" t="str">
            <v>0          0</v>
          </cell>
          <cell r="J2178">
            <v>0</v>
          </cell>
          <cell r="K2178">
            <v>0</v>
          </cell>
          <cell r="L2178">
            <v>2003</v>
          </cell>
          <cell r="M2178" t="str">
            <v>No Trade</v>
          </cell>
          <cell r="N2178" t="str">
            <v>NG53</v>
          </cell>
          <cell r="O2178">
            <v>59.02</v>
          </cell>
          <cell r="P2178">
            <v>1</v>
          </cell>
        </row>
        <row r="2179">
          <cell r="A2179" t="str">
            <v>ON</v>
          </cell>
          <cell r="B2179">
            <v>5</v>
          </cell>
          <cell r="C2179">
            <v>3</v>
          </cell>
          <cell r="D2179" t="str">
            <v>C</v>
          </cell>
          <cell r="E2179">
            <v>5</v>
          </cell>
          <cell r="F2179">
            <v>37736</v>
          </cell>
          <cell r="G2179">
            <v>0.13600000000000001</v>
          </cell>
          <cell r="H2179">
            <v>0.11</v>
          </cell>
          <cell r="I2179" t="str">
            <v>1         33</v>
          </cell>
          <cell r="J2179">
            <v>0.12</v>
          </cell>
          <cell r="K2179">
            <v>0.115</v>
          </cell>
          <cell r="L2179">
            <v>2003</v>
          </cell>
          <cell r="M2179" t="str">
            <v>No Trade</v>
          </cell>
          <cell r="N2179" t="str">
            <v>NG53</v>
          </cell>
          <cell r="O2179">
            <v>59.02</v>
          </cell>
          <cell r="P2179">
            <v>1</v>
          </cell>
        </row>
        <row r="2180">
          <cell r="A2180" t="str">
            <v>ON</v>
          </cell>
          <cell r="B2180">
            <v>5</v>
          </cell>
          <cell r="C2180">
            <v>3</v>
          </cell>
          <cell r="D2180" t="str">
            <v>C</v>
          </cell>
          <cell r="E2180">
            <v>5.2</v>
          </cell>
          <cell r="F2180">
            <v>37736</v>
          </cell>
          <cell r="G2180">
            <v>0.106</v>
          </cell>
          <cell r="H2180">
            <v>0.08</v>
          </cell>
          <cell r="I2180" t="str">
            <v>6          0</v>
          </cell>
          <cell r="J2180">
            <v>0</v>
          </cell>
          <cell r="K2180">
            <v>0</v>
          </cell>
          <cell r="L2180">
            <v>2003</v>
          </cell>
          <cell r="M2180" t="str">
            <v>No Trade</v>
          </cell>
          <cell r="N2180" t="str">
            <v>NG53</v>
          </cell>
          <cell r="O2180">
            <v>59.02</v>
          </cell>
          <cell r="P2180">
            <v>1</v>
          </cell>
        </row>
        <row r="2181">
          <cell r="A2181" t="str">
            <v>ON</v>
          </cell>
          <cell r="B2181">
            <v>5</v>
          </cell>
          <cell r="C2181">
            <v>3</v>
          </cell>
          <cell r="D2181" t="str">
            <v>C</v>
          </cell>
          <cell r="E2181">
            <v>5.35</v>
          </cell>
          <cell r="F2181">
            <v>37736</v>
          </cell>
          <cell r="G2181">
            <v>0.09</v>
          </cell>
          <cell r="H2181">
            <v>7.0000000000000007E-2</v>
          </cell>
          <cell r="I2181" t="str">
            <v>3          0</v>
          </cell>
          <cell r="J2181">
            <v>0</v>
          </cell>
          <cell r="K2181">
            <v>0</v>
          </cell>
          <cell r="L2181">
            <v>2003</v>
          </cell>
          <cell r="M2181" t="str">
            <v>No Trade</v>
          </cell>
          <cell r="N2181" t="str">
            <v>NG53</v>
          </cell>
          <cell r="O2181">
            <v>59.02</v>
          </cell>
          <cell r="P2181">
            <v>1</v>
          </cell>
        </row>
        <row r="2182">
          <cell r="A2182" t="str">
            <v>ON</v>
          </cell>
          <cell r="B2182">
            <v>5</v>
          </cell>
          <cell r="C2182">
            <v>3</v>
          </cell>
          <cell r="D2182" t="str">
            <v>C</v>
          </cell>
          <cell r="E2182">
            <v>5.4</v>
          </cell>
          <cell r="F2182">
            <v>37736</v>
          </cell>
          <cell r="G2182">
            <v>8.5999999999999993E-2</v>
          </cell>
          <cell r="H2182">
            <v>0.06</v>
          </cell>
          <cell r="I2182" t="str">
            <v>9          0</v>
          </cell>
          <cell r="J2182">
            <v>0</v>
          </cell>
          <cell r="K2182">
            <v>0</v>
          </cell>
          <cell r="L2182">
            <v>2003</v>
          </cell>
          <cell r="M2182" t="str">
            <v>No Trade</v>
          </cell>
          <cell r="N2182" t="str">
            <v>NG53</v>
          </cell>
          <cell r="O2182">
            <v>59.02</v>
          </cell>
          <cell r="P2182">
            <v>1</v>
          </cell>
        </row>
        <row r="2183">
          <cell r="A2183" t="str">
            <v>ON</v>
          </cell>
          <cell r="B2183">
            <v>5</v>
          </cell>
          <cell r="C2183">
            <v>3</v>
          </cell>
          <cell r="D2183" t="str">
            <v>C</v>
          </cell>
          <cell r="E2183">
            <v>5.45</v>
          </cell>
          <cell r="F2183">
            <v>37736</v>
          </cell>
          <cell r="G2183">
            <v>8.1000000000000003E-2</v>
          </cell>
          <cell r="H2183">
            <v>0.06</v>
          </cell>
          <cell r="I2183" t="str">
            <v>5          0</v>
          </cell>
          <cell r="J2183">
            <v>0</v>
          </cell>
          <cell r="K2183">
            <v>0</v>
          </cell>
          <cell r="L2183">
            <v>2003</v>
          </cell>
          <cell r="M2183" t="str">
            <v>No Trade</v>
          </cell>
          <cell r="N2183" t="str">
            <v>NG53</v>
          </cell>
          <cell r="O2183">
            <v>59.02</v>
          </cell>
          <cell r="P2183">
            <v>1</v>
          </cell>
        </row>
        <row r="2184">
          <cell r="A2184" t="str">
            <v>ON</v>
          </cell>
          <cell r="B2184">
            <v>5</v>
          </cell>
          <cell r="C2184">
            <v>3</v>
          </cell>
          <cell r="D2184" t="str">
            <v>C</v>
          </cell>
          <cell r="E2184">
            <v>5.5</v>
          </cell>
          <cell r="F2184">
            <v>37736</v>
          </cell>
          <cell r="G2184">
            <v>7.6999999999999999E-2</v>
          </cell>
          <cell r="H2184">
            <v>0.06</v>
          </cell>
          <cell r="I2184" t="str">
            <v>2          0</v>
          </cell>
          <cell r="J2184">
            <v>0</v>
          </cell>
          <cell r="K2184">
            <v>0</v>
          </cell>
          <cell r="L2184">
            <v>2003</v>
          </cell>
          <cell r="M2184" t="str">
            <v>No Trade</v>
          </cell>
          <cell r="N2184" t="str">
            <v>NG53</v>
          </cell>
          <cell r="O2184">
            <v>59.02</v>
          </cell>
          <cell r="P2184">
            <v>1</v>
          </cell>
        </row>
        <row r="2185">
          <cell r="A2185" t="str">
            <v>ON</v>
          </cell>
          <cell r="B2185">
            <v>5</v>
          </cell>
          <cell r="C2185">
            <v>3</v>
          </cell>
          <cell r="D2185" t="str">
            <v>C</v>
          </cell>
          <cell r="E2185">
            <v>5.55</v>
          </cell>
          <cell r="F2185">
            <v>37736</v>
          </cell>
          <cell r="G2185">
            <v>7.2999999999999995E-2</v>
          </cell>
          <cell r="H2185">
            <v>0.05</v>
          </cell>
          <cell r="I2185" t="str">
            <v>9          0</v>
          </cell>
          <cell r="J2185">
            <v>0</v>
          </cell>
          <cell r="K2185">
            <v>0</v>
          </cell>
          <cell r="L2185">
            <v>2003</v>
          </cell>
          <cell r="M2185" t="str">
            <v>No Trade</v>
          </cell>
          <cell r="N2185" t="str">
            <v>NG53</v>
          </cell>
          <cell r="O2185">
            <v>59.02</v>
          </cell>
          <cell r="P2185">
            <v>1</v>
          </cell>
        </row>
        <row r="2186">
          <cell r="A2186" t="str">
            <v>ON</v>
          </cell>
          <cell r="B2186">
            <v>5</v>
          </cell>
          <cell r="C2186">
            <v>3</v>
          </cell>
          <cell r="D2186" t="str">
            <v>C</v>
          </cell>
          <cell r="E2186">
            <v>5.6</v>
          </cell>
          <cell r="F2186">
            <v>37736</v>
          </cell>
          <cell r="G2186">
            <v>7.0000000000000007E-2</v>
          </cell>
          <cell r="H2186">
            <v>0.05</v>
          </cell>
          <cell r="I2186" t="str">
            <v>6          0</v>
          </cell>
          <cell r="J2186">
            <v>0</v>
          </cell>
          <cell r="K2186">
            <v>0</v>
          </cell>
          <cell r="L2186">
            <v>2003</v>
          </cell>
          <cell r="M2186" t="str">
            <v>No Trade</v>
          </cell>
          <cell r="N2186" t="str">
            <v>NG53</v>
          </cell>
          <cell r="O2186">
            <v>59.02</v>
          </cell>
          <cell r="P2186">
            <v>1</v>
          </cell>
        </row>
        <row r="2187">
          <cell r="A2187" t="str">
            <v>ON</v>
          </cell>
          <cell r="B2187">
            <v>5</v>
          </cell>
          <cell r="C2187">
            <v>3</v>
          </cell>
          <cell r="D2187" t="str">
            <v>C</v>
          </cell>
          <cell r="E2187">
            <v>5.65</v>
          </cell>
          <cell r="F2187">
            <v>37736</v>
          </cell>
          <cell r="G2187">
            <v>6.6000000000000003E-2</v>
          </cell>
          <cell r="H2187">
            <v>0.05</v>
          </cell>
          <cell r="I2187" t="str">
            <v>3          0</v>
          </cell>
          <cell r="J2187">
            <v>0</v>
          </cell>
          <cell r="K2187">
            <v>0</v>
          </cell>
          <cell r="L2187">
            <v>2003</v>
          </cell>
          <cell r="M2187" t="str">
            <v>No Trade</v>
          </cell>
          <cell r="N2187" t="str">
            <v>NG53</v>
          </cell>
          <cell r="O2187">
            <v>59.02</v>
          </cell>
          <cell r="P2187">
            <v>1</v>
          </cell>
        </row>
        <row r="2188">
          <cell r="A2188" t="str">
            <v>ON</v>
          </cell>
          <cell r="B2188">
            <v>5</v>
          </cell>
          <cell r="C2188">
            <v>3</v>
          </cell>
          <cell r="D2188" t="str">
            <v>C</v>
          </cell>
          <cell r="E2188">
            <v>5.75</v>
          </cell>
          <cell r="F2188">
            <v>37736</v>
          </cell>
          <cell r="G2188">
            <v>0.06</v>
          </cell>
          <cell r="H2188">
            <v>0.04</v>
          </cell>
          <cell r="I2188" t="str">
            <v>8          0</v>
          </cell>
          <cell r="J2188">
            <v>0</v>
          </cell>
          <cell r="K2188">
            <v>0</v>
          </cell>
          <cell r="L2188">
            <v>2003</v>
          </cell>
          <cell r="M2188" t="str">
            <v>No Trade</v>
          </cell>
          <cell r="N2188" t="str">
            <v>NG53</v>
          </cell>
          <cell r="O2188">
            <v>59.02</v>
          </cell>
          <cell r="P2188">
            <v>1</v>
          </cell>
        </row>
        <row r="2189">
          <cell r="A2189" t="str">
            <v>ON</v>
          </cell>
          <cell r="B2189">
            <v>5</v>
          </cell>
          <cell r="C2189">
            <v>3</v>
          </cell>
          <cell r="D2189" t="str">
            <v>C</v>
          </cell>
          <cell r="E2189">
            <v>6</v>
          </cell>
          <cell r="F2189">
            <v>37736</v>
          </cell>
          <cell r="G2189">
            <v>4.9000000000000002E-2</v>
          </cell>
          <cell r="H2189">
            <v>0.03</v>
          </cell>
          <cell r="I2189" t="str">
            <v>7        755</v>
          </cell>
          <cell r="J2189">
            <v>4.2999999999999997E-2</v>
          </cell>
          <cell r="K2189">
            <v>0.04</v>
          </cell>
          <cell r="L2189">
            <v>2003</v>
          </cell>
          <cell r="M2189" t="str">
            <v>No Trade</v>
          </cell>
          <cell r="N2189" t="str">
            <v>NG53</v>
          </cell>
          <cell r="O2189">
            <v>59.02</v>
          </cell>
          <cell r="P2189">
            <v>1</v>
          </cell>
        </row>
        <row r="2190">
          <cell r="A2190" t="str">
            <v>ON</v>
          </cell>
          <cell r="B2190">
            <v>5</v>
          </cell>
          <cell r="C2190">
            <v>3</v>
          </cell>
          <cell r="D2190" t="str">
            <v>C</v>
          </cell>
          <cell r="E2190">
            <v>6.5</v>
          </cell>
          <cell r="F2190">
            <v>37736</v>
          </cell>
          <cell r="G2190">
            <v>0.03</v>
          </cell>
          <cell r="H2190">
            <v>0.02</v>
          </cell>
          <cell r="I2190" t="str">
            <v>3          0</v>
          </cell>
          <cell r="J2190">
            <v>0</v>
          </cell>
          <cell r="K2190">
            <v>0</v>
          </cell>
          <cell r="L2190">
            <v>2003</v>
          </cell>
          <cell r="M2190" t="str">
            <v>No Trade</v>
          </cell>
          <cell r="N2190" t="str">
            <v>NG53</v>
          </cell>
          <cell r="O2190">
            <v>59.02</v>
          </cell>
          <cell r="P2190">
            <v>1</v>
          </cell>
        </row>
        <row r="2191">
          <cell r="A2191" t="str">
            <v>ON</v>
          </cell>
          <cell r="B2191">
            <v>5</v>
          </cell>
          <cell r="C2191">
            <v>3</v>
          </cell>
          <cell r="D2191" t="str">
            <v>C</v>
          </cell>
          <cell r="E2191">
            <v>7</v>
          </cell>
          <cell r="F2191">
            <v>37736</v>
          </cell>
          <cell r="G2191">
            <v>1.9E-2</v>
          </cell>
          <cell r="H2191">
            <v>0.01</v>
          </cell>
          <cell r="I2191" t="str">
            <v>9      1,450</v>
          </cell>
          <cell r="J2191">
            <v>1.7999999999999999E-2</v>
          </cell>
          <cell r="K2191">
            <v>1.7999999999999999E-2</v>
          </cell>
          <cell r="L2191">
            <v>2003</v>
          </cell>
          <cell r="M2191" t="str">
            <v>No Trade</v>
          </cell>
          <cell r="N2191" t="str">
            <v>NG53</v>
          </cell>
          <cell r="O2191">
            <v>59.02</v>
          </cell>
          <cell r="P2191">
            <v>1</v>
          </cell>
        </row>
        <row r="2192">
          <cell r="A2192" t="str">
            <v>ON</v>
          </cell>
          <cell r="B2192">
            <v>5</v>
          </cell>
          <cell r="C2192">
            <v>3</v>
          </cell>
          <cell r="D2192" t="str">
            <v>C</v>
          </cell>
          <cell r="E2192">
            <v>8</v>
          </cell>
          <cell r="F2192">
            <v>37736</v>
          </cell>
          <cell r="G2192">
            <v>0.01</v>
          </cell>
          <cell r="H2192">
            <v>0</v>
          </cell>
          <cell r="I2192" t="str">
            <v>8          0</v>
          </cell>
          <cell r="J2192">
            <v>0</v>
          </cell>
          <cell r="K2192">
            <v>0</v>
          </cell>
          <cell r="L2192">
            <v>2003</v>
          </cell>
          <cell r="M2192" t="str">
            <v>No Trade</v>
          </cell>
          <cell r="N2192" t="str">
            <v>NG53</v>
          </cell>
          <cell r="O2192">
            <v>59.02</v>
          </cell>
          <cell r="P2192">
            <v>1</v>
          </cell>
        </row>
        <row r="2193">
          <cell r="A2193" t="str">
            <v>ON</v>
          </cell>
          <cell r="B2193">
            <v>5</v>
          </cell>
          <cell r="C2193">
            <v>3</v>
          </cell>
          <cell r="D2193" t="str">
            <v>C</v>
          </cell>
          <cell r="E2193">
            <v>10</v>
          </cell>
          <cell r="F2193">
            <v>37736</v>
          </cell>
          <cell r="G2193">
            <v>4.0000000000000001E-3</v>
          </cell>
          <cell r="H2193">
            <v>0</v>
          </cell>
          <cell r="I2193" t="str">
            <v>3          0</v>
          </cell>
          <cell r="J2193">
            <v>0</v>
          </cell>
          <cell r="K2193">
            <v>0</v>
          </cell>
          <cell r="L2193">
            <v>2003</v>
          </cell>
          <cell r="M2193" t="str">
            <v>No Trade</v>
          </cell>
          <cell r="N2193" t="str">
            <v>NG53</v>
          </cell>
          <cell r="O2193">
            <v>59.02</v>
          </cell>
          <cell r="P2193">
            <v>1</v>
          </cell>
        </row>
        <row r="2194">
          <cell r="A2194" t="str">
            <v>ON</v>
          </cell>
          <cell r="B2194">
            <v>6</v>
          </cell>
          <cell r="C2194">
            <v>3</v>
          </cell>
          <cell r="D2194" t="str">
            <v>P</v>
          </cell>
          <cell r="E2194">
            <v>0.25</v>
          </cell>
          <cell r="F2194">
            <v>37768</v>
          </cell>
          <cell r="G2194">
            <v>0</v>
          </cell>
          <cell r="H2194">
            <v>0</v>
          </cell>
          <cell r="I2194" t="str">
            <v>0          0</v>
          </cell>
          <cell r="J2194">
            <v>0</v>
          </cell>
          <cell r="K2194">
            <v>0</v>
          </cell>
          <cell r="L2194">
            <v>2003</v>
          </cell>
          <cell r="M2194" t="str">
            <v>No Trade</v>
          </cell>
          <cell r="N2194" t="str">
            <v/>
          </cell>
          <cell r="O2194" t="str">
            <v/>
          </cell>
          <cell r="P2194" t="str">
            <v/>
          </cell>
        </row>
        <row r="2195">
          <cell r="A2195" t="str">
            <v>ON</v>
          </cell>
          <cell r="B2195">
            <v>6</v>
          </cell>
          <cell r="C2195">
            <v>3</v>
          </cell>
          <cell r="D2195" t="str">
            <v>C</v>
          </cell>
          <cell r="E2195">
            <v>1</v>
          </cell>
          <cell r="F2195">
            <v>37768</v>
          </cell>
          <cell r="G2195">
            <v>2.536</v>
          </cell>
          <cell r="H2195">
            <v>2.5299999999999998</v>
          </cell>
          <cell r="I2195" t="str">
            <v>6          0</v>
          </cell>
          <cell r="J2195">
            <v>0</v>
          </cell>
          <cell r="K2195">
            <v>0</v>
          </cell>
          <cell r="L2195">
            <v>2003</v>
          </cell>
          <cell r="M2195" t="str">
            <v>No Trade</v>
          </cell>
          <cell r="N2195" t="str">
            <v>NG63</v>
          </cell>
          <cell r="O2195">
            <v>38.49</v>
          </cell>
          <cell r="P2195">
            <v>1</v>
          </cell>
        </row>
        <row r="2196">
          <cell r="A2196" t="str">
            <v>ON</v>
          </cell>
          <cell r="B2196">
            <v>6</v>
          </cell>
          <cell r="C2196">
            <v>3</v>
          </cell>
          <cell r="D2196" t="str">
            <v>P</v>
          </cell>
          <cell r="E2196">
            <v>1</v>
          </cell>
          <cell r="F2196">
            <v>37768</v>
          </cell>
          <cell r="G2196">
            <v>1E-3</v>
          </cell>
          <cell r="H2196">
            <v>0</v>
          </cell>
          <cell r="I2196" t="str">
            <v>1          0</v>
          </cell>
          <cell r="J2196">
            <v>0</v>
          </cell>
          <cell r="K2196">
            <v>0</v>
          </cell>
          <cell r="L2196">
            <v>2003</v>
          </cell>
          <cell r="M2196">
            <v>1.6420061074044974</v>
          </cell>
          <cell r="N2196" t="str">
            <v>NG63</v>
          </cell>
          <cell r="O2196">
            <v>38.49</v>
          </cell>
          <cell r="P2196">
            <v>2</v>
          </cell>
        </row>
        <row r="2197">
          <cell r="A2197" t="str">
            <v>ON</v>
          </cell>
          <cell r="B2197">
            <v>6</v>
          </cell>
          <cell r="C2197">
            <v>3</v>
          </cell>
          <cell r="D2197" t="str">
            <v>C</v>
          </cell>
          <cell r="E2197">
            <v>1.5</v>
          </cell>
          <cell r="F2197">
            <v>37768</v>
          </cell>
          <cell r="G2197">
            <v>0</v>
          </cell>
          <cell r="H2197">
            <v>0</v>
          </cell>
          <cell r="I2197" t="str">
            <v>0          0</v>
          </cell>
          <cell r="J2197">
            <v>0</v>
          </cell>
          <cell r="K2197">
            <v>0</v>
          </cell>
          <cell r="L2197">
            <v>2003</v>
          </cell>
          <cell r="M2197" t="str">
            <v>No Trade</v>
          </cell>
          <cell r="N2197" t="str">
            <v/>
          </cell>
          <cell r="O2197" t="str">
            <v/>
          </cell>
          <cell r="P2197" t="str">
            <v/>
          </cell>
        </row>
        <row r="2198">
          <cell r="A2198" t="str">
            <v>ON</v>
          </cell>
          <cell r="B2198">
            <v>6</v>
          </cell>
          <cell r="C2198">
            <v>3</v>
          </cell>
          <cell r="D2198" t="str">
            <v>P</v>
          </cell>
          <cell r="E2198">
            <v>1.5</v>
          </cell>
          <cell r="F2198">
            <v>37768</v>
          </cell>
          <cell r="G2198">
            <v>0</v>
          </cell>
          <cell r="H2198">
            <v>0</v>
          </cell>
          <cell r="I2198" t="str">
            <v>0          0</v>
          </cell>
          <cell r="J2198">
            <v>0</v>
          </cell>
          <cell r="K2198">
            <v>0</v>
          </cell>
          <cell r="L2198">
            <v>2003</v>
          </cell>
          <cell r="M2198" t="str">
            <v>No Trade</v>
          </cell>
          <cell r="N2198" t="str">
            <v/>
          </cell>
          <cell r="O2198" t="str">
            <v/>
          </cell>
          <cell r="P2198" t="str">
            <v/>
          </cell>
        </row>
        <row r="2199">
          <cell r="A2199" t="str">
            <v>ON</v>
          </cell>
          <cell r="B2199">
            <v>6</v>
          </cell>
          <cell r="C2199">
            <v>3</v>
          </cell>
          <cell r="D2199" t="str">
            <v>P</v>
          </cell>
          <cell r="E2199">
            <v>2</v>
          </cell>
          <cell r="F2199">
            <v>37768</v>
          </cell>
          <cell r="G2199">
            <v>1E-3</v>
          </cell>
          <cell r="H2199">
            <v>0</v>
          </cell>
          <cell r="I2199" t="str">
            <v>1          0</v>
          </cell>
          <cell r="J2199">
            <v>0</v>
          </cell>
          <cell r="K2199">
            <v>0</v>
          </cell>
          <cell r="L2199">
            <v>2003</v>
          </cell>
          <cell r="M2199">
            <v>1.3121383848617132</v>
          </cell>
          <cell r="N2199" t="str">
            <v>NG63</v>
          </cell>
          <cell r="O2199">
            <v>38.49</v>
          </cell>
          <cell r="P2199">
            <v>2</v>
          </cell>
        </row>
        <row r="2200">
          <cell r="A2200" t="str">
            <v>ON</v>
          </cell>
          <cell r="B2200">
            <v>6</v>
          </cell>
          <cell r="C2200">
            <v>3</v>
          </cell>
          <cell r="D2200" t="str">
            <v>P</v>
          </cell>
          <cell r="E2200">
            <v>2.1</v>
          </cell>
          <cell r="F2200">
            <v>37768</v>
          </cell>
          <cell r="G2200">
            <v>1E-3</v>
          </cell>
          <cell r="H2200">
            <v>0</v>
          </cell>
          <cell r="I2200" t="str">
            <v>1          0</v>
          </cell>
          <cell r="J2200">
            <v>0</v>
          </cell>
          <cell r="K2200">
            <v>0</v>
          </cell>
          <cell r="L2200">
            <v>2003</v>
          </cell>
          <cell r="M2200">
            <v>1.2894945263224635</v>
          </cell>
          <cell r="N2200" t="str">
            <v>NG63</v>
          </cell>
          <cell r="O2200">
            <v>38.49</v>
          </cell>
          <cell r="P2200">
            <v>2</v>
          </cell>
        </row>
        <row r="2201">
          <cell r="A2201" t="str">
            <v>ON</v>
          </cell>
          <cell r="B2201">
            <v>6</v>
          </cell>
          <cell r="C2201">
            <v>3</v>
          </cell>
          <cell r="D2201" t="str">
            <v>P</v>
          </cell>
          <cell r="E2201">
            <v>2.25</v>
          </cell>
          <cell r="F2201">
            <v>37768</v>
          </cell>
          <cell r="G2201">
            <v>2E-3</v>
          </cell>
          <cell r="H2201">
            <v>0</v>
          </cell>
          <cell r="I2201" t="str">
            <v>3          0</v>
          </cell>
          <cell r="J2201">
            <v>0</v>
          </cell>
          <cell r="K2201">
            <v>0</v>
          </cell>
          <cell r="L2201">
            <v>2003</v>
          </cell>
          <cell r="M2201">
            <v>1.3281763940685032</v>
          </cell>
          <cell r="N2201" t="str">
            <v>NG63</v>
          </cell>
          <cell r="O2201">
            <v>38.49</v>
          </cell>
          <cell r="P2201">
            <v>2</v>
          </cell>
        </row>
        <row r="2202">
          <cell r="A2202" t="str">
            <v>ON</v>
          </cell>
          <cell r="B2202">
            <v>6</v>
          </cell>
          <cell r="C2202">
            <v>3</v>
          </cell>
          <cell r="D2202" t="str">
            <v>P</v>
          </cell>
          <cell r="E2202">
            <v>2.4500000000000002</v>
          </cell>
          <cell r="F2202">
            <v>37768</v>
          </cell>
          <cell r="G2202">
            <v>0</v>
          </cell>
          <cell r="H2202">
            <v>0</v>
          </cell>
          <cell r="I2202" t="str">
            <v>0          0</v>
          </cell>
          <cell r="J2202">
            <v>0</v>
          </cell>
          <cell r="K2202">
            <v>0</v>
          </cell>
          <cell r="L2202">
            <v>2003</v>
          </cell>
          <cell r="M2202" t="str">
            <v>No Trade</v>
          </cell>
          <cell r="N2202" t="str">
            <v/>
          </cell>
          <cell r="O2202" t="str">
            <v/>
          </cell>
          <cell r="P2202" t="str">
            <v/>
          </cell>
        </row>
        <row r="2203">
          <cell r="A2203" t="str">
            <v>ON</v>
          </cell>
          <cell r="B2203">
            <v>6</v>
          </cell>
          <cell r="C2203">
            <v>3</v>
          </cell>
          <cell r="D2203" t="str">
            <v>C</v>
          </cell>
          <cell r="E2203">
            <v>2.5</v>
          </cell>
          <cell r="F2203">
            <v>37768</v>
          </cell>
          <cell r="G2203">
            <v>1.56</v>
          </cell>
          <cell r="H2203">
            <v>1.45</v>
          </cell>
          <cell r="I2203" t="str">
            <v>7          0</v>
          </cell>
          <cell r="J2203">
            <v>0</v>
          </cell>
          <cell r="K2203">
            <v>0</v>
          </cell>
          <cell r="L2203">
            <v>2003</v>
          </cell>
          <cell r="M2203" t="str">
            <v>No Trade</v>
          </cell>
          <cell r="N2203" t="str">
            <v>NG63</v>
          </cell>
          <cell r="O2203">
            <v>38.49</v>
          </cell>
          <cell r="P2203">
            <v>1</v>
          </cell>
        </row>
        <row r="2204">
          <cell r="A2204" t="str">
            <v>ON</v>
          </cell>
          <cell r="B2204">
            <v>6</v>
          </cell>
          <cell r="C2204">
            <v>3</v>
          </cell>
          <cell r="D2204" t="str">
            <v>P</v>
          </cell>
          <cell r="E2204">
            <v>2.5</v>
          </cell>
          <cell r="F2204">
            <v>37768</v>
          </cell>
          <cell r="G2204">
            <v>8.0000000000000002E-3</v>
          </cell>
          <cell r="H2204">
            <v>0.01</v>
          </cell>
          <cell r="I2204" t="str">
            <v>0          0</v>
          </cell>
          <cell r="J2204">
            <v>0</v>
          </cell>
          <cell r="K2204">
            <v>0</v>
          </cell>
          <cell r="L2204">
            <v>2003</v>
          </cell>
          <cell r="M2204">
            <v>1.4483388767306569</v>
          </cell>
          <cell r="N2204" t="str">
            <v>NG63</v>
          </cell>
          <cell r="O2204">
            <v>38.49</v>
          </cell>
          <cell r="P2204">
            <v>2</v>
          </cell>
        </row>
        <row r="2205">
          <cell r="A2205" t="str">
            <v>ON</v>
          </cell>
          <cell r="B2205">
            <v>6</v>
          </cell>
          <cell r="C2205">
            <v>3</v>
          </cell>
          <cell r="D2205" t="str">
            <v>P</v>
          </cell>
          <cell r="E2205">
            <v>2.7</v>
          </cell>
          <cell r="F2205">
            <v>37768</v>
          </cell>
          <cell r="G2205">
            <v>1.7999999999999999E-2</v>
          </cell>
          <cell r="H2205">
            <v>0.02</v>
          </cell>
          <cell r="I2205" t="str">
            <v>2          0</v>
          </cell>
          <cell r="J2205">
            <v>0</v>
          </cell>
          <cell r="K2205">
            <v>0</v>
          </cell>
          <cell r="L2205">
            <v>2003</v>
          </cell>
          <cell r="M2205">
            <v>1.5338147585183655</v>
          </cell>
          <cell r="N2205" t="str">
            <v>NG63</v>
          </cell>
          <cell r="O2205">
            <v>38.49</v>
          </cell>
          <cell r="P2205">
            <v>2</v>
          </cell>
        </row>
        <row r="2206">
          <cell r="A2206" t="str">
            <v>ON</v>
          </cell>
          <cell r="B2206">
            <v>6</v>
          </cell>
          <cell r="C2206">
            <v>3</v>
          </cell>
          <cell r="D2206" t="str">
            <v>C</v>
          </cell>
          <cell r="E2206">
            <v>2.75</v>
          </cell>
          <cell r="F2206">
            <v>37768</v>
          </cell>
          <cell r="G2206">
            <v>1.0580000000000001</v>
          </cell>
          <cell r="H2206">
            <v>1.05</v>
          </cell>
          <cell r="I2206" t="str">
            <v>8          0</v>
          </cell>
          <cell r="J2206">
            <v>0</v>
          </cell>
          <cell r="K2206">
            <v>0</v>
          </cell>
          <cell r="L2206">
            <v>2003</v>
          </cell>
          <cell r="M2206" t="str">
            <v>No Trade</v>
          </cell>
          <cell r="N2206" t="str">
            <v>NG63</v>
          </cell>
          <cell r="O2206">
            <v>38.49</v>
          </cell>
          <cell r="P2206">
            <v>1</v>
          </cell>
        </row>
        <row r="2207">
          <cell r="A2207" t="str">
            <v>ON</v>
          </cell>
          <cell r="B2207">
            <v>6</v>
          </cell>
          <cell r="C2207">
            <v>3</v>
          </cell>
          <cell r="D2207" t="str">
            <v>P</v>
          </cell>
          <cell r="E2207">
            <v>2.75</v>
          </cell>
          <cell r="F2207">
            <v>37768</v>
          </cell>
          <cell r="G2207">
            <v>2.1999999999999999E-2</v>
          </cell>
          <cell r="H2207">
            <v>0.02</v>
          </cell>
          <cell r="I2207" t="str">
            <v>6          0</v>
          </cell>
          <cell r="J2207">
            <v>0</v>
          </cell>
          <cell r="K2207">
            <v>0</v>
          </cell>
          <cell r="L2207">
            <v>2003</v>
          </cell>
          <cell r="M2207">
            <v>1.5589524869311466</v>
          </cell>
          <cell r="N2207" t="str">
            <v>NG63</v>
          </cell>
          <cell r="O2207">
            <v>38.49</v>
          </cell>
          <cell r="P2207">
            <v>2</v>
          </cell>
        </row>
        <row r="2208">
          <cell r="A2208" t="str">
            <v>ON</v>
          </cell>
          <cell r="B2208">
            <v>6</v>
          </cell>
          <cell r="C2208">
            <v>3</v>
          </cell>
          <cell r="D2208" t="str">
            <v>C</v>
          </cell>
          <cell r="E2208">
            <v>2.8</v>
          </cell>
          <cell r="F2208">
            <v>37768</v>
          </cell>
          <cell r="G2208">
            <v>1.2709999999999999</v>
          </cell>
          <cell r="H2208">
            <v>1.17</v>
          </cell>
          <cell r="I2208" t="str">
            <v>6          0</v>
          </cell>
          <cell r="J2208">
            <v>0</v>
          </cell>
          <cell r="K2208">
            <v>0</v>
          </cell>
          <cell r="L2208">
            <v>2003</v>
          </cell>
          <cell r="M2208" t="str">
            <v>No Trade</v>
          </cell>
          <cell r="N2208" t="str">
            <v>NG63</v>
          </cell>
          <cell r="O2208">
            <v>38.49</v>
          </cell>
          <cell r="P2208">
            <v>1</v>
          </cell>
        </row>
        <row r="2209">
          <cell r="A2209" t="str">
            <v>ON</v>
          </cell>
          <cell r="B2209">
            <v>6</v>
          </cell>
          <cell r="C2209">
            <v>3</v>
          </cell>
          <cell r="D2209" t="str">
            <v>P</v>
          </cell>
          <cell r="E2209">
            <v>2.8</v>
          </cell>
          <cell r="F2209">
            <v>37768</v>
          </cell>
          <cell r="G2209">
            <v>2.5999999999999999E-2</v>
          </cell>
          <cell r="H2209">
            <v>0.03</v>
          </cell>
          <cell r="I2209" t="str">
            <v>1          0</v>
          </cell>
          <cell r="J2209">
            <v>0</v>
          </cell>
          <cell r="K2209">
            <v>0</v>
          </cell>
          <cell r="L2209">
            <v>2003</v>
          </cell>
          <cell r="M2209">
            <v>1.5794088748232802</v>
          </cell>
          <cell r="N2209" t="str">
            <v>NG63</v>
          </cell>
          <cell r="O2209">
            <v>38.49</v>
          </cell>
          <cell r="P2209">
            <v>2</v>
          </cell>
        </row>
        <row r="2210">
          <cell r="A2210" t="str">
            <v>ON</v>
          </cell>
          <cell r="B2210">
            <v>6</v>
          </cell>
          <cell r="C2210">
            <v>3</v>
          </cell>
          <cell r="D2210" t="str">
            <v>P</v>
          </cell>
          <cell r="E2210">
            <v>2.85</v>
          </cell>
          <cell r="F2210">
            <v>37768</v>
          </cell>
          <cell r="G2210">
            <v>0</v>
          </cell>
          <cell r="H2210">
            <v>0</v>
          </cell>
          <cell r="I2210" t="str">
            <v>0          0</v>
          </cell>
          <cell r="J2210">
            <v>0</v>
          </cell>
          <cell r="K2210">
            <v>0</v>
          </cell>
          <cell r="L2210">
            <v>2003</v>
          </cell>
          <cell r="M2210" t="str">
            <v>No Trade</v>
          </cell>
          <cell r="N2210" t="str">
            <v/>
          </cell>
          <cell r="O2210" t="str">
            <v/>
          </cell>
          <cell r="P2210" t="str">
            <v/>
          </cell>
        </row>
        <row r="2211">
          <cell r="A2211" t="str">
            <v>ON</v>
          </cell>
          <cell r="B2211">
            <v>6</v>
          </cell>
          <cell r="C2211">
            <v>3</v>
          </cell>
          <cell r="D2211" t="str">
            <v>C</v>
          </cell>
          <cell r="E2211">
            <v>2.9</v>
          </cell>
          <cell r="F2211">
            <v>37768</v>
          </cell>
          <cell r="G2211">
            <v>1.1879999999999999</v>
          </cell>
          <cell r="H2211">
            <v>1.08</v>
          </cell>
          <cell r="I2211" t="str">
            <v>8          0</v>
          </cell>
          <cell r="J2211">
            <v>0</v>
          </cell>
          <cell r="K2211">
            <v>0</v>
          </cell>
          <cell r="L2211">
            <v>2003</v>
          </cell>
          <cell r="M2211" t="str">
            <v>No Trade</v>
          </cell>
          <cell r="N2211" t="str">
            <v>NG63</v>
          </cell>
          <cell r="O2211">
            <v>38.49</v>
          </cell>
          <cell r="P2211">
            <v>1</v>
          </cell>
        </row>
        <row r="2212">
          <cell r="A2212" t="str">
            <v>ON</v>
          </cell>
          <cell r="B2212">
            <v>6</v>
          </cell>
          <cell r="C2212">
            <v>3</v>
          </cell>
          <cell r="D2212" t="str">
            <v>P</v>
          </cell>
          <cell r="E2212">
            <v>2.9</v>
          </cell>
          <cell r="F2212">
            <v>37768</v>
          </cell>
          <cell r="G2212">
            <v>3.5999999999999997E-2</v>
          </cell>
          <cell r="H2212">
            <v>0.04</v>
          </cell>
          <cell r="I2212" t="str">
            <v>2          0</v>
          </cell>
          <cell r="J2212">
            <v>0</v>
          </cell>
          <cell r="K2212">
            <v>0</v>
          </cell>
          <cell r="L2212">
            <v>2003</v>
          </cell>
          <cell r="M2212">
            <v>1.6227940011243731</v>
          </cell>
          <cell r="N2212" t="str">
            <v>NG63</v>
          </cell>
          <cell r="O2212">
            <v>38.49</v>
          </cell>
          <cell r="P2212">
            <v>2</v>
          </cell>
        </row>
        <row r="2213">
          <cell r="A2213" t="str">
            <v>ON</v>
          </cell>
          <cell r="B2213">
            <v>6</v>
          </cell>
          <cell r="C2213">
            <v>3</v>
          </cell>
          <cell r="D2213" t="str">
            <v>C</v>
          </cell>
          <cell r="E2213">
            <v>2.95</v>
          </cell>
          <cell r="F2213">
            <v>37768</v>
          </cell>
          <cell r="G2213">
            <v>1.1439999999999999</v>
          </cell>
          <cell r="H2213">
            <v>1.04</v>
          </cell>
          <cell r="I2213" t="str">
            <v>5          0</v>
          </cell>
          <cell r="J2213">
            <v>0</v>
          </cell>
          <cell r="K2213">
            <v>0</v>
          </cell>
          <cell r="L2213">
            <v>2003</v>
          </cell>
          <cell r="M2213" t="str">
            <v>No Trade</v>
          </cell>
          <cell r="N2213" t="str">
            <v>NG63</v>
          </cell>
          <cell r="O2213">
            <v>38.49</v>
          </cell>
          <cell r="P2213">
            <v>1</v>
          </cell>
        </row>
        <row r="2214">
          <cell r="A2214" t="str">
            <v>ON</v>
          </cell>
          <cell r="B2214">
            <v>6</v>
          </cell>
          <cell r="C2214">
            <v>3</v>
          </cell>
          <cell r="D2214" t="str">
            <v>P</v>
          </cell>
          <cell r="E2214">
            <v>2.95</v>
          </cell>
          <cell r="F2214">
            <v>37768</v>
          </cell>
          <cell r="G2214">
            <v>4.2000000000000003E-2</v>
          </cell>
          <cell r="H2214">
            <v>0.04</v>
          </cell>
          <cell r="I2214" t="str">
            <v>9          0</v>
          </cell>
          <cell r="J2214">
            <v>0</v>
          </cell>
          <cell r="K2214">
            <v>0</v>
          </cell>
          <cell r="L2214">
            <v>2003</v>
          </cell>
          <cell r="M2214">
            <v>1.6448282385806685</v>
          </cell>
          <cell r="N2214" t="str">
            <v>NG63</v>
          </cell>
          <cell r="O2214">
            <v>38.49</v>
          </cell>
          <cell r="P2214">
            <v>2</v>
          </cell>
        </row>
        <row r="2215">
          <cell r="A2215" t="str">
            <v>ON</v>
          </cell>
          <cell r="B2215">
            <v>6</v>
          </cell>
          <cell r="C2215">
            <v>3</v>
          </cell>
          <cell r="D2215" t="str">
            <v>C</v>
          </cell>
          <cell r="E2215">
            <v>3</v>
          </cell>
          <cell r="F2215">
            <v>37768</v>
          </cell>
          <cell r="G2215">
            <v>0.74299999999999999</v>
          </cell>
          <cell r="H2215">
            <v>0.74</v>
          </cell>
          <cell r="I2215" t="str">
            <v>3          0</v>
          </cell>
          <cell r="J2215">
            <v>0</v>
          </cell>
          <cell r="K2215">
            <v>0</v>
          </cell>
          <cell r="L2215">
            <v>2003</v>
          </cell>
          <cell r="M2215" t="str">
            <v>No Trade</v>
          </cell>
          <cell r="N2215" t="str">
            <v>NG63</v>
          </cell>
          <cell r="O2215">
            <v>38.49</v>
          </cell>
          <cell r="P2215">
            <v>1</v>
          </cell>
        </row>
        <row r="2216">
          <cell r="A2216" t="str">
            <v>ON</v>
          </cell>
          <cell r="B2216">
            <v>6</v>
          </cell>
          <cell r="C2216">
            <v>3</v>
          </cell>
          <cell r="D2216" t="str">
            <v>P</v>
          </cell>
          <cell r="E2216">
            <v>3</v>
          </cell>
          <cell r="F2216">
            <v>37768</v>
          </cell>
          <cell r="G2216">
            <v>4.9000000000000002E-2</v>
          </cell>
          <cell r="H2216">
            <v>0.05</v>
          </cell>
          <cell r="I2216" t="str">
            <v>6          0</v>
          </cell>
          <cell r="J2216">
            <v>0</v>
          </cell>
          <cell r="K2216">
            <v>0</v>
          </cell>
          <cell r="L2216">
            <v>2003</v>
          </cell>
          <cell r="M2216">
            <v>1.66834125334848</v>
          </cell>
          <cell r="N2216" t="str">
            <v>NG63</v>
          </cell>
          <cell r="O2216">
            <v>38.49</v>
          </cell>
          <cell r="P2216">
            <v>2</v>
          </cell>
        </row>
        <row r="2217">
          <cell r="A2217" t="str">
            <v>ON</v>
          </cell>
          <cell r="B2217">
            <v>6</v>
          </cell>
          <cell r="C2217">
            <v>3</v>
          </cell>
          <cell r="D2217" t="str">
            <v>P</v>
          </cell>
          <cell r="E2217">
            <v>3.05</v>
          </cell>
          <cell r="F2217">
            <v>37768</v>
          </cell>
          <cell r="G2217">
            <v>0</v>
          </cell>
          <cell r="H2217">
            <v>0</v>
          </cell>
          <cell r="I2217" t="str">
            <v>0          0</v>
          </cell>
          <cell r="J2217">
            <v>0</v>
          </cell>
          <cell r="K2217">
            <v>0</v>
          </cell>
          <cell r="L2217">
            <v>2003</v>
          </cell>
          <cell r="M2217" t="str">
            <v>No Trade</v>
          </cell>
          <cell r="N2217" t="str">
            <v/>
          </cell>
          <cell r="O2217" t="str">
            <v/>
          </cell>
          <cell r="P2217" t="str">
            <v/>
          </cell>
        </row>
        <row r="2218">
          <cell r="A2218" t="str">
            <v>ON</v>
          </cell>
          <cell r="B2218">
            <v>6</v>
          </cell>
          <cell r="C2218">
            <v>3</v>
          </cell>
          <cell r="D2218" t="str">
            <v>C</v>
          </cell>
          <cell r="E2218">
            <v>3.1</v>
          </cell>
          <cell r="F2218">
            <v>37768</v>
          </cell>
          <cell r="G2218">
            <v>1.0089999999999999</v>
          </cell>
          <cell r="H2218">
            <v>0.92</v>
          </cell>
          <cell r="I2218" t="str">
            <v>1          0</v>
          </cell>
          <cell r="J2218">
            <v>0</v>
          </cell>
          <cell r="K2218">
            <v>0</v>
          </cell>
          <cell r="L2218">
            <v>2003</v>
          </cell>
          <cell r="M2218" t="str">
            <v>No Trade</v>
          </cell>
          <cell r="N2218" t="str">
            <v>NG63</v>
          </cell>
          <cell r="O2218">
            <v>38.49</v>
          </cell>
          <cell r="P2218">
            <v>1</v>
          </cell>
        </row>
        <row r="2219">
          <cell r="A2219" t="str">
            <v>ON</v>
          </cell>
          <cell r="B2219">
            <v>6</v>
          </cell>
          <cell r="C2219">
            <v>3</v>
          </cell>
          <cell r="D2219" t="str">
            <v>P</v>
          </cell>
          <cell r="E2219">
            <v>3.1</v>
          </cell>
          <cell r="F2219">
            <v>37768</v>
          </cell>
          <cell r="G2219">
            <v>6.4000000000000001E-2</v>
          </cell>
          <cell r="H2219">
            <v>7.0000000000000007E-2</v>
          </cell>
          <cell r="I2219" t="str">
            <v>4          0</v>
          </cell>
          <cell r="J2219">
            <v>0</v>
          </cell>
          <cell r="K2219">
            <v>0</v>
          </cell>
          <cell r="L2219">
            <v>2003</v>
          </cell>
          <cell r="M2219">
            <v>1.7097568679382058</v>
          </cell>
          <cell r="N2219" t="str">
            <v>NG63</v>
          </cell>
          <cell r="O2219">
            <v>38.49</v>
          </cell>
          <cell r="P2219">
            <v>2</v>
          </cell>
        </row>
        <row r="2220">
          <cell r="A2220" t="str">
            <v>ON</v>
          </cell>
          <cell r="B2220">
            <v>6</v>
          </cell>
          <cell r="C2220">
            <v>3</v>
          </cell>
          <cell r="D2220" t="str">
            <v>C</v>
          </cell>
          <cell r="E2220">
            <v>3.15</v>
          </cell>
          <cell r="F2220">
            <v>37768</v>
          </cell>
          <cell r="G2220">
            <v>0.96799999999999997</v>
          </cell>
          <cell r="H2220">
            <v>0.88</v>
          </cell>
          <cell r="I2220" t="str">
            <v>2          0</v>
          </cell>
          <cell r="J2220">
            <v>0</v>
          </cell>
          <cell r="K2220">
            <v>0</v>
          </cell>
          <cell r="L2220">
            <v>2003</v>
          </cell>
          <cell r="M2220" t="str">
            <v>No Trade</v>
          </cell>
          <cell r="N2220" t="str">
            <v>NG63</v>
          </cell>
          <cell r="O2220">
            <v>38.49</v>
          </cell>
          <cell r="P2220">
            <v>1</v>
          </cell>
        </row>
        <row r="2221">
          <cell r="A2221" t="str">
            <v>ON</v>
          </cell>
          <cell r="B2221">
            <v>6</v>
          </cell>
          <cell r="C2221">
            <v>3</v>
          </cell>
          <cell r="D2221" t="str">
            <v>P</v>
          </cell>
          <cell r="E2221">
            <v>3.15</v>
          </cell>
          <cell r="F2221">
            <v>37768</v>
          </cell>
          <cell r="G2221">
            <v>7.2999999999999995E-2</v>
          </cell>
          <cell r="H2221">
            <v>0.08</v>
          </cell>
          <cell r="I2221" t="str">
            <v>4          0</v>
          </cell>
          <cell r="J2221">
            <v>0</v>
          </cell>
          <cell r="K2221">
            <v>0</v>
          </cell>
          <cell r="L2221">
            <v>2003</v>
          </cell>
          <cell r="M2221">
            <v>1.7319229007306844</v>
          </cell>
          <cell r="N2221" t="str">
            <v>NG63</v>
          </cell>
          <cell r="O2221">
            <v>38.49</v>
          </cell>
          <cell r="P2221">
            <v>2</v>
          </cell>
        </row>
        <row r="2222">
          <cell r="A2222" t="str">
            <v>ON</v>
          </cell>
          <cell r="B2222">
            <v>6</v>
          </cell>
          <cell r="C2222">
            <v>3</v>
          </cell>
          <cell r="D2222" t="str">
            <v>C</v>
          </cell>
          <cell r="E2222">
            <v>3.2</v>
          </cell>
          <cell r="F2222">
            <v>37768</v>
          </cell>
          <cell r="G2222">
            <v>0.61</v>
          </cell>
          <cell r="H2222">
            <v>0.61</v>
          </cell>
          <cell r="I2222" t="str">
            <v>0          0</v>
          </cell>
          <cell r="J2222">
            <v>0</v>
          </cell>
          <cell r="K2222">
            <v>0</v>
          </cell>
          <cell r="L2222">
            <v>2003</v>
          </cell>
          <cell r="M2222" t="str">
            <v>No Trade</v>
          </cell>
          <cell r="N2222" t="str">
            <v>NG63</v>
          </cell>
          <cell r="O2222">
            <v>38.49</v>
          </cell>
          <cell r="P2222">
            <v>1</v>
          </cell>
        </row>
        <row r="2223">
          <cell r="A2223" t="str">
            <v>ON</v>
          </cell>
          <cell r="B2223">
            <v>6</v>
          </cell>
          <cell r="C2223">
            <v>3</v>
          </cell>
          <cell r="D2223" t="str">
            <v>P</v>
          </cell>
          <cell r="E2223">
            <v>3.2</v>
          </cell>
          <cell r="F2223">
            <v>37768</v>
          </cell>
          <cell r="G2223">
            <v>8.3000000000000004E-2</v>
          </cell>
          <cell r="H2223">
            <v>0.09</v>
          </cell>
          <cell r="I2223" t="str">
            <v>5          0</v>
          </cell>
          <cell r="J2223">
            <v>0</v>
          </cell>
          <cell r="K2223">
            <v>0</v>
          </cell>
          <cell r="L2223">
            <v>2003</v>
          </cell>
          <cell r="M2223">
            <v>1.7546044743959555</v>
          </cell>
          <cell r="N2223" t="str">
            <v>NG63</v>
          </cell>
          <cell r="O2223">
            <v>38.49</v>
          </cell>
          <cell r="P2223">
            <v>2</v>
          </cell>
        </row>
        <row r="2224">
          <cell r="A2224" t="str">
            <v>ON</v>
          </cell>
          <cell r="B2224">
            <v>6</v>
          </cell>
          <cell r="C2224">
            <v>3</v>
          </cell>
          <cell r="D2224" t="str">
            <v>C</v>
          </cell>
          <cell r="E2224">
            <v>3.25</v>
          </cell>
          <cell r="F2224">
            <v>37768</v>
          </cell>
          <cell r="G2224">
            <v>0.57199999999999995</v>
          </cell>
          <cell r="H2224">
            <v>0.56999999999999995</v>
          </cell>
          <cell r="I2224" t="str">
            <v>2          0</v>
          </cell>
          <cell r="J2224">
            <v>0</v>
          </cell>
          <cell r="K2224">
            <v>0</v>
          </cell>
          <cell r="L2224">
            <v>2003</v>
          </cell>
          <cell r="M2224" t="str">
            <v>No Trade</v>
          </cell>
          <cell r="N2224" t="str">
            <v>NG63</v>
          </cell>
          <cell r="O2224">
            <v>38.49</v>
          </cell>
          <cell r="P2224">
            <v>1</v>
          </cell>
        </row>
        <row r="2225">
          <cell r="A2225" t="str">
            <v>ON</v>
          </cell>
          <cell r="B2225">
            <v>6</v>
          </cell>
          <cell r="C2225">
            <v>3</v>
          </cell>
          <cell r="D2225" t="str">
            <v>P</v>
          </cell>
          <cell r="E2225">
            <v>3.25</v>
          </cell>
          <cell r="F2225">
            <v>37768</v>
          </cell>
          <cell r="G2225">
            <v>9.4E-2</v>
          </cell>
          <cell r="H2225">
            <v>0.1</v>
          </cell>
          <cell r="I2225" t="str">
            <v>7          0</v>
          </cell>
          <cell r="J2225">
            <v>0</v>
          </cell>
          <cell r="K2225">
            <v>0</v>
          </cell>
          <cell r="L2225">
            <v>2003</v>
          </cell>
          <cell r="M2225">
            <v>1.7775769426096624</v>
          </cell>
          <cell r="N2225" t="str">
            <v>NG63</v>
          </cell>
          <cell r="O2225">
            <v>38.49</v>
          </cell>
          <cell r="P2225">
            <v>2</v>
          </cell>
        </row>
        <row r="2226">
          <cell r="A2226" t="str">
            <v>ON</v>
          </cell>
          <cell r="B2226">
            <v>6</v>
          </cell>
          <cell r="C2226">
            <v>3</v>
          </cell>
          <cell r="D2226" t="str">
            <v>C</v>
          </cell>
          <cell r="E2226">
            <v>3.3</v>
          </cell>
          <cell r="F2226">
            <v>37768</v>
          </cell>
          <cell r="G2226">
            <v>0.85199999999999998</v>
          </cell>
          <cell r="H2226">
            <v>0.76</v>
          </cell>
          <cell r="I2226" t="str">
            <v>9          0</v>
          </cell>
          <cell r="J2226">
            <v>0</v>
          </cell>
          <cell r="K2226">
            <v>0</v>
          </cell>
          <cell r="L2226">
            <v>2003</v>
          </cell>
          <cell r="M2226" t="str">
            <v>No Trade</v>
          </cell>
          <cell r="N2226" t="str">
            <v>NG63</v>
          </cell>
          <cell r="O2226">
            <v>38.49</v>
          </cell>
          <cell r="P2226">
            <v>1</v>
          </cell>
        </row>
        <row r="2227">
          <cell r="A2227" t="str">
            <v>ON</v>
          </cell>
          <cell r="B2227">
            <v>6</v>
          </cell>
          <cell r="C2227">
            <v>3</v>
          </cell>
          <cell r="D2227" t="str">
            <v>P</v>
          </cell>
          <cell r="E2227">
            <v>3.3</v>
          </cell>
          <cell r="F2227">
            <v>37768</v>
          </cell>
          <cell r="G2227">
            <v>0.105</v>
          </cell>
          <cell r="H2227">
            <v>0.12</v>
          </cell>
          <cell r="I2227" t="str">
            <v>0          0</v>
          </cell>
          <cell r="J2227">
            <v>0</v>
          </cell>
          <cell r="K2227">
            <v>0</v>
          </cell>
          <cell r="L2227">
            <v>2003</v>
          </cell>
          <cell r="M2227">
            <v>1.797859040492666</v>
          </cell>
          <cell r="N2227" t="str">
            <v>NG63</v>
          </cell>
          <cell r="O2227">
            <v>38.49</v>
          </cell>
          <cell r="P2227">
            <v>2</v>
          </cell>
        </row>
        <row r="2228">
          <cell r="A2228" t="str">
            <v>ON</v>
          </cell>
          <cell r="B2228">
            <v>6</v>
          </cell>
          <cell r="C2228">
            <v>3</v>
          </cell>
          <cell r="D2228" t="str">
            <v>C</v>
          </cell>
          <cell r="E2228">
            <v>3.35</v>
          </cell>
          <cell r="F2228">
            <v>37768</v>
          </cell>
          <cell r="G2228">
            <v>0.81599999999999995</v>
          </cell>
          <cell r="H2228">
            <v>0.73</v>
          </cell>
          <cell r="I2228" t="str">
            <v>3          0</v>
          </cell>
          <cell r="J2228">
            <v>0</v>
          </cell>
          <cell r="K2228">
            <v>0</v>
          </cell>
          <cell r="L2228">
            <v>2003</v>
          </cell>
          <cell r="M2228" t="str">
            <v>No Trade</v>
          </cell>
          <cell r="N2228" t="str">
            <v>NG63</v>
          </cell>
          <cell r="O2228">
            <v>38.49</v>
          </cell>
          <cell r="P2228">
            <v>1</v>
          </cell>
        </row>
        <row r="2229">
          <cell r="A2229" t="str">
            <v>ON</v>
          </cell>
          <cell r="B2229">
            <v>6</v>
          </cell>
          <cell r="C2229">
            <v>3</v>
          </cell>
          <cell r="D2229" t="str">
            <v>P</v>
          </cell>
          <cell r="E2229">
            <v>3.35</v>
          </cell>
          <cell r="F2229">
            <v>37768</v>
          </cell>
          <cell r="G2229">
            <v>0.11799999999999999</v>
          </cell>
          <cell r="H2229">
            <v>0.13</v>
          </cell>
          <cell r="I2229" t="str">
            <v>4          0</v>
          </cell>
          <cell r="J2229">
            <v>0</v>
          </cell>
          <cell r="K2229">
            <v>0</v>
          </cell>
          <cell r="L2229">
            <v>2003</v>
          </cell>
          <cell r="M2229">
            <v>1.8211913288270005</v>
          </cell>
          <cell r="N2229" t="str">
            <v>NG63</v>
          </cell>
          <cell r="O2229">
            <v>38.49</v>
          </cell>
          <cell r="P2229">
            <v>2</v>
          </cell>
        </row>
        <row r="2230">
          <cell r="A2230" t="str">
            <v>ON</v>
          </cell>
          <cell r="B2230">
            <v>6</v>
          </cell>
          <cell r="C2230">
            <v>3</v>
          </cell>
          <cell r="D2230" t="str">
            <v>C</v>
          </cell>
          <cell r="E2230">
            <v>3.4</v>
          </cell>
          <cell r="F2230">
            <v>37768</v>
          </cell>
          <cell r="G2230">
            <v>0.78</v>
          </cell>
          <cell r="H2230">
            <v>0.69</v>
          </cell>
          <cell r="I2230" t="str">
            <v>9          0</v>
          </cell>
          <cell r="J2230">
            <v>0</v>
          </cell>
          <cell r="K2230">
            <v>0</v>
          </cell>
          <cell r="L2230">
            <v>2003</v>
          </cell>
          <cell r="M2230" t="str">
            <v>No Trade</v>
          </cell>
          <cell r="N2230" t="str">
            <v>NG63</v>
          </cell>
          <cell r="O2230">
            <v>38.49</v>
          </cell>
          <cell r="P2230">
            <v>1</v>
          </cell>
        </row>
        <row r="2231">
          <cell r="A2231" t="str">
            <v>ON</v>
          </cell>
          <cell r="B2231">
            <v>6</v>
          </cell>
          <cell r="C2231">
            <v>3</v>
          </cell>
          <cell r="D2231" t="str">
            <v>P</v>
          </cell>
          <cell r="E2231">
            <v>3.4</v>
          </cell>
          <cell r="F2231">
            <v>37768</v>
          </cell>
          <cell r="G2231">
            <v>0.13100000000000001</v>
          </cell>
          <cell r="H2231">
            <v>0.14000000000000001</v>
          </cell>
          <cell r="I2231" t="str">
            <v>9          0</v>
          </cell>
          <cell r="J2231">
            <v>0</v>
          </cell>
          <cell r="K2231">
            <v>0</v>
          </cell>
          <cell r="L2231">
            <v>2003</v>
          </cell>
          <cell r="M2231">
            <v>1.8420002905025861</v>
          </cell>
          <cell r="N2231" t="str">
            <v>NG63</v>
          </cell>
          <cell r="O2231">
            <v>38.49</v>
          </cell>
          <cell r="P2231">
            <v>2</v>
          </cell>
        </row>
        <row r="2232">
          <cell r="A2232" t="str">
            <v>ON</v>
          </cell>
          <cell r="B2232">
            <v>6</v>
          </cell>
          <cell r="C2232">
            <v>3</v>
          </cell>
          <cell r="D2232" t="str">
            <v>C</v>
          </cell>
          <cell r="E2232">
            <v>3.45</v>
          </cell>
          <cell r="F2232">
            <v>37768</v>
          </cell>
          <cell r="G2232">
            <v>0.745</v>
          </cell>
          <cell r="H2232">
            <v>0.66</v>
          </cell>
          <cell r="I2232" t="str">
            <v>5          0</v>
          </cell>
          <cell r="J2232">
            <v>0</v>
          </cell>
          <cell r="K2232">
            <v>0</v>
          </cell>
          <cell r="L2232">
            <v>2003</v>
          </cell>
          <cell r="M2232" t="str">
            <v>No Trade</v>
          </cell>
          <cell r="N2232" t="str">
            <v>NG63</v>
          </cell>
          <cell r="O2232">
            <v>38.49</v>
          </cell>
          <cell r="P2232">
            <v>1</v>
          </cell>
        </row>
        <row r="2233">
          <cell r="A2233" t="str">
            <v>ON</v>
          </cell>
          <cell r="B2233">
            <v>6</v>
          </cell>
          <cell r="C2233">
            <v>3</v>
          </cell>
          <cell r="D2233" t="str">
            <v>P</v>
          </cell>
          <cell r="E2233">
            <v>3.45</v>
          </cell>
          <cell r="F2233">
            <v>37768</v>
          </cell>
          <cell r="G2233">
            <v>0.14499999999999999</v>
          </cell>
          <cell r="H2233">
            <v>0.16</v>
          </cell>
          <cell r="I2233" t="str">
            <v>6          0</v>
          </cell>
          <cell r="J2233">
            <v>0</v>
          </cell>
          <cell r="K2233">
            <v>0</v>
          </cell>
          <cell r="L2233">
            <v>2003</v>
          </cell>
          <cell r="M2233">
            <v>1.8630009574893236</v>
          </cell>
          <cell r="N2233" t="str">
            <v>NG63</v>
          </cell>
          <cell r="O2233">
            <v>38.49</v>
          </cell>
          <cell r="P2233">
            <v>2</v>
          </cell>
        </row>
        <row r="2234">
          <cell r="A2234" t="str">
            <v>ON</v>
          </cell>
          <cell r="B2234">
            <v>6</v>
          </cell>
          <cell r="C2234">
            <v>3</v>
          </cell>
          <cell r="D2234" t="str">
            <v>C</v>
          </cell>
          <cell r="E2234">
            <v>3.5</v>
          </cell>
          <cell r="F2234">
            <v>37768</v>
          </cell>
          <cell r="G2234">
            <v>0.71199999999999997</v>
          </cell>
          <cell r="H2234">
            <v>0.63</v>
          </cell>
          <cell r="I2234" t="str">
            <v>3          0</v>
          </cell>
          <cell r="J2234">
            <v>0</v>
          </cell>
          <cell r="K2234">
            <v>0</v>
          </cell>
          <cell r="L2234">
            <v>2003</v>
          </cell>
          <cell r="M2234" t="str">
            <v>No Trade</v>
          </cell>
          <cell r="N2234" t="str">
            <v>NG63</v>
          </cell>
          <cell r="O2234">
            <v>38.49</v>
          </cell>
          <cell r="P2234">
            <v>1</v>
          </cell>
        </row>
        <row r="2235">
          <cell r="A2235" t="str">
            <v>ON</v>
          </cell>
          <cell r="B2235">
            <v>6</v>
          </cell>
          <cell r="C2235">
            <v>3</v>
          </cell>
          <cell r="D2235" t="str">
            <v>P</v>
          </cell>
          <cell r="E2235">
            <v>3.5</v>
          </cell>
          <cell r="F2235">
            <v>37768</v>
          </cell>
          <cell r="G2235">
            <v>0.161</v>
          </cell>
          <cell r="H2235">
            <v>0.18</v>
          </cell>
          <cell r="I2235" t="str">
            <v>4          0</v>
          </cell>
          <cell r="J2235">
            <v>0</v>
          </cell>
          <cell r="K2235">
            <v>0</v>
          </cell>
          <cell r="L2235">
            <v>2003</v>
          </cell>
          <cell r="M2235">
            <v>1.8862638328586794</v>
          </cell>
          <cell r="N2235" t="str">
            <v>NG63</v>
          </cell>
          <cell r="O2235">
            <v>38.49</v>
          </cell>
          <cell r="P2235">
            <v>2</v>
          </cell>
        </row>
        <row r="2236">
          <cell r="A2236" t="str">
            <v>ON</v>
          </cell>
          <cell r="B2236">
            <v>6</v>
          </cell>
          <cell r="C2236">
            <v>3</v>
          </cell>
          <cell r="D2236" t="str">
            <v>C</v>
          </cell>
          <cell r="E2236">
            <v>3.55</v>
          </cell>
          <cell r="F2236">
            <v>37768</v>
          </cell>
          <cell r="G2236">
            <v>0.67900000000000005</v>
          </cell>
          <cell r="H2236">
            <v>0.6</v>
          </cell>
          <cell r="I2236" t="str">
            <v>3          0</v>
          </cell>
          <cell r="J2236">
            <v>0</v>
          </cell>
          <cell r="K2236">
            <v>0</v>
          </cell>
          <cell r="L2236">
            <v>2003</v>
          </cell>
          <cell r="M2236" t="str">
            <v>No Trade</v>
          </cell>
          <cell r="N2236" t="str">
            <v>NG63</v>
          </cell>
          <cell r="O2236">
            <v>38.49</v>
          </cell>
          <cell r="P2236">
            <v>1</v>
          </cell>
        </row>
        <row r="2237">
          <cell r="A2237" t="str">
            <v>ON</v>
          </cell>
          <cell r="B2237">
            <v>6</v>
          </cell>
          <cell r="C2237">
            <v>3</v>
          </cell>
          <cell r="D2237" t="str">
            <v>P</v>
          </cell>
          <cell r="E2237">
            <v>3.55</v>
          </cell>
          <cell r="F2237">
            <v>37768</v>
          </cell>
          <cell r="G2237">
            <v>0.17699999999999999</v>
          </cell>
          <cell r="H2237">
            <v>0.2</v>
          </cell>
          <cell r="I2237" t="str">
            <v>3          0</v>
          </cell>
          <cell r="J2237">
            <v>0</v>
          </cell>
          <cell r="K2237">
            <v>0</v>
          </cell>
          <cell r="L2237">
            <v>2003</v>
          </cell>
          <cell r="M2237">
            <v>1.9073018756204507</v>
          </cell>
          <cell r="N2237" t="str">
            <v>NG63</v>
          </cell>
          <cell r="O2237">
            <v>38.49</v>
          </cell>
          <cell r="P2237">
            <v>2</v>
          </cell>
        </row>
        <row r="2238">
          <cell r="A2238" t="str">
            <v>ON</v>
          </cell>
          <cell r="B2238">
            <v>6</v>
          </cell>
          <cell r="C2238">
            <v>3</v>
          </cell>
          <cell r="D2238" t="str">
            <v>C</v>
          </cell>
          <cell r="E2238">
            <v>3.6</v>
          </cell>
          <cell r="F2238">
            <v>37768</v>
          </cell>
          <cell r="G2238">
            <v>0.64900000000000002</v>
          </cell>
          <cell r="H2238">
            <v>0.56999999999999995</v>
          </cell>
          <cell r="I2238" t="str">
            <v>4          0</v>
          </cell>
          <cell r="J2238">
            <v>0</v>
          </cell>
          <cell r="K2238">
            <v>0</v>
          </cell>
          <cell r="L2238">
            <v>2003</v>
          </cell>
          <cell r="M2238" t="str">
            <v>No Trade</v>
          </cell>
          <cell r="N2238" t="str">
            <v>NG63</v>
          </cell>
          <cell r="O2238">
            <v>38.49</v>
          </cell>
          <cell r="P2238">
            <v>1</v>
          </cell>
        </row>
        <row r="2239">
          <cell r="A2239" t="str">
            <v>ON</v>
          </cell>
          <cell r="B2239">
            <v>6</v>
          </cell>
          <cell r="C2239">
            <v>3</v>
          </cell>
          <cell r="D2239" t="str">
            <v>P</v>
          </cell>
          <cell r="E2239">
            <v>3.6</v>
          </cell>
          <cell r="F2239">
            <v>37768</v>
          </cell>
          <cell r="G2239">
            <v>0.19600000000000001</v>
          </cell>
          <cell r="H2239">
            <v>0.22</v>
          </cell>
          <cell r="I2239" t="str">
            <v>3          0</v>
          </cell>
          <cell r="J2239">
            <v>0</v>
          </cell>
          <cell r="K2239">
            <v>0</v>
          </cell>
          <cell r="L2239">
            <v>2003</v>
          </cell>
          <cell r="M2239">
            <v>1.9321747896405428</v>
          </cell>
          <cell r="N2239" t="str">
            <v>NG63</v>
          </cell>
          <cell r="O2239">
            <v>38.49</v>
          </cell>
          <cell r="P2239">
            <v>2</v>
          </cell>
        </row>
        <row r="2240">
          <cell r="A2240" t="str">
            <v>ON</v>
          </cell>
          <cell r="B2240">
            <v>6</v>
          </cell>
          <cell r="C2240">
            <v>3</v>
          </cell>
          <cell r="D2240" t="str">
            <v>C</v>
          </cell>
          <cell r="E2240">
            <v>3.65</v>
          </cell>
          <cell r="F2240">
            <v>37768</v>
          </cell>
          <cell r="G2240">
            <v>0.61899999999999999</v>
          </cell>
          <cell r="H2240">
            <v>0.54</v>
          </cell>
          <cell r="I2240" t="str">
            <v>6          0</v>
          </cell>
          <cell r="J2240">
            <v>0</v>
          </cell>
          <cell r="K2240">
            <v>0</v>
          </cell>
          <cell r="L2240">
            <v>2003</v>
          </cell>
          <cell r="M2240" t="str">
            <v>No Trade</v>
          </cell>
          <cell r="N2240" t="str">
            <v>NG63</v>
          </cell>
          <cell r="O2240">
            <v>38.49</v>
          </cell>
          <cell r="P2240">
            <v>1</v>
          </cell>
        </row>
        <row r="2241">
          <cell r="A2241" t="str">
            <v>ON</v>
          </cell>
          <cell r="B2241">
            <v>6</v>
          </cell>
          <cell r="C2241">
            <v>3</v>
          </cell>
          <cell r="D2241" t="str">
            <v>P</v>
          </cell>
          <cell r="E2241">
            <v>3.65</v>
          </cell>
          <cell r="F2241">
            <v>37768</v>
          </cell>
          <cell r="G2241">
            <v>0.215</v>
          </cell>
          <cell r="H2241">
            <v>0.24</v>
          </cell>
          <cell r="I2241" t="str">
            <v>4          0</v>
          </cell>
          <cell r="J2241">
            <v>0</v>
          </cell>
          <cell r="K2241">
            <v>0</v>
          </cell>
          <cell r="L2241">
            <v>2003</v>
          </cell>
          <cell r="M2241">
            <v>1.9548216668241039</v>
          </cell>
          <cell r="N2241" t="str">
            <v>NG63</v>
          </cell>
          <cell r="O2241">
            <v>38.49</v>
          </cell>
          <cell r="P2241">
            <v>2</v>
          </cell>
        </row>
        <row r="2242">
          <cell r="A2242" t="str">
            <v>ON</v>
          </cell>
          <cell r="B2242">
            <v>6</v>
          </cell>
          <cell r="C2242">
            <v>3</v>
          </cell>
          <cell r="D2242" t="str">
            <v>C</v>
          </cell>
          <cell r="E2242">
            <v>3.7</v>
          </cell>
          <cell r="F2242">
            <v>37768</v>
          </cell>
          <cell r="G2242">
            <v>0.59099999999999997</v>
          </cell>
          <cell r="H2242">
            <v>0.51</v>
          </cell>
          <cell r="I2242" t="str">
            <v>9          0</v>
          </cell>
          <cell r="J2242">
            <v>0</v>
          </cell>
          <cell r="K2242">
            <v>0</v>
          </cell>
          <cell r="L2242">
            <v>2003</v>
          </cell>
          <cell r="M2242" t="str">
            <v>No Trade</v>
          </cell>
          <cell r="N2242" t="str">
            <v>NG63</v>
          </cell>
          <cell r="O2242">
            <v>38.49</v>
          </cell>
          <cell r="P2242">
            <v>1</v>
          </cell>
        </row>
        <row r="2243">
          <cell r="A2243" t="str">
            <v>ON</v>
          </cell>
          <cell r="B2243">
            <v>6</v>
          </cell>
          <cell r="C2243">
            <v>3</v>
          </cell>
          <cell r="D2243" t="str">
            <v>P</v>
          </cell>
          <cell r="E2243">
            <v>3.7</v>
          </cell>
          <cell r="F2243">
            <v>37768</v>
          </cell>
          <cell r="G2243">
            <v>0.23599999999999999</v>
          </cell>
          <cell r="H2243">
            <v>0.26</v>
          </cell>
          <cell r="I2243" t="str">
            <v>7          0</v>
          </cell>
          <cell r="J2243">
            <v>0</v>
          </cell>
          <cell r="K2243">
            <v>0</v>
          </cell>
          <cell r="L2243">
            <v>2003</v>
          </cell>
          <cell r="M2243">
            <v>1.9789716875405685</v>
          </cell>
          <cell r="N2243" t="str">
            <v>NG63</v>
          </cell>
          <cell r="O2243">
            <v>38.49</v>
          </cell>
          <cell r="P2243">
            <v>2</v>
          </cell>
        </row>
        <row r="2244">
          <cell r="A2244" t="str">
            <v>ON</v>
          </cell>
          <cell r="B2244">
            <v>6</v>
          </cell>
          <cell r="C2244">
            <v>3</v>
          </cell>
          <cell r="D2244" t="str">
            <v>C</v>
          </cell>
          <cell r="E2244">
            <v>3.75</v>
          </cell>
          <cell r="F2244">
            <v>37768</v>
          </cell>
          <cell r="G2244">
            <v>0.56299999999999994</v>
          </cell>
          <cell r="H2244">
            <v>0.49</v>
          </cell>
          <cell r="I2244" t="str">
            <v>3          0</v>
          </cell>
          <cell r="J2244">
            <v>0</v>
          </cell>
          <cell r="K2244">
            <v>0</v>
          </cell>
          <cell r="L2244">
            <v>2003</v>
          </cell>
          <cell r="M2244" t="str">
            <v>No Trade</v>
          </cell>
          <cell r="N2244" t="str">
            <v>NG63</v>
          </cell>
          <cell r="O2244">
            <v>38.49</v>
          </cell>
          <cell r="P2244">
            <v>1</v>
          </cell>
        </row>
        <row r="2245">
          <cell r="A2245" t="str">
            <v>ON</v>
          </cell>
          <cell r="B2245">
            <v>6</v>
          </cell>
          <cell r="C2245">
            <v>3</v>
          </cell>
          <cell r="D2245" t="str">
            <v>P</v>
          </cell>
          <cell r="E2245">
            <v>3.75</v>
          </cell>
          <cell r="F2245">
            <v>37768</v>
          </cell>
          <cell r="G2245">
            <v>0.25700000000000001</v>
          </cell>
          <cell r="H2245">
            <v>0.28999999999999998</v>
          </cell>
          <cell r="I2245" t="str">
            <v>0         50</v>
          </cell>
          <cell r="J2245">
            <v>0</v>
          </cell>
          <cell r="K2245">
            <v>0</v>
          </cell>
          <cell r="L2245">
            <v>2003</v>
          </cell>
          <cell r="M2245">
            <v>2.0011454941887714</v>
          </cell>
          <cell r="N2245" t="str">
            <v>NG63</v>
          </cell>
          <cell r="O2245">
            <v>38.49</v>
          </cell>
          <cell r="P2245">
            <v>2</v>
          </cell>
        </row>
        <row r="2246">
          <cell r="A2246" t="str">
            <v>ON</v>
          </cell>
          <cell r="B2246">
            <v>6</v>
          </cell>
          <cell r="C2246">
            <v>3</v>
          </cell>
          <cell r="D2246" t="str">
            <v>C</v>
          </cell>
          <cell r="E2246">
            <v>3.8</v>
          </cell>
          <cell r="F2246">
            <v>37768</v>
          </cell>
          <cell r="G2246">
            <v>0.53700000000000003</v>
          </cell>
          <cell r="H2246">
            <v>0.46</v>
          </cell>
          <cell r="I2246" t="str">
            <v>8          0</v>
          </cell>
          <cell r="J2246">
            <v>0</v>
          </cell>
          <cell r="K2246">
            <v>0</v>
          </cell>
          <cell r="L2246">
            <v>2003</v>
          </cell>
          <cell r="M2246" t="str">
            <v>No Trade</v>
          </cell>
          <cell r="N2246" t="str">
            <v>NG63</v>
          </cell>
          <cell r="O2246">
            <v>38.49</v>
          </cell>
          <cell r="P2246">
            <v>1</v>
          </cell>
        </row>
        <row r="2247">
          <cell r="A2247" t="str">
            <v>ON</v>
          </cell>
          <cell r="B2247">
            <v>6</v>
          </cell>
          <cell r="C2247">
            <v>3</v>
          </cell>
          <cell r="D2247" t="str">
            <v>P</v>
          </cell>
          <cell r="E2247">
            <v>3.8</v>
          </cell>
          <cell r="F2247">
            <v>37768</v>
          </cell>
          <cell r="G2247">
            <v>0.28000000000000003</v>
          </cell>
          <cell r="H2247">
            <v>0.31</v>
          </cell>
          <cell r="I2247" t="str">
            <v>5          0</v>
          </cell>
          <cell r="J2247">
            <v>0</v>
          </cell>
          <cell r="K2247">
            <v>0</v>
          </cell>
          <cell r="L2247">
            <v>2003</v>
          </cell>
          <cell r="M2247">
            <v>2.024686454160785</v>
          </cell>
          <cell r="N2247" t="str">
            <v>NG63</v>
          </cell>
          <cell r="O2247">
            <v>38.49</v>
          </cell>
          <cell r="P2247">
            <v>2</v>
          </cell>
        </row>
        <row r="2248">
          <cell r="A2248" t="str">
            <v>ON</v>
          </cell>
          <cell r="B2248">
            <v>6</v>
          </cell>
          <cell r="C2248">
            <v>3</v>
          </cell>
          <cell r="D2248" t="str">
            <v>C</v>
          </cell>
          <cell r="E2248">
            <v>3.85</v>
          </cell>
          <cell r="F2248">
            <v>37768</v>
          </cell>
          <cell r="G2248">
            <v>0.51200000000000001</v>
          </cell>
          <cell r="H2248">
            <v>0.44</v>
          </cell>
          <cell r="I2248" t="str">
            <v>5          0</v>
          </cell>
          <cell r="J2248">
            <v>0</v>
          </cell>
          <cell r="K2248">
            <v>0</v>
          </cell>
          <cell r="L2248">
            <v>2003</v>
          </cell>
          <cell r="M2248" t="str">
            <v>No Trade</v>
          </cell>
          <cell r="N2248" t="str">
            <v>NG63</v>
          </cell>
          <cell r="O2248">
            <v>38.49</v>
          </cell>
          <cell r="P2248">
            <v>1</v>
          </cell>
        </row>
        <row r="2249">
          <cell r="A2249" t="str">
            <v>ON</v>
          </cell>
          <cell r="B2249">
            <v>6</v>
          </cell>
          <cell r="C2249">
            <v>3</v>
          </cell>
          <cell r="D2249" t="str">
            <v>P</v>
          </cell>
          <cell r="E2249">
            <v>3.85</v>
          </cell>
          <cell r="F2249">
            <v>37768</v>
          </cell>
          <cell r="G2249">
            <v>0.30399999999999999</v>
          </cell>
          <cell r="H2249">
            <v>0.34</v>
          </cell>
          <cell r="I2249" t="str">
            <v>1          0</v>
          </cell>
          <cell r="J2249">
            <v>0</v>
          </cell>
          <cell r="K2249">
            <v>0</v>
          </cell>
          <cell r="L2249">
            <v>2003</v>
          </cell>
          <cell r="M2249">
            <v>2.0479262907346554</v>
          </cell>
          <cell r="N2249" t="str">
            <v>NG63</v>
          </cell>
          <cell r="O2249">
            <v>38.49</v>
          </cell>
          <cell r="P2249">
            <v>2</v>
          </cell>
        </row>
        <row r="2250">
          <cell r="A2250" t="str">
            <v>ON</v>
          </cell>
          <cell r="B2250">
            <v>6</v>
          </cell>
          <cell r="C2250">
            <v>3</v>
          </cell>
          <cell r="D2250" t="str">
            <v>C</v>
          </cell>
          <cell r="E2250">
            <v>3.9</v>
          </cell>
          <cell r="F2250">
            <v>37768</v>
          </cell>
          <cell r="G2250">
            <v>0.48699999999999999</v>
          </cell>
          <cell r="H2250">
            <v>0.42</v>
          </cell>
          <cell r="I2250" t="str">
            <v>2          0</v>
          </cell>
          <cell r="J2250">
            <v>0</v>
          </cell>
          <cell r="K2250">
            <v>0</v>
          </cell>
          <cell r="L2250">
            <v>2003</v>
          </cell>
          <cell r="M2250" t="str">
            <v>No Trade</v>
          </cell>
          <cell r="N2250" t="str">
            <v>NG63</v>
          </cell>
          <cell r="O2250">
            <v>38.49</v>
          </cell>
          <cell r="P2250">
            <v>1</v>
          </cell>
        </row>
        <row r="2251">
          <cell r="A2251" t="str">
            <v>ON</v>
          </cell>
          <cell r="B2251">
            <v>6</v>
          </cell>
          <cell r="C2251">
            <v>3</v>
          </cell>
          <cell r="D2251" t="str">
            <v>P</v>
          </cell>
          <cell r="E2251">
            <v>3.9</v>
          </cell>
          <cell r="F2251">
            <v>37768</v>
          </cell>
          <cell r="G2251">
            <v>0.32800000000000001</v>
          </cell>
          <cell r="H2251">
            <v>0.36</v>
          </cell>
          <cell r="I2251" t="str">
            <v>8          0</v>
          </cell>
          <cell r="J2251">
            <v>0</v>
          </cell>
          <cell r="K2251">
            <v>0</v>
          </cell>
          <cell r="L2251">
            <v>2003</v>
          </cell>
          <cell r="M2251">
            <v>2.0694928763358611</v>
          </cell>
          <cell r="N2251" t="str">
            <v>NG63</v>
          </cell>
          <cell r="O2251">
            <v>38.49</v>
          </cell>
          <cell r="P2251">
            <v>2</v>
          </cell>
        </row>
        <row r="2252">
          <cell r="A2252" t="str">
            <v>ON</v>
          </cell>
          <cell r="B2252">
            <v>6</v>
          </cell>
          <cell r="C2252">
            <v>3</v>
          </cell>
          <cell r="D2252" t="str">
            <v>C</v>
          </cell>
          <cell r="E2252">
            <v>3.95</v>
          </cell>
          <cell r="F2252">
            <v>37768</v>
          </cell>
          <cell r="G2252">
            <v>0.46400000000000002</v>
          </cell>
          <cell r="H2252">
            <v>0.39</v>
          </cell>
          <cell r="I2252" t="str">
            <v>9          0</v>
          </cell>
          <cell r="J2252">
            <v>0</v>
          </cell>
          <cell r="K2252">
            <v>0</v>
          </cell>
          <cell r="L2252">
            <v>2003</v>
          </cell>
          <cell r="M2252" t="str">
            <v>No Trade</v>
          </cell>
          <cell r="N2252" t="str">
            <v>NG63</v>
          </cell>
          <cell r="O2252">
            <v>38.49</v>
          </cell>
          <cell r="P2252">
            <v>1</v>
          </cell>
        </row>
        <row r="2253">
          <cell r="A2253" t="str">
            <v>ON</v>
          </cell>
          <cell r="B2253">
            <v>6</v>
          </cell>
          <cell r="C2253">
            <v>3</v>
          </cell>
          <cell r="D2253" t="str">
            <v>P</v>
          </cell>
          <cell r="E2253">
            <v>3.95</v>
          </cell>
          <cell r="F2253">
            <v>37768</v>
          </cell>
          <cell r="G2253">
            <v>0.35399999999999998</v>
          </cell>
          <cell r="H2253">
            <v>0.39</v>
          </cell>
          <cell r="I2253" t="str">
            <v>5          0</v>
          </cell>
          <cell r="J2253">
            <v>0</v>
          </cell>
          <cell r="K2253">
            <v>0</v>
          </cell>
          <cell r="L2253">
            <v>2003</v>
          </cell>
          <cell r="M2253">
            <v>2.0922784008228756</v>
          </cell>
          <cell r="N2253" t="str">
            <v>NG63</v>
          </cell>
          <cell r="O2253">
            <v>38.49</v>
          </cell>
          <cell r="P2253">
            <v>2</v>
          </cell>
        </row>
        <row r="2254">
          <cell r="A2254" t="str">
            <v>ON</v>
          </cell>
          <cell r="B2254">
            <v>6</v>
          </cell>
          <cell r="C2254">
            <v>3</v>
          </cell>
          <cell r="D2254" t="str">
            <v>C</v>
          </cell>
          <cell r="E2254">
            <v>4</v>
          </cell>
          <cell r="F2254">
            <v>37768</v>
          </cell>
          <cell r="G2254">
            <v>0.441</v>
          </cell>
          <cell r="H2254">
            <v>0.37</v>
          </cell>
          <cell r="I2254" t="str">
            <v>9          0</v>
          </cell>
          <cell r="J2254">
            <v>0</v>
          </cell>
          <cell r="K2254">
            <v>0</v>
          </cell>
          <cell r="L2254">
            <v>2003</v>
          </cell>
          <cell r="M2254" t="str">
            <v>No Trade</v>
          </cell>
          <cell r="N2254" t="str">
            <v>NG63</v>
          </cell>
          <cell r="O2254">
            <v>38.49</v>
          </cell>
          <cell r="P2254">
            <v>1</v>
          </cell>
        </row>
        <row r="2255">
          <cell r="A2255" t="str">
            <v>ON</v>
          </cell>
          <cell r="B2255">
            <v>6</v>
          </cell>
          <cell r="C2255">
            <v>3</v>
          </cell>
          <cell r="D2255" t="str">
            <v>P</v>
          </cell>
          <cell r="E2255">
            <v>4</v>
          </cell>
          <cell r="F2255">
            <v>37768</v>
          </cell>
          <cell r="G2255">
            <v>0.38100000000000001</v>
          </cell>
          <cell r="H2255">
            <v>0.42</v>
          </cell>
          <cell r="I2255" t="str">
            <v>5          0</v>
          </cell>
          <cell r="J2255">
            <v>0</v>
          </cell>
          <cell r="K2255">
            <v>0</v>
          </cell>
          <cell r="L2255">
            <v>2003</v>
          </cell>
          <cell r="M2255">
            <v>2.1148418586479552</v>
          </cell>
          <cell r="N2255" t="str">
            <v>NG63</v>
          </cell>
          <cell r="O2255">
            <v>38.49</v>
          </cell>
          <cell r="P2255">
            <v>2</v>
          </cell>
        </row>
        <row r="2256">
          <cell r="A2256" t="str">
            <v>ON</v>
          </cell>
          <cell r="B2256">
            <v>6</v>
          </cell>
          <cell r="C2256">
            <v>3</v>
          </cell>
          <cell r="D2256" t="str">
            <v>C</v>
          </cell>
          <cell r="E2256">
            <v>4.05</v>
          </cell>
          <cell r="F2256">
            <v>37768</v>
          </cell>
          <cell r="G2256">
            <v>0.41199999999999998</v>
          </cell>
          <cell r="I2256">
            <v>0</v>
          </cell>
          <cell r="J2256">
            <v>0</v>
          </cell>
          <cell r="K2256">
            <v>0</v>
          </cell>
          <cell r="L2256">
            <v>2003</v>
          </cell>
          <cell r="M2256" t="str">
            <v>No Trade</v>
          </cell>
          <cell r="N2256" t="str">
            <v>NG63</v>
          </cell>
          <cell r="O2256">
            <v>38.49</v>
          </cell>
          <cell r="P2256">
            <v>1</v>
          </cell>
        </row>
        <row r="2257">
          <cell r="A2257" t="str">
            <v>ON</v>
          </cell>
          <cell r="B2257">
            <v>6</v>
          </cell>
          <cell r="C2257">
            <v>3</v>
          </cell>
          <cell r="D2257" t="str">
            <v>P</v>
          </cell>
          <cell r="E2257">
            <v>4.05</v>
          </cell>
          <cell r="F2257">
            <v>37768</v>
          </cell>
          <cell r="G2257">
            <v>0.40300000000000002</v>
          </cell>
          <cell r="I2257">
            <v>0</v>
          </cell>
          <cell r="J2257">
            <v>0</v>
          </cell>
          <cell r="K2257">
            <v>0</v>
          </cell>
          <cell r="L2257">
            <v>2003</v>
          </cell>
          <cell r="M2257">
            <v>2.1297315315978946</v>
          </cell>
          <cell r="N2257" t="str">
            <v>NG63</v>
          </cell>
          <cell r="O2257">
            <v>38.49</v>
          </cell>
          <cell r="P2257">
            <v>2</v>
          </cell>
        </row>
        <row r="2258">
          <cell r="A2258" t="str">
            <v>ON</v>
          </cell>
          <cell r="B2258">
            <v>6</v>
          </cell>
          <cell r="C2258">
            <v>3</v>
          </cell>
          <cell r="D2258" t="str">
            <v>C</v>
          </cell>
          <cell r="E2258">
            <v>4.0999999999999996</v>
          </cell>
          <cell r="F2258">
            <v>37768</v>
          </cell>
          <cell r="G2258">
            <v>0.39800000000000002</v>
          </cell>
          <cell r="H2258">
            <v>0.34</v>
          </cell>
          <cell r="I2258" t="str">
            <v>1          0</v>
          </cell>
          <cell r="J2258">
            <v>0</v>
          </cell>
          <cell r="K2258">
            <v>0</v>
          </cell>
          <cell r="L2258">
            <v>2003</v>
          </cell>
          <cell r="M2258" t="str">
            <v>No Trade</v>
          </cell>
          <cell r="N2258" t="str">
            <v>NG63</v>
          </cell>
          <cell r="O2258">
            <v>38.49</v>
          </cell>
          <cell r="P2258">
            <v>1</v>
          </cell>
        </row>
        <row r="2259">
          <cell r="A2259" t="str">
            <v>ON</v>
          </cell>
          <cell r="B2259">
            <v>6</v>
          </cell>
          <cell r="C2259">
            <v>3</v>
          </cell>
          <cell r="D2259" t="str">
            <v>P</v>
          </cell>
          <cell r="E2259">
            <v>4.0999999999999996</v>
          </cell>
          <cell r="F2259">
            <v>37768</v>
          </cell>
          <cell r="G2259">
            <v>0.438</v>
          </cell>
          <cell r="H2259">
            <v>0.48</v>
          </cell>
          <cell r="I2259" t="str">
            <v>7          0</v>
          </cell>
          <cell r="J2259">
            <v>0</v>
          </cell>
          <cell r="K2259">
            <v>0</v>
          </cell>
          <cell r="L2259">
            <v>2003</v>
          </cell>
          <cell r="M2259">
            <v>2.1593973840692766</v>
          </cell>
          <cell r="N2259" t="str">
            <v>NG63</v>
          </cell>
          <cell r="O2259">
            <v>38.49</v>
          </cell>
          <cell r="P2259">
            <v>2</v>
          </cell>
        </row>
        <row r="2260">
          <cell r="A2260" t="str">
            <v>ON</v>
          </cell>
          <cell r="B2260">
            <v>6</v>
          </cell>
          <cell r="C2260">
            <v>3</v>
          </cell>
          <cell r="D2260" t="str">
            <v>C</v>
          </cell>
          <cell r="E2260">
            <v>4.25</v>
          </cell>
          <cell r="F2260">
            <v>37768</v>
          </cell>
          <cell r="G2260">
            <v>0.34200000000000003</v>
          </cell>
          <cell r="H2260">
            <v>0.28999999999999998</v>
          </cell>
          <cell r="I2260" t="str">
            <v>1          0</v>
          </cell>
          <cell r="J2260">
            <v>0</v>
          </cell>
          <cell r="K2260">
            <v>0</v>
          </cell>
          <cell r="L2260">
            <v>2003</v>
          </cell>
          <cell r="M2260" t="str">
            <v>No Trade</v>
          </cell>
          <cell r="N2260" t="str">
            <v>NG63</v>
          </cell>
          <cell r="O2260">
            <v>38.49</v>
          </cell>
          <cell r="P2260">
            <v>1</v>
          </cell>
        </row>
        <row r="2261">
          <cell r="A2261" t="str">
            <v>ON</v>
          </cell>
          <cell r="B2261">
            <v>6</v>
          </cell>
          <cell r="C2261">
            <v>3</v>
          </cell>
          <cell r="D2261" t="str">
            <v>C</v>
          </cell>
          <cell r="E2261">
            <v>4.3</v>
          </cell>
          <cell r="F2261">
            <v>37768</v>
          </cell>
          <cell r="G2261">
            <v>0</v>
          </cell>
          <cell r="H2261">
            <v>0</v>
          </cell>
          <cell r="I2261" t="str">
            <v>0          0</v>
          </cell>
          <cell r="J2261">
            <v>0</v>
          </cell>
          <cell r="K2261">
            <v>0</v>
          </cell>
          <cell r="L2261">
            <v>2003</v>
          </cell>
          <cell r="M2261" t="str">
            <v>No Trade</v>
          </cell>
          <cell r="N2261" t="str">
            <v/>
          </cell>
          <cell r="O2261" t="str">
            <v/>
          </cell>
          <cell r="P2261" t="str">
            <v/>
          </cell>
        </row>
        <row r="2262">
          <cell r="A2262" t="str">
            <v>ON</v>
          </cell>
          <cell r="B2262">
            <v>6</v>
          </cell>
          <cell r="C2262">
            <v>3</v>
          </cell>
          <cell r="D2262" t="str">
            <v>C</v>
          </cell>
          <cell r="E2262">
            <v>4.5</v>
          </cell>
          <cell r="F2262">
            <v>37768</v>
          </cell>
          <cell r="G2262">
            <v>0.26500000000000001</v>
          </cell>
          <cell r="H2262">
            <v>0.22</v>
          </cell>
          <cell r="I2262" t="str">
            <v>2          0</v>
          </cell>
          <cell r="J2262">
            <v>0</v>
          </cell>
          <cell r="K2262">
            <v>0</v>
          </cell>
          <cell r="L2262">
            <v>2003</v>
          </cell>
          <cell r="M2262" t="str">
            <v>No Trade</v>
          </cell>
          <cell r="N2262" t="str">
            <v>NG63</v>
          </cell>
          <cell r="O2262">
            <v>38.49</v>
          </cell>
          <cell r="P2262">
            <v>1</v>
          </cell>
        </row>
        <row r="2263">
          <cell r="A2263" t="str">
            <v>ON</v>
          </cell>
          <cell r="B2263">
            <v>6</v>
          </cell>
          <cell r="C2263">
            <v>3</v>
          </cell>
          <cell r="D2263" t="str">
            <v>P</v>
          </cell>
          <cell r="E2263">
            <v>4.5</v>
          </cell>
          <cell r="F2263">
            <v>37768</v>
          </cell>
          <cell r="G2263">
            <v>0</v>
          </cell>
          <cell r="H2263">
            <v>0</v>
          </cell>
          <cell r="I2263" t="str">
            <v>0          0</v>
          </cell>
          <cell r="J2263">
            <v>0</v>
          </cell>
          <cell r="K2263">
            <v>0</v>
          </cell>
          <cell r="L2263">
            <v>2003</v>
          </cell>
          <cell r="M2263" t="str">
            <v>No Trade</v>
          </cell>
          <cell r="N2263" t="str">
            <v/>
          </cell>
          <cell r="O2263" t="str">
            <v/>
          </cell>
          <cell r="P2263" t="str">
            <v/>
          </cell>
        </row>
        <row r="2264">
          <cell r="A2264" t="str">
            <v>ON</v>
          </cell>
          <cell r="B2264">
            <v>6</v>
          </cell>
          <cell r="C2264">
            <v>3</v>
          </cell>
          <cell r="D2264" t="str">
            <v>C</v>
          </cell>
          <cell r="E2264">
            <v>4.55</v>
          </cell>
          <cell r="F2264">
            <v>37768</v>
          </cell>
          <cell r="G2264">
            <v>0</v>
          </cell>
          <cell r="H2264">
            <v>0</v>
          </cell>
          <cell r="I2264" t="str">
            <v>0          0</v>
          </cell>
          <cell r="J2264">
            <v>0</v>
          </cell>
          <cell r="K2264">
            <v>0</v>
          </cell>
          <cell r="L2264">
            <v>2003</v>
          </cell>
          <cell r="M2264" t="str">
            <v>No Trade</v>
          </cell>
          <cell r="N2264" t="str">
            <v/>
          </cell>
          <cell r="O2264" t="str">
            <v/>
          </cell>
          <cell r="P2264" t="str">
            <v/>
          </cell>
        </row>
        <row r="2265">
          <cell r="A2265" t="str">
            <v>ON</v>
          </cell>
          <cell r="B2265">
            <v>6</v>
          </cell>
          <cell r="C2265">
            <v>3</v>
          </cell>
          <cell r="D2265" t="str">
            <v>C</v>
          </cell>
          <cell r="E2265">
            <v>4.75</v>
          </cell>
          <cell r="F2265">
            <v>37768</v>
          </cell>
          <cell r="G2265">
            <v>0.20599999999999999</v>
          </cell>
          <cell r="H2265">
            <v>0.17</v>
          </cell>
          <cell r="I2265" t="str">
            <v>1          0</v>
          </cell>
          <cell r="J2265">
            <v>0</v>
          </cell>
          <cell r="K2265">
            <v>0</v>
          </cell>
          <cell r="L2265">
            <v>2003</v>
          </cell>
          <cell r="M2265" t="str">
            <v>No Trade</v>
          </cell>
          <cell r="N2265" t="str">
            <v>NG63</v>
          </cell>
          <cell r="O2265">
            <v>38.49</v>
          </cell>
          <cell r="P2265">
            <v>1</v>
          </cell>
        </row>
        <row r="2266">
          <cell r="A2266" t="str">
            <v>ON</v>
          </cell>
          <cell r="B2266">
            <v>6</v>
          </cell>
          <cell r="C2266">
            <v>3</v>
          </cell>
          <cell r="D2266" t="str">
            <v>C</v>
          </cell>
          <cell r="E2266">
            <v>4.8</v>
          </cell>
          <cell r="F2266">
            <v>37768</v>
          </cell>
          <cell r="G2266">
            <v>0.19600000000000001</v>
          </cell>
          <cell r="H2266">
            <v>0.16</v>
          </cell>
          <cell r="I2266" t="str">
            <v>2          0</v>
          </cell>
          <cell r="J2266">
            <v>0</v>
          </cell>
          <cell r="K2266">
            <v>0</v>
          </cell>
          <cell r="L2266">
            <v>2003</v>
          </cell>
          <cell r="M2266" t="str">
            <v>No Trade</v>
          </cell>
          <cell r="N2266" t="str">
            <v>NG63</v>
          </cell>
          <cell r="O2266">
            <v>38.49</v>
          </cell>
          <cell r="P2266">
            <v>1</v>
          </cell>
        </row>
        <row r="2267">
          <cell r="A2267" t="str">
            <v>ON</v>
          </cell>
          <cell r="B2267">
            <v>6</v>
          </cell>
          <cell r="C2267">
            <v>3</v>
          </cell>
          <cell r="D2267" t="str">
            <v>C</v>
          </cell>
          <cell r="E2267">
            <v>4.8499999999999996</v>
          </cell>
          <cell r="F2267">
            <v>37768</v>
          </cell>
          <cell r="G2267">
            <v>0.186</v>
          </cell>
          <cell r="H2267">
            <v>0.15</v>
          </cell>
          <cell r="I2267" t="str">
            <v>4          0</v>
          </cell>
          <cell r="J2267">
            <v>0</v>
          </cell>
          <cell r="K2267">
            <v>0</v>
          </cell>
          <cell r="L2267">
            <v>2003</v>
          </cell>
          <cell r="M2267" t="str">
            <v>No Trade</v>
          </cell>
          <cell r="N2267" t="str">
            <v>NG63</v>
          </cell>
          <cell r="O2267">
            <v>38.49</v>
          </cell>
          <cell r="P2267">
            <v>1</v>
          </cell>
        </row>
        <row r="2268">
          <cell r="A2268" t="str">
            <v>ON</v>
          </cell>
          <cell r="B2268">
            <v>6</v>
          </cell>
          <cell r="C2268">
            <v>3</v>
          </cell>
          <cell r="D2268" t="str">
            <v>C</v>
          </cell>
          <cell r="E2268">
            <v>4.9000000000000004</v>
          </cell>
          <cell r="F2268">
            <v>37768</v>
          </cell>
          <cell r="G2268">
            <v>0</v>
          </cell>
          <cell r="H2268">
            <v>0</v>
          </cell>
          <cell r="I2268" t="str">
            <v>0          0</v>
          </cell>
          <cell r="J2268">
            <v>0</v>
          </cell>
          <cell r="K2268">
            <v>0</v>
          </cell>
          <cell r="L2268">
            <v>2003</v>
          </cell>
          <cell r="M2268" t="str">
            <v>No Trade</v>
          </cell>
          <cell r="N2268" t="str">
            <v/>
          </cell>
          <cell r="O2268" t="str">
            <v/>
          </cell>
          <cell r="P2268" t="str">
            <v/>
          </cell>
        </row>
        <row r="2269">
          <cell r="A2269" t="str">
            <v>ON</v>
          </cell>
          <cell r="B2269">
            <v>6</v>
          </cell>
          <cell r="C2269">
            <v>3</v>
          </cell>
          <cell r="D2269" t="str">
            <v>C</v>
          </cell>
          <cell r="E2269">
            <v>4.95</v>
          </cell>
          <cell r="F2269">
            <v>37768</v>
          </cell>
          <cell r="G2269">
            <v>0.16800000000000001</v>
          </cell>
          <cell r="H2269">
            <v>0.13</v>
          </cell>
          <cell r="I2269" t="str">
            <v>8          0</v>
          </cell>
          <cell r="J2269">
            <v>0</v>
          </cell>
          <cell r="K2269">
            <v>0</v>
          </cell>
          <cell r="L2269">
            <v>2003</v>
          </cell>
          <cell r="M2269" t="str">
            <v>No Trade</v>
          </cell>
          <cell r="N2269" t="str">
            <v>NG63</v>
          </cell>
          <cell r="O2269">
            <v>38.49</v>
          </cell>
          <cell r="P2269">
            <v>1</v>
          </cell>
        </row>
        <row r="2270">
          <cell r="A2270" t="str">
            <v>ON</v>
          </cell>
          <cell r="B2270">
            <v>6</v>
          </cell>
          <cell r="C2270">
            <v>3</v>
          </cell>
          <cell r="D2270" t="str">
            <v>C</v>
          </cell>
          <cell r="E2270">
            <v>5</v>
          </cell>
          <cell r="F2270">
            <v>37768</v>
          </cell>
          <cell r="G2270">
            <v>0.16</v>
          </cell>
          <cell r="H2270">
            <v>0.13</v>
          </cell>
          <cell r="I2270" t="str">
            <v>1          0</v>
          </cell>
          <cell r="J2270">
            <v>0</v>
          </cell>
          <cell r="K2270">
            <v>0</v>
          </cell>
          <cell r="L2270">
            <v>2003</v>
          </cell>
          <cell r="M2270" t="str">
            <v>No Trade</v>
          </cell>
          <cell r="N2270" t="str">
            <v>NG63</v>
          </cell>
          <cell r="O2270">
            <v>38.49</v>
          </cell>
          <cell r="P2270">
            <v>1</v>
          </cell>
        </row>
        <row r="2271">
          <cell r="A2271" t="str">
            <v>ON</v>
          </cell>
          <cell r="B2271">
            <v>6</v>
          </cell>
          <cell r="C2271">
            <v>3</v>
          </cell>
          <cell r="D2271" t="str">
            <v>C</v>
          </cell>
          <cell r="E2271">
            <v>5.3</v>
          </cell>
          <cell r="F2271">
            <v>37768</v>
          </cell>
          <cell r="G2271">
            <v>0.11899999999999999</v>
          </cell>
          <cell r="H2271">
            <v>0.09</v>
          </cell>
          <cell r="I2271" t="str">
            <v>7          0</v>
          </cell>
          <cell r="J2271">
            <v>0</v>
          </cell>
          <cell r="K2271">
            <v>0</v>
          </cell>
          <cell r="L2271">
            <v>2003</v>
          </cell>
          <cell r="M2271" t="str">
            <v>No Trade</v>
          </cell>
          <cell r="N2271" t="str">
            <v>NG63</v>
          </cell>
          <cell r="O2271">
            <v>38.49</v>
          </cell>
          <cell r="P2271">
            <v>1</v>
          </cell>
        </row>
        <row r="2272">
          <cell r="A2272" t="str">
            <v>ON</v>
          </cell>
          <cell r="B2272">
            <v>6</v>
          </cell>
          <cell r="C2272">
            <v>3</v>
          </cell>
          <cell r="D2272" t="str">
            <v>C</v>
          </cell>
          <cell r="E2272">
            <v>5.4</v>
          </cell>
          <cell r="F2272">
            <v>37768</v>
          </cell>
          <cell r="G2272">
            <v>0.109</v>
          </cell>
          <cell r="H2272">
            <v>0.08</v>
          </cell>
          <cell r="I2272" t="str">
            <v>8          0</v>
          </cell>
          <cell r="J2272">
            <v>0</v>
          </cell>
          <cell r="K2272">
            <v>0</v>
          </cell>
          <cell r="L2272">
            <v>2003</v>
          </cell>
          <cell r="M2272" t="str">
            <v>No Trade</v>
          </cell>
          <cell r="N2272" t="str">
            <v>NG63</v>
          </cell>
          <cell r="O2272">
            <v>38.49</v>
          </cell>
          <cell r="P2272">
            <v>1</v>
          </cell>
        </row>
        <row r="2273">
          <cell r="A2273" t="str">
            <v>ON</v>
          </cell>
          <cell r="B2273">
            <v>6</v>
          </cell>
          <cell r="C2273">
            <v>3</v>
          </cell>
          <cell r="D2273" t="str">
            <v>C</v>
          </cell>
          <cell r="E2273">
            <v>5.5</v>
          </cell>
          <cell r="F2273">
            <v>37768</v>
          </cell>
          <cell r="G2273">
            <v>9.9000000000000005E-2</v>
          </cell>
          <cell r="H2273">
            <v>0.08</v>
          </cell>
          <cell r="I2273" t="str">
            <v>0          0</v>
          </cell>
          <cell r="J2273">
            <v>0</v>
          </cell>
          <cell r="K2273">
            <v>0</v>
          </cell>
          <cell r="L2273">
            <v>2003</v>
          </cell>
          <cell r="M2273" t="str">
            <v>No Trade</v>
          </cell>
          <cell r="N2273" t="str">
            <v>NG63</v>
          </cell>
          <cell r="O2273">
            <v>38.49</v>
          </cell>
          <cell r="P2273">
            <v>1</v>
          </cell>
        </row>
        <row r="2274">
          <cell r="A2274" t="str">
            <v>ON</v>
          </cell>
          <cell r="B2274">
            <v>6</v>
          </cell>
          <cell r="C2274">
            <v>3</v>
          </cell>
          <cell r="D2274" t="str">
            <v>C</v>
          </cell>
          <cell r="E2274">
            <v>5.55</v>
          </cell>
          <cell r="F2274">
            <v>37768</v>
          </cell>
          <cell r="G2274">
            <v>9.5000000000000001E-2</v>
          </cell>
          <cell r="H2274">
            <v>7.0000000000000007E-2</v>
          </cell>
          <cell r="I2274" t="str">
            <v>6          0</v>
          </cell>
          <cell r="J2274">
            <v>0</v>
          </cell>
          <cell r="K2274">
            <v>0</v>
          </cell>
          <cell r="L2274">
            <v>2003</v>
          </cell>
          <cell r="M2274" t="str">
            <v>No Trade</v>
          </cell>
          <cell r="N2274" t="str">
            <v>NG63</v>
          </cell>
          <cell r="O2274">
            <v>38.49</v>
          </cell>
          <cell r="P2274">
            <v>1</v>
          </cell>
        </row>
        <row r="2275">
          <cell r="A2275" t="str">
            <v>ON</v>
          </cell>
          <cell r="B2275">
            <v>6</v>
          </cell>
          <cell r="C2275">
            <v>3</v>
          </cell>
          <cell r="D2275" t="str">
            <v>C</v>
          </cell>
          <cell r="E2275">
            <v>5.75</v>
          </cell>
          <cell r="F2275">
            <v>37768</v>
          </cell>
          <cell r="G2275">
            <v>7.9000000000000001E-2</v>
          </cell>
          <cell r="H2275">
            <v>0.06</v>
          </cell>
          <cell r="I2275" t="str">
            <v>3          0</v>
          </cell>
          <cell r="J2275">
            <v>0</v>
          </cell>
          <cell r="K2275">
            <v>0</v>
          </cell>
          <cell r="L2275">
            <v>2003</v>
          </cell>
          <cell r="M2275" t="str">
            <v>No Trade</v>
          </cell>
          <cell r="N2275" t="str">
            <v>NG63</v>
          </cell>
          <cell r="O2275">
            <v>38.49</v>
          </cell>
          <cell r="P2275">
            <v>1</v>
          </cell>
        </row>
        <row r="2276">
          <cell r="A2276" t="str">
            <v>ON</v>
          </cell>
          <cell r="B2276">
            <v>6</v>
          </cell>
          <cell r="C2276">
            <v>3</v>
          </cell>
          <cell r="D2276" t="str">
            <v>C</v>
          </cell>
          <cell r="E2276">
            <v>6</v>
          </cell>
          <cell r="F2276">
            <v>37768</v>
          </cell>
          <cell r="G2276">
            <v>6.4000000000000001E-2</v>
          </cell>
          <cell r="H2276">
            <v>0.05</v>
          </cell>
          <cell r="I2276" t="str">
            <v>1          5</v>
          </cell>
          <cell r="J2276">
            <v>0.05</v>
          </cell>
          <cell r="K2276">
            <v>0.05</v>
          </cell>
          <cell r="L2276">
            <v>2003</v>
          </cell>
          <cell r="M2276" t="str">
            <v>No Trade</v>
          </cell>
          <cell r="N2276" t="str">
            <v>NG63</v>
          </cell>
          <cell r="O2276">
            <v>38.49</v>
          </cell>
          <cell r="P2276">
            <v>1</v>
          </cell>
        </row>
        <row r="2277">
          <cell r="A2277" t="str">
            <v>ON</v>
          </cell>
          <cell r="B2277">
            <v>6</v>
          </cell>
          <cell r="C2277">
            <v>3</v>
          </cell>
          <cell r="D2277" t="str">
            <v>C</v>
          </cell>
          <cell r="E2277">
            <v>6.75</v>
          </cell>
          <cell r="F2277">
            <v>37768</v>
          </cell>
          <cell r="G2277">
            <v>0</v>
          </cell>
          <cell r="H2277">
            <v>0</v>
          </cell>
          <cell r="I2277" t="str">
            <v>0          0</v>
          </cell>
          <cell r="J2277">
            <v>0</v>
          </cell>
          <cell r="K2277">
            <v>0</v>
          </cell>
          <cell r="L2277">
            <v>2003</v>
          </cell>
          <cell r="M2277" t="str">
            <v>No Trade</v>
          </cell>
          <cell r="N2277" t="str">
            <v/>
          </cell>
          <cell r="O2277" t="str">
            <v/>
          </cell>
          <cell r="P2277" t="str">
            <v/>
          </cell>
        </row>
        <row r="2278">
          <cell r="A2278" t="str">
            <v>ON</v>
          </cell>
          <cell r="B2278">
            <v>6</v>
          </cell>
          <cell r="C2278">
            <v>3</v>
          </cell>
          <cell r="D2278" t="str">
            <v>C</v>
          </cell>
          <cell r="E2278">
            <v>7</v>
          </cell>
          <cell r="F2278">
            <v>37768</v>
          </cell>
          <cell r="G2278">
            <v>2.9000000000000001E-2</v>
          </cell>
          <cell r="H2278">
            <v>0.02</v>
          </cell>
          <cell r="I2278" t="str">
            <v>3          0</v>
          </cell>
          <cell r="J2278">
            <v>0</v>
          </cell>
          <cell r="K2278">
            <v>0</v>
          </cell>
          <cell r="L2278">
            <v>2003</v>
          </cell>
          <cell r="M2278" t="str">
            <v>No Trade</v>
          </cell>
          <cell r="N2278" t="str">
            <v>NG63</v>
          </cell>
          <cell r="O2278">
            <v>38.49</v>
          </cell>
          <cell r="P2278">
            <v>1</v>
          </cell>
        </row>
        <row r="2279">
          <cell r="A2279" t="str">
            <v>ON</v>
          </cell>
          <cell r="B2279">
            <v>6</v>
          </cell>
          <cell r="C2279">
            <v>3</v>
          </cell>
          <cell r="D2279" t="str">
            <v>C</v>
          </cell>
          <cell r="E2279">
            <v>8</v>
          </cell>
          <cell r="F2279">
            <v>37768</v>
          </cell>
          <cell r="G2279">
            <v>1.6E-2</v>
          </cell>
          <cell r="H2279">
            <v>0.01</v>
          </cell>
          <cell r="I2279" t="str">
            <v>2          0</v>
          </cell>
          <cell r="J2279">
            <v>0</v>
          </cell>
          <cell r="K2279">
            <v>0</v>
          </cell>
          <cell r="L2279">
            <v>2003</v>
          </cell>
          <cell r="M2279" t="str">
            <v>No Trade</v>
          </cell>
          <cell r="N2279" t="str">
            <v>NG63</v>
          </cell>
          <cell r="O2279">
            <v>38.49</v>
          </cell>
          <cell r="P2279">
            <v>1</v>
          </cell>
        </row>
        <row r="2280">
          <cell r="A2280" t="str">
            <v>ON</v>
          </cell>
          <cell r="B2280">
            <v>6</v>
          </cell>
          <cell r="C2280">
            <v>3</v>
          </cell>
          <cell r="D2280" t="str">
            <v>C</v>
          </cell>
          <cell r="E2280">
            <v>10</v>
          </cell>
          <cell r="F2280">
            <v>37768</v>
          </cell>
          <cell r="G2280">
            <v>7.0000000000000001E-3</v>
          </cell>
          <cell r="H2280">
            <v>0</v>
          </cell>
          <cell r="I2280" t="str">
            <v>5          0</v>
          </cell>
          <cell r="J2280">
            <v>0</v>
          </cell>
          <cell r="K2280">
            <v>0</v>
          </cell>
          <cell r="L2280">
            <v>2003</v>
          </cell>
          <cell r="M2280" t="str">
            <v>No Trade</v>
          </cell>
          <cell r="N2280" t="str">
            <v>NG63</v>
          </cell>
          <cell r="O2280">
            <v>38.49</v>
          </cell>
          <cell r="P2280">
            <v>1</v>
          </cell>
        </row>
        <row r="2281">
          <cell r="A2281" t="str">
            <v>ON</v>
          </cell>
          <cell r="B2281">
            <v>6</v>
          </cell>
          <cell r="C2281">
            <v>3</v>
          </cell>
          <cell r="D2281" t="str">
            <v>P</v>
          </cell>
          <cell r="E2281">
            <v>10</v>
          </cell>
          <cell r="F2281">
            <v>37768</v>
          </cell>
          <cell r="G2281">
            <v>6.157</v>
          </cell>
          <cell r="H2281">
            <v>6.15</v>
          </cell>
          <cell r="I2281" t="str">
            <v>7          0</v>
          </cell>
          <cell r="J2281">
            <v>0</v>
          </cell>
          <cell r="K2281">
            <v>0</v>
          </cell>
          <cell r="L2281">
            <v>2003</v>
          </cell>
          <cell r="M2281">
            <v>3.6325666575895137</v>
          </cell>
          <cell r="N2281" t="str">
            <v>NG63</v>
          </cell>
          <cell r="O2281">
            <v>38.49</v>
          </cell>
          <cell r="P2281">
            <v>2</v>
          </cell>
        </row>
        <row r="2282">
          <cell r="A2282" t="str">
            <v>ON</v>
          </cell>
          <cell r="B2282">
            <v>7</v>
          </cell>
          <cell r="C2282">
            <v>3</v>
          </cell>
          <cell r="D2282" t="str">
            <v>P</v>
          </cell>
          <cell r="E2282">
            <v>0.25</v>
          </cell>
          <cell r="F2282">
            <v>37797</v>
          </cell>
          <cell r="G2282">
            <v>0</v>
          </cell>
          <cell r="H2282">
            <v>0</v>
          </cell>
          <cell r="I2282" t="str">
            <v>0          0</v>
          </cell>
          <cell r="J2282">
            <v>0</v>
          </cell>
          <cell r="K2282">
            <v>0</v>
          </cell>
          <cell r="L2282">
            <v>2003</v>
          </cell>
          <cell r="M2282" t="str">
            <v>No Trade</v>
          </cell>
          <cell r="N2282" t="str">
            <v/>
          </cell>
          <cell r="O2282" t="str">
            <v/>
          </cell>
          <cell r="P2282" t="str">
            <v/>
          </cell>
        </row>
        <row r="2283">
          <cell r="A2283" t="str">
            <v>ON</v>
          </cell>
          <cell r="B2283">
            <v>7</v>
          </cell>
          <cell r="C2283">
            <v>3</v>
          </cell>
          <cell r="D2283" t="str">
            <v>P</v>
          </cell>
          <cell r="E2283">
            <v>0.5</v>
          </cell>
          <cell r="F2283">
            <v>37797</v>
          </cell>
          <cell r="G2283">
            <v>0</v>
          </cell>
          <cell r="H2283">
            <v>0</v>
          </cell>
          <cell r="I2283" t="str">
            <v>0          0</v>
          </cell>
          <cell r="J2283">
            <v>0</v>
          </cell>
          <cell r="K2283">
            <v>0</v>
          </cell>
          <cell r="L2283">
            <v>2003</v>
          </cell>
          <cell r="M2283" t="str">
            <v>No Trade</v>
          </cell>
          <cell r="N2283" t="str">
            <v/>
          </cell>
          <cell r="O2283" t="str">
            <v/>
          </cell>
          <cell r="P2283" t="str">
            <v/>
          </cell>
        </row>
        <row r="2284">
          <cell r="A2284" t="str">
            <v>ON</v>
          </cell>
          <cell r="B2284">
            <v>7</v>
          </cell>
          <cell r="C2284">
            <v>3</v>
          </cell>
          <cell r="D2284" t="str">
            <v>C</v>
          </cell>
          <cell r="E2284">
            <v>1</v>
          </cell>
          <cell r="F2284">
            <v>37797</v>
          </cell>
          <cell r="G2284">
            <v>0</v>
          </cell>
          <cell r="H2284">
            <v>0</v>
          </cell>
          <cell r="I2284" t="str">
            <v>0          0</v>
          </cell>
          <cell r="J2284">
            <v>0</v>
          </cell>
          <cell r="K2284">
            <v>0</v>
          </cell>
          <cell r="L2284">
            <v>2003</v>
          </cell>
          <cell r="M2284" t="str">
            <v>No Trade</v>
          </cell>
          <cell r="N2284" t="str">
            <v/>
          </cell>
          <cell r="O2284" t="str">
            <v/>
          </cell>
          <cell r="P2284" t="str">
            <v/>
          </cell>
        </row>
        <row r="2285">
          <cell r="A2285" t="str">
            <v>ON</v>
          </cell>
          <cell r="B2285">
            <v>7</v>
          </cell>
          <cell r="C2285">
            <v>3</v>
          </cell>
          <cell r="D2285" t="str">
            <v>C</v>
          </cell>
          <cell r="E2285">
            <v>1.75</v>
          </cell>
          <cell r="F2285">
            <v>37797</v>
          </cell>
          <cell r="G2285">
            <v>0.19700000000000001</v>
          </cell>
          <cell r="H2285">
            <v>0.19</v>
          </cell>
          <cell r="I2285" t="str">
            <v>7          0</v>
          </cell>
          <cell r="J2285">
            <v>0</v>
          </cell>
          <cell r="K2285">
            <v>0</v>
          </cell>
          <cell r="L2285">
            <v>2003</v>
          </cell>
          <cell r="M2285" t="str">
            <v>No Trade</v>
          </cell>
          <cell r="N2285" t="str">
            <v>NG73</v>
          </cell>
          <cell r="O2285">
            <v>38.49</v>
          </cell>
          <cell r="P2285">
            <v>1</v>
          </cell>
        </row>
        <row r="2286">
          <cell r="A2286" t="str">
            <v>ON</v>
          </cell>
          <cell r="B2286">
            <v>7</v>
          </cell>
          <cell r="C2286">
            <v>3</v>
          </cell>
          <cell r="D2286" t="str">
            <v>P</v>
          </cell>
          <cell r="E2286">
            <v>2</v>
          </cell>
          <cell r="F2286">
            <v>37797</v>
          </cell>
          <cell r="G2286">
            <v>1E-3</v>
          </cell>
          <cell r="H2286">
            <v>0</v>
          </cell>
          <cell r="I2286" t="str">
            <v>1          0</v>
          </cell>
          <cell r="J2286">
            <v>0</v>
          </cell>
          <cell r="K2286">
            <v>0</v>
          </cell>
          <cell r="L2286">
            <v>2003</v>
          </cell>
          <cell r="M2286">
            <v>1.2168118783283901</v>
          </cell>
          <cell r="N2286" t="str">
            <v>NG73</v>
          </cell>
          <cell r="O2286">
            <v>38.49</v>
          </cell>
          <cell r="P2286">
            <v>2</v>
          </cell>
        </row>
        <row r="2287">
          <cell r="A2287" t="str">
            <v>ON</v>
          </cell>
          <cell r="B2287">
            <v>7</v>
          </cell>
          <cell r="C2287">
            <v>3</v>
          </cell>
          <cell r="D2287" t="str">
            <v>P</v>
          </cell>
          <cell r="E2287">
            <v>2.1</v>
          </cell>
          <cell r="F2287">
            <v>37797</v>
          </cell>
          <cell r="G2287">
            <v>1E-3</v>
          </cell>
          <cell r="H2287">
            <v>0</v>
          </cell>
          <cell r="I2287" t="str">
            <v>1          0</v>
          </cell>
          <cell r="J2287">
            <v>0</v>
          </cell>
          <cell r="K2287">
            <v>0</v>
          </cell>
          <cell r="L2287">
            <v>2003</v>
          </cell>
          <cell r="M2287">
            <v>1.1958199283945428</v>
          </cell>
          <cell r="N2287" t="str">
            <v>NG73</v>
          </cell>
          <cell r="O2287">
            <v>38.49</v>
          </cell>
          <cell r="P2287">
            <v>2</v>
          </cell>
        </row>
        <row r="2288">
          <cell r="A2288" t="str">
            <v>ON</v>
          </cell>
          <cell r="B2288">
            <v>7</v>
          </cell>
          <cell r="C2288">
            <v>3</v>
          </cell>
          <cell r="D2288" t="str">
            <v>P</v>
          </cell>
          <cell r="E2288">
            <v>2.5</v>
          </cell>
          <cell r="F2288">
            <v>37797</v>
          </cell>
          <cell r="G2288">
            <v>0.01</v>
          </cell>
          <cell r="H2288">
            <v>0.01</v>
          </cell>
          <cell r="I2288" t="str">
            <v>1          0</v>
          </cell>
          <cell r="J2288">
            <v>0</v>
          </cell>
          <cell r="K2288">
            <v>0</v>
          </cell>
          <cell r="L2288">
            <v>2003</v>
          </cell>
          <cell r="M2288">
            <v>1.3743505328437162</v>
          </cell>
          <cell r="N2288" t="str">
            <v>NG73</v>
          </cell>
          <cell r="O2288">
            <v>38.49</v>
          </cell>
          <cell r="P2288">
            <v>2</v>
          </cell>
        </row>
        <row r="2289">
          <cell r="A2289" t="str">
            <v>ON</v>
          </cell>
          <cell r="B2289">
            <v>7</v>
          </cell>
          <cell r="C2289">
            <v>3</v>
          </cell>
          <cell r="D2289" t="str">
            <v>C</v>
          </cell>
          <cell r="E2289">
            <v>2.75</v>
          </cell>
          <cell r="F2289">
            <v>37797</v>
          </cell>
          <cell r="G2289">
            <v>1.286</v>
          </cell>
          <cell r="H2289">
            <v>1.28</v>
          </cell>
          <cell r="I2289" t="str">
            <v>6          0</v>
          </cell>
          <cell r="J2289">
            <v>0</v>
          </cell>
          <cell r="K2289">
            <v>0</v>
          </cell>
          <cell r="L2289">
            <v>2003</v>
          </cell>
          <cell r="M2289" t="str">
            <v>No Trade</v>
          </cell>
          <cell r="N2289" t="str">
            <v>NG73</v>
          </cell>
          <cell r="O2289">
            <v>38.49</v>
          </cell>
          <cell r="P2289">
            <v>1</v>
          </cell>
        </row>
        <row r="2290">
          <cell r="A2290" t="str">
            <v>ON</v>
          </cell>
          <cell r="B2290">
            <v>7</v>
          </cell>
          <cell r="C2290">
            <v>3</v>
          </cell>
          <cell r="D2290" t="str">
            <v>P</v>
          </cell>
          <cell r="E2290">
            <v>2.75</v>
          </cell>
          <cell r="F2290">
            <v>37797</v>
          </cell>
          <cell r="G2290">
            <v>2.5000000000000001E-2</v>
          </cell>
          <cell r="H2290">
            <v>0.02</v>
          </cell>
          <cell r="I2290" t="str">
            <v>9          0</v>
          </cell>
          <cell r="J2290">
            <v>0</v>
          </cell>
          <cell r="K2290">
            <v>0</v>
          </cell>
          <cell r="L2290">
            <v>2003</v>
          </cell>
          <cell r="M2290">
            <v>1.468377148056297</v>
          </cell>
          <cell r="N2290" t="str">
            <v>NG73</v>
          </cell>
          <cell r="O2290">
            <v>38.49</v>
          </cell>
          <cell r="P2290">
            <v>2</v>
          </cell>
        </row>
        <row r="2291">
          <cell r="A2291" t="str">
            <v>ON</v>
          </cell>
          <cell r="B2291">
            <v>7</v>
          </cell>
          <cell r="C2291">
            <v>3</v>
          </cell>
          <cell r="D2291" t="str">
            <v>C</v>
          </cell>
          <cell r="E2291">
            <v>2.9</v>
          </cell>
          <cell r="F2291">
            <v>37797</v>
          </cell>
          <cell r="G2291">
            <v>0.91800000000000004</v>
          </cell>
          <cell r="H2291">
            <v>0.91</v>
          </cell>
          <cell r="I2291" t="str">
            <v>8          0</v>
          </cell>
          <cell r="J2291">
            <v>0</v>
          </cell>
          <cell r="K2291">
            <v>0</v>
          </cell>
          <cell r="L2291">
            <v>2003</v>
          </cell>
          <cell r="M2291" t="str">
            <v>No Trade</v>
          </cell>
          <cell r="N2291" t="str">
            <v>NG73</v>
          </cell>
          <cell r="O2291">
            <v>38.49</v>
          </cell>
          <cell r="P2291">
            <v>1</v>
          </cell>
        </row>
        <row r="2292">
          <cell r="A2292" t="str">
            <v>ON</v>
          </cell>
          <cell r="B2292">
            <v>7</v>
          </cell>
          <cell r="C2292">
            <v>3</v>
          </cell>
          <cell r="D2292" t="str">
            <v>P</v>
          </cell>
          <cell r="E2292">
            <v>2.9</v>
          </cell>
          <cell r="F2292">
            <v>37797</v>
          </cell>
          <cell r="G2292">
            <v>4.1000000000000002E-2</v>
          </cell>
          <cell r="H2292">
            <v>0.04</v>
          </cell>
          <cell r="I2292" t="str">
            <v>6          0</v>
          </cell>
          <cell r="J2292">
            <v>0</v>
          </cell>
          <cell r="K2292">
            <v>0</v>
          </cell>
          <cell r="L2292">
            <v>2003</v>
          </cell>
          <cell r="M2292">
            <v>1.5313185411206149</v>
          </cell>
          <cell r="N2292" t="str">
            <v>NG73</v>
          </cell>
          <cell r="O2292">
            <v>38.49</v>
          </cell>
          <cell r="P2292">
            <v>2</v>
          </cell>
        </row>
        <row r="2293">
          <cell r="A2293" t="str">
            <v>ON</v>
          </cell>
          <cell r="B2293">
            <v>7</v>
          </cell>
          <cell r="C2293">
            <v>3</v>
          </cell>
          <cell r="D2293" t="str">
            <v>P</v>
          </cell>
          <cell r="E2293">
            <v>3</v>
          </cell>
          <cell r="F2293">
            <v>37797</v>
          </cell>
          <cell r="G2293">
            <v>5.5E-2</v>
          </cell>
          <cell r="H2293">
            <v>0.06</v>
          </cell>
          <cell r="I2293" t="str">
            <v>2          0</v>
          </cell>
          <cell r="J2293">
            <v>0</v>
          </cell>
          <cell r="K2293">
            <v>0</v>
          </cell>
          <cell r="L2293">
            <v>2003</v>
          </cell>
          <cell r="M2293">
            <v>1.5727842777705898</v>
          </cell>
          <cell r="N2293" t="str">
            <v>NG73</v>
          </cell>
          <cell r="O2293">
            <v>38.49</v>
          </cell>
          <cell r="P2293">
            <v>2</v>
          </cell>
        </row>
        <row r="2294">
          <cell r="A2294" t="str">
            <v>ON</v>
          </cell>
          <cell r="B2294">
            <v>7</v>
          </cell>
          <cell r="C2294">
            <v>3</v>
          </cell>
          <cell r="D2294" t="str">
            <v>P</v>
          </cell>
          <cell r="E2294">
            <v>3.1</v>
          </cell>
          <cell r="F2294">
            <v>37797</v>
          </cell>
          <cell r="G2294">
            <v>7.1999999999999995E-2</v>
          </cell>
          <cell r="H2294">
            <v>0.08</v>
          </cell>
          <cell r="I2294" t="str">
            <v>1          0</v>
          </cell>
          <cell r="J2294">
            <v>0</v>
          </cell>
          <cell r="K2294">
            <v>0</v>
          </cell>
          <cell r="L2294">
            <v>2003</v>
          </cell>
          <cell r="M2294">
            <v>1.6139317240917102</v>
          </cell>
          <cell r="N2294" t="str">
            <v>NG73</v>
          </cell>
          <cell r="O2294">
            <v>38.49</v>
          </cell>
          <cell r="P2294">
            <v>2</v>
          </cell>
        </row>
        <row r="2295">
          <cell r="A2295" t="str">
            <v>ON</v>
          </cell>
          <cell r="B2295">
            <v>7</v>
          </cell>
          <cell r="C2295">
            <v>3</v>
          </cell>
          <cell r="D2295" t="str">
            <v>P</v>
          </cell>
          <cell r="E2295">
            <v>3.15</v>
          </cell>
          <cell r="F2295">
            <v>37797</v>
          </cell>
          <cell r="G2295">
            <v>8.2000000000000003E-2</v>
          </cell>
          <cell r="H2295">
            <v>0.09</v>
          </cell>
          <cell r="I2295" t="str">
            <v>2          0</v>
          </cell>
          <cell r="J2295">
            <v>0</v>
          </cell>
          <cell r="K2295">
            <v>0</v>
          </cell>
          <cell r="L2295">
            <v>2003</v>
          </cell>
          <cell r="M2295">
            <v>1.6353174550476453</v>
          </cell>
          <cell r="N2295" t="str">
            <v>NG73</v>
          </cell>
          <cell r="O2295">
            <v>38.49</v>
          </cell>
          <cell r="P2295">
            <v>2</v>
          </cell>
        </row>
        <row r="2296">
          <cell r="A2296" t="str">
            <v>ON</v>
          </cell>
          <cell r="B2296">
            <v>7</v>
          </cell>
          <cell r="C2296">
            <v>3</v>
          </cell>
          <cell r="D2296" t="str">
            <v>P</v>
          </cell>
          <cell r="E2296">
            <v>3.2</v>
          </cell>
          <cell r="F2296">
            <v>37797</v>
          </cell>
          <cell r="G2296">
            <v>9.1999999999999998E-2</v>
          </cell>
          <cell r="H2296">
            <v>0.1</v>
          </cell>
          <cell r="I2296" t="str">
            <v>4          0</v>
          </cell>
          <cell r="J2296">
            <v>0</v>
          </cell>
          <cell r="K2296">
            <v>0</v>
          </cell>
          <cell r="L2296">
            <v>2003</v>
          </cell>
          <cell r="M2296">
            <v>1.6540647809205704</v>
          </cell>
          <cell r="N2296" t="str">
            <v>NG73</v>
          </cell>
          <cell r="O2296">
            <v>38.49</v>
          </cell>
          <cell r="P2296">
            <v>2</v>
          </cell>
        </row>
        <row r="2297">
          <cell r="A2297" t="str">
            <v>ON</v>
          </cell>
          <cell r="B2297">
            <v>7</v>
          </cell>
          <cell r="C2297">
            <v>3</v>
          </cell>
          <cell r="D2297" t="str">
            <v>P</v>
          </cell>
          <cell r="E2297">
            <v>3.25</v>
          </cell>
          <cell r="F2297">
            <v>37797</v>
          </cell>
          <cell r="G2297">
            <v>0.104</v>
          </cell>
          <cell r="H2297">
            <v>0.11</v>
          </cell>
          <cell r="I2297" t="str">
            <v>7          0</v>
          </cell>
          <cell r="J2297">
            <v>0</v>
          </cell>
          <cell r="K2297">
            <v>0</v>
          </cell>
          <cell r="L2297">
            <v>2003</v>
          </cell>
          <cell r="M2297">
            <v>1.6760061172041651</v>
          </cell>
          <cell r="N2297" t="str">
            <v>NG73</v>
          </cell>
          <cell r="O2297">
            <v>38.49</v>
          </cell>
          <cell r="P2297">
            <v>2</v>
          </cell>
        </row>
        <row r="2298">
          <cell r="A2298" t="str">
            <v>ON</v>
          </cell>
          <cell r="B2298">
            <v>7</v>
          </cell>
          <cell r="C2298">
            <v>3</v>
          </cell>
          <cell r="D2298" t="str">
            <v>P</v>
          </cell>
          <cell r="E2298">
            <v>3.3</v>
          </cell>
          <cell r="F2298">
            <v>37797</v>
          </cell>
          <cell r="G2298">
            <v>0.11600000000000001</v>
          </cell>
          <cell r="H2298">
            <v>0.13</v>
          </cell>
          <cell r="I2298" t="str">
            <v>0          0</v>
          </cell>
          <cell r="J2298">
            <v>0</v>
          </cell>
          <cell r="K2298">
            <v>0</v>
          </cell>
          <cell r="L2298">
            <v>2003</v>
          </cell>
          <cell r="M2298">
            <v>1.6954445385269468</v>
          </cell>
          <cell r="N2298" t="str">
            <v>NG73</v>
          </cell>
          <cell r="O2298">
            <v>38.49</v>
          </cell>
          <cell r="P2298">
            <v>2</v>
          </cell>
        </row>
        <row r="2299">
          <cell r="A2299" t="str">
            <v>ON</v>
          </cell>
          <cell r="B2299">
            <v>7</v>
          </cell>
          <cell r="C2299">
            <v>3</v>
          </cell>
          <cell r="D2299" t="str">
            <v>P</v>
          </cell>
          <cell r="E2299">
            <v>3.35</v>
          </cell>
          <cell r="F2299">
            <v>37797</v>
          </cell>
          <cell r="G2299">
            <v>0.13</v>
          </cell>
          <cell r="H2299">
            <v>0.14000000000000001</v>
          </cell>
          <cell r="I2299" t="str">
            <v>5          0</v>
          </cell>
          <cell r="J2299">
            <v>0</v>
          </cell>
          <cell r="K2299">
            <v>0</v>
          </cell>
          <cell r="L2299">
            <v>2003</v>
          </cell>
          <cell r="M2299">
            <v>1.7174330646985687</v>
          </cell>
          <cell r="N2299" t="str">
            <v>NG73</v>
          </cell>
          <cell r="O2299">
            <v>38.49</v>
          </cell>
          <cell r="P2299">
            <v>2</v>
          </cell>
        </row>
        <row r="2300">
          <cell r="A2300" t="str">
            <v>ON</v>
          </cell>
          <cell r="B2300">
            <v>7</v>
          </cell>
          <cell r="C2300">
            <v>3</v>
          </cell>
          <cell r="D2300" t="str">
            <v>P</v>
          </cell>
          <cell r="E2300">
            <v>3.4</v>
          </cell>
          <cell r="F2300">
            <v>37797</v>
          </cell>
          <cell r="G2300">
            <v>0.14399999999999999</v>
          </cell>
          <cell r="H2300">
            <v>0.16</v>
          </cell>
          <cell r="I2300" t="str">
            <v>1          0</v>
          </cell>
          <cell r="J2300">
            <v>0</v>
          </cell>
          <cell r="K2300">
            <v>0</v>
          </cell>
          <cell r="L2300">
            <v>2003</v>
          </cell>
          <cell r="M2300">
            <v>1.7371129501860436</v>
          </cell>
          <cell r="N2300" t="str">
            <v>NG73</v>
          </cell>
          <cell r="O2300">
            <v>38.49</v>
          </cell>
          <cell r="P2300">
            <v>2</v>
          </cell>
        </row>
        <row r="2301">
          <cell r="A2301" t="str">
            <v>ON</v>
          </cell>
          <cell r="B2301">
            <v>7</v>
          </cell>
          <cell r="C2301">
            <v>3</v>
          </cell>
          <cell r="D2301" t="str">
            <v>C</v>
          </cell>
          <cell r="E2301">
            <v>3.45</v>
          </cell>
          <cell r="F2301">
            <v>37797</v>
          </cell>
          <cell r="G2301">
            <v>0.77</v>
          </cell>
          <cell r="H2301">
            <v>0.77</v>
          </cell>
          <cell r="I2301" t="str">
            <v>0          0</v>
          </cell>
          <cell r="J2301">
            <v>0</v>
          </cell>
          <cell r="K2301">
            <v>0</v>
          </cell>
          <cell r="L2301">
            <v>2003</v>
          </cell>
          <cell r="M2301" t="str">
            <v>No Trade</v>
          </cell>
          <cell r="N2301" t="str">
            <v>NG73</v>
          </cell>
          <cell r="O2301">
            <v>38.49</v>
          </cell>
          <cell r="P2301">
            <v>1</v>
          </cell>
        </row>
        <row r="2302">
          <cell r="A2302" t="str">
            <v>ON</v>
          </cell>
          <cell r="B2302">
            <v>7</v>
          </cell>
          <cell r="C2302">
            <v>3</v>
          </cell>
          <cell r="D2302" t="str">
            <v>P</v>
          </cell>
          <cell r="E2302">
            <v>3.45</v>
          </cell>
          <cell r="F2302">
            <v>37797</v>
          </cell>
          <cell r="G2302">
            <v>0.159</v>
          </cell>
          <cell r="H2302">
            <v>0.17</v>
          </cell>
          <cell r="I2302" t="str">
            <v>8          0</v>
          </cell>
          <cell r="J2302">
            <v>0</v>
          </cell>
          <cell r="K2302">
            <v>0</v>
          </cell>
          <cell r="L2302">
            <v>2003</v>
          </cell>
          <cell r="M2302">
            <v>1.7568830662015762</v>
          </cell>
          <cell r="N2302" t="str">
            <v>NG73</v>
          </cell>
          <cell r="O2302">
            <v>38.49</v>
          </cell>
          <cell r="P2302">
            <v>2</v>
          </cell>
        </row>
        <row r="2303">
          <cell r="A2303" t="str">
            <v>ON</v>
          </cell>
          <cell r="B2303">
            <v>7</v>
          </cell>
          <cell r="C2303">
            <v>3</v>
          </cell>
          <cell r="D2303" t="str">
            <v>C</v>
          </cell>
          <cell r="E2303">
            <v>3.5</v>
          </cell>
          <cell r="F2303">
            <v>37797</v>
          </cell>
          <cell r="G2303">
            <v>0.748</v>
          </cell>
          <cell r="H2303">
            <v>0.66</v>
          </cell>
          <cell r="I2303" t="str">
            <v>8          0</v>
          </cell>
          <cell r="J2303">
            <v>0</v>
          </cell>
          <cell r="K2303">
            <v>0</v>
          </cell>
          <cell r="L2303">
            <v>2003</v>
          </cell>
          <cell r="M2303" t="str">
            <v>No Trade</v>
          </cell>
          <cell r="N2303" t="str">
            <v>NG73</v>
          </cell>
          <cell r="O2303">
            <v>38.49</v>
          </cell>
          <cell r="P2303">
            <v>1</v>
          </cell>
        </row>
        <row r="2304">
          <cell r="A2304" t="str">
            <v>ON</v>
          </cell>
          <cell r="B2304">
            <v>7</v>
          </cell>
          <cell r="C2304">
            <v>3</v>
          </cell>
          <cell r="D2304" t="str">
            <v>P</v>
          </cell>
          <cell r="E2304">
            <v>3.5</v>
          </cell>
          <cell r="F2304">
            <v>37797</v>
          </cell>
          <cell r="G2304">
            <v>0.17899999999999999</v>
          </cell>
          <cell r="H2304">
            <v>0.19</v>
          </cell>
          <cell r="I2304" t="str">
            <v>6          0</v>
          </cell>
          <cell r="J2304">
            <v>0</v>
          </cell>
          <cell r="K2304">
            <v>0</v>
          </cell>
          <cell r="L2304">
            <v>2003</v>
          </cell>
          <cell r="M2304">
            <v>1.7842600520699772</v>
          </cell>
          <cell r="N2304" t="str">
            <v>NG73</v>
          </cell>
          <cell r="O2304">
            <v>38.49</v>
          </cell>
          <cell r="P2304">
            <v>2</v>
          </cell>
        </row>
        <row r="2305">
          <cell r="A2305" t="str">
            <v>ON</v>
          </cell>
          <cell r="B2305">
            <v>7</v>
          </cell>
          <cell r="C2305">
            <v>3</v>
          </cell>
          <cell r="D2305" t="str">
            <v>C</v>
          </cell>
          <cell r="E2305">
            <v>3.55</v>
          </cell>
          <cell r="F2305">
            <v>37797</v>
          </cell>
          <cell r="G2305">
            <v>0.71299999999999997</v>
          </cell>
          <cell r="H2305">
            <v>0.63</v>
          </cell>
          <cell r="I2305" t="str">
            <v>8          0</v>
          </cell>
          <cell r="J2305">
            <v>0</v>
          </cell>
          <cell r="K2305">
            <v>0</v>
          </cell>
          <cell r="L2305">
            <v>2003</v>
          </cell>
          <cell r="M2305" t="str">
            <v>No Trade</v>
          </cell>
          <cell r="N2305" t="str">
            <v>NG73</v>
          </cell>
          <cell r="O2305">
            <v>38.49</v>
          </cell>
          <cell r="P2305">
            <v>1</v>
          </cell>
        </row>
        <row r="2306">
          <cell r="A2306" t="str">
            <v>ON</v>
          </cell>
          <cell r="B2306">
            <v>7</v>
          </cell>
          <cell r="C2306">
            <v>3</v>
          </cell>
          <cell r="D2306" t="str">
            <v>P</v>
          </cell>
          <cell r="E2306">
            <v>3.55</v>
          </cell>
          <cell r="F2306">
            <v>37797</v>
          </cell>
          <cell r="G2306">
            <v>0.193</v>
          </cell>
          <cell r="H2306">
            <v>0.21</v>
          </cell>
          <cell r="I2306" t="str">
            <v>5          0</v>
          </cell>
          <cell r="J2306">
            <v>0</v>
          </cell>
          <cell r="K2306">
            <v>0</v>
          </cell>
          <cell r="L2306">
            <v>2003</v>
          </cell>
          <cell r="M2306">
            <v>1.7982892139639339</v>
          </cell>
          <cell r="N2306" t="str">
            <v>NG73</v>
          </cell>
          <cell r="O2306">
            <v>38.49</v>
          </cell>
          <cell r="P2306">
            <v>2</v>
          </cell>
        </row>
        <row r="2307">
          <cell r="A2307" t="str">
            <v>ON</v>
          </cell>
          <cell r="B2307">
            <v>7</v>
          </cell>
          <cell r="C2307">
            <v>3</v>
          </cell>
          <cell r="D2307" t="str">
            <v>C</v>
          </cell>
          <cell r="E2307">
            <v>3.6</v>
          </cell>
          <cell r="F2307">
            <v>37797</v>
          </cell>
          <cell r="G2307">
            <v>0.68200000000000005</v>
          </cell>
          <cell r="H2307">
            <v>0.6</v>
          </cell>
          <cell r="I2307" t="str">
            <v>9          0</v>
          </cell>
          <cell r="J2307">
            <v>0</v>
          </cell>
          <cell r="K2307">
            <v>0</v>
          </cell>
          <cell r="L2307">
            <v>2003</v>
          </cell>
          <cell r="M2307" t="str">
            <v>No Trade</v>
          </cell>
          <cell r="N2307" t="str">
            <v>NG73</v>
          </cell>
          <cell r="O2307">
            <v>38.49</v>
          </cell>
          <cell r="P2307">
            <v>1</v>
          </cell>
        </row>
        <row r="2308">
          <cell r="A2308" t="str">
            <v>ON</v>
          </cell>
          <cell r="B2308">
            <v>7</v>
          </cell>
          <cell r="C2308">
            <v>3</v>
          </cell>
          <cell r="D2308" t="str">
            <v>P</v>
          </cell>
          <cell r="E2308">
            <v>3.6</v>
          </cell>
          <cell r="F2308">
            <v>37797</v>
          </cell>
          <cell r="G2308">
            <v>0.21099999999999999</v>
          </cell>
          <cell r="H2308">
            <v>0.23</v>
          </cell>
          <cell r="I2308" t="str">
            <v>5          0</v>
          </cell>
          <cell r="J2308">
            <v>0</v>
          </cell>
          <cell r="K2308">
            <v>0</v>
          </cell>
          <cell r="L2308">
            <v>2003</v>
          </cell>
          <cell r="M2308">
            <v>1.8179683376920974</v>
          </cell>
          <cell r="N2308" t="str">
            <v>NG73</v>
          </cell>
          <cell r="O2308">
            <v>38.49</v>
          </cell>
          <cell r="P2308">
            <v>2</v>
          </cell>
        </row>
        <row r="2309">
          <cell r="A2309" t="str">
            <v>ON</v>
          </cell>
          <cell r="B2309">
            <v>7</v>
          </cell>
          <cell r="C2309">
            <v>3</v>
          </cell>
          <cell r="D2309" t="str">
            <v>P</v>
          </cell>
          <cell r="E2309">
            <v>3.65</v>
          </cell>
          <cell r="F2309">
            <v>37797</v>
          </cell>
          <cell r="G2309">
            <v>0.23100000000000001</v>
          </cell>
          <cell r="H2309">
            <v>0.25</v>
          </cell>
          <cell r="I2309" t="str">
            <v>7          0</v>
          </cell>
          <cell r="J2309">
            <v>0</v>
          </cell>
          <cell r="K2309">
            <v>0</v>
          </cell>
          <cell r="L2309">
            <v>2003</v>
          </cell>
          <cell r="M2309">
            <v>1.8392172974145546</v>
          </cell>
          <cell r="N2309" t="str">
            <v>NG73</v>
          </cell>
          <cell r="O2309">
            <v>38.49</v>
          </cell>
          <cell r="P2309">
            <v>2</v>
          </cell>
        </row>
        <row r="2310">
          <cell r="A2310" t="str">
            <v>ON</v>
          </cell>
          <cell r="B2310">
            <v>7</v>
          </cell>
          <cell r="C2310">
            <v>3</v>
          </cell>
          <cell r="D2310" t="str">
            <v>C</v>
          </cell>
          <cell r="E2310">
            <v>3.7</v>
          </cell>
          <cell r="F2310">
            <v>37797</v>
          </cell>
          <cell r="G2310">
            <v>0.626</v>
          </cell>
          <cell r="H2310">
            <v>0.55000000000000004</v>
          </cell>
          <cell r="I2310" t="str">
            <v>4          0</v>
          </cell>
          <cell r="J2310">
            <v>0</v>
          </cell>
          <cell r="K2310">
            <v>0</v>
          </cell>
          <cell r="L2310">
            <v>2003</v>
          </cell>
          <cell r="M2310" t="str">
            <v>No Trade</v>
          </cell>
          <cell r="N2310" t="str">
            <v>NG73</v>
          </cell>
          <cell r="O2310">
            <v>38.49</v>
          </cell>
          <cell r="P2310">
            <v>1</v>
          </cell>
        </row>
        <row r="2311">
          <cell r="A2311" t="str">
            <v>ON</v>
          </cell>
          <cell r="B2311">
            <v>7</v>
          </cell>
          <cell r="C2311">
            <v>3</v>
          </cell>
          <cell r="D2311" t="str">
            <v>P</v>
          </cell>
          <cell r="E2311">
            <v>3.7</v>
          </cell>
          <cell r="F2311">
            <v>37797</v>
          </cell>
          <cell r="G2311">
            <v>0.252</v>
          </cell>
          <cell r="H2311">
            <v>0.28000000000000003</v>
          </cell>
          <cell r="I2311" t="str">
            <v>0          0</v>
          </cell>
          <cell r="J2311">
            <v>0</v>
          </cell>
          <cell r="K2311">
            <v>0</v>
          </cell>
          <cell r="L2311">
            <v>2003</v>
          </cell>
          <cell r="M2311">
            <v>1.8602545940125099</v>
          </cell>
          <cell r="N2311" t="str">
            <v>NG73</v>
          </cell>
          <cell r="O2311">
            <v>38.49</v>
          </cell>
          <cell r="P2311">
            <v>2</v>
          </cell>
        </row>
        <row r="2312">
          <cell r="A2312" t="str">
            <v>ON</v>
          </cell>
          <cell r="B2312">
            <v>7</v>
          </cell>
          <cell r="C2312">
            <v>3</v>
          </cell>
          <cell r="D2312" t="str">
            <v>C</v>
          </cell>
          <cell r="E2312">
            <v>3.75</v>
          </cell>
          <cell r="F2312">
            <v>37797</v>
          </cell>
          <cell r="G2312">
            <v>0.59899999999999998</v>
          </cell>
          <cell r="H2312">
            <v>0.52</v>
          </cell>
          <cell r="I2312" t="str">
            <v>8          0</v>
          </cell>
          <cell r="J2312">
            <v>0</v>
          </cell>
          <cell r="K2312">
            <v>0</v>
          </cell>
          <cell r="L2312">
            <v>2003</v>
          </cell>
          <cell r="M2312" t="str">
            <v>No Trade</v>
          </cell>
          <cell r="N2312" t="str">
            <v>NG73</v>
          </cell>
          <cell r="O2312">
            <v>38.49</v>
          </cell>
          <cell r="P2312">
            <v>1</v>
          </cell>
        </row>
        <row r="2313">
          <cell r="A2313" t="str">
            <v>ON</v>
          </cell>
          <cell r="B2313">
            <v>7</v>
          </cell>
          <cell r="C2313">
            <v>3</v>
          </cell>
          <cell r="D2313" t="str">
            <v>P</v>
          </cell>
          <cell r="E2313">
            <v>3.75</v>
          </cell>
          <cell r="F2313">
            <v>37797</v>
          </cell>
          <cell r="G2313">
            <v>0.27400000000000002</v>
          </cell>
          <cell r="H2313">
            <v>0.3</v>
          </cell>
          <cell r="I2313" t="str">
            <v>3         50</v>
          </cell>
          <cell r="J2313">
            <v>0</v>
          </cell>
          <cell r="K2313">
            <v>0</v>
          </cell>
          <cell r="L2313">
            <v>2003</v>
          </cell>
          <cell r="M2313">
            <v>1.8810945948400499</v>
          </cell>
          <cell r="N2313" t="str">
            <v>NG73</v>
          </cell>
          <cell r="O2313">
            <v>38.49</v>
          </cell>
          <cell r="P2313">
            <v>2</v>
          </cell>
        </row>
        <row r="2314">
          <cell r="A2314" t="str">
            <v>ON</v>
          </cell>
          <cell r="B2314">
            <v>7</v>
          </cell>
          <cell r="C2314">
            <v>3</v>
          </cell>
          <cell r="D2314" t="str">
            <v>C</v>
          </cell>
          <cell r="E2314">
            <v>3.8</v>
          </cell>
          <cell r="F2314">
            <v>37797</v>
          </cell>
          <cell r="G2314">
            <v>0.57299999999999995</v>
          </cell>
          <cell r="H2314">
            <v>0.5</v>
          </cell>
          <cell r="I2314" t="str">
            <v>4          0</v>
          </cell>
          <cell r="J2314">
            <v>0</v>
          </cell>
          <cell r="K2314">
            <v>0</v>
          </cell>
          <cell r="L2314">
            <v>2003</v>
          </cell>
          <cell r="M2314" t="str">
            <v>No Trade</v>
          </cell>
          <cell r="N2314" t="str">
            <v>NG73</v>
          </cell>
          <cell r="O2314">
            <v>38.49</v>
          </cell>
          <cell r="P2314">
            <v>1</v>
          </cell>
        </row>
        <row r="2315">
          <cell r="A2315" t="str">
            <v>ON</v>
          </cell>
          <cell r="B2315">
            <v>7</v>
          </cell>
          <cell r="C2315">
            <v>3</v>
          </cell>
          <cell r="D2315" t="str">
            <v>P</v>
          </cell>
          <cell r="E2315">
            <v>3.8</v>
          </cell>
          <cell r="F2315">
            <v>37797</v>
          </cell>
          <cell r="G2315">
            <v>0.29699999999999999</v>
          </cell>
          <cell r="H2315">
            <v>0.32</v>
          </cell>
          <cell r="I2315" t="str">
            <v>8          0</v>
          </cell>
          <cell r="J2315">
            <v>0</v>
          </cell>
          <cell r="K2315">
            <v>0</v>
          </cell>
          <cell r="L2315">
            <v>2003</v>
          </cell>
          <cell r="M2315">
            <v>1.9017519926663626</v>
          </cell>
          <cell r="N2315" t="str">
            <v>NG73</v>
          </cell>
          <cell r="O2315">
            <v>38.49</v>
          </cell>
          <cell r="P2315">
            <v>2</v>
          </cell>
        </row>
        <row r="2316">
          <cell r="A2316" t="str">
            <v>ON</v>
          </cell>
          <cell r="B2316">
            <v>7</v>
          </cell>
          <cell r="C2316">
            <v>3</v>
          </cell>
          <cell r="D2316" t="str">
            <v>C</v>
          </cell>
          <cell r="E2316">
            <v>3.85</v>
          </cell>
          <cell r="F2316">
            <v>37797</v>
          </cell>
          <cell r="G2316">
            <v>0.54800000000000004</v>
          </cell>
          <cell r="H2316">
            <v>0.48</v>
          </cell>
          <cell r="I2316" t="str">
            <v>0          0</v>
          </cell>
          <cell r="J2316">
            <v>0</v>
          </cell>
          <cell r="K2316">
            <v>0</v>
          </cell>
          <cell r="L2316">
            <v>2003</v>
          </cell>
          <cell r="M2316" t="str">
            <v>No Trade</v>
          </cell>
          <cell r="N2316" t="str">
            <v>NG73</v>
          </cell>
          <cell r="O2316">
            <v>38.49</v>
          </cell>
          <cell r="P2316">
            <v>1</v>
          </cell>
        </row>
        <row r="2317">
          <cell r="A2317" t="str">
            <v>ON</v>
          </cell>
          <cell r="B2317">
            <v>7</v>
          </cell>
          <cell r="C2317">
            <v>3</v>
          </cell>
          <cell r="D2317" t="str">
            <v>P</v>
          </cell>
          <cell r="E2317">
            <v>3.85</v>
          </cell>
          <cell r="F2317">
            <v>37797</v>
          </cell>
          <cell r="G2317">
            <v>0.32</v>
          </cell>
          <cell r="H2317">
            <v>0.35</v>
          </cell>
          <cell r="I2317" t="str">
            <v>3          0</v>
          </cell>
          <cell r="J2317">
            <v>0</v>
          </cell>
          <cell r="K2317">
            <v>0</v>
          </cell>
          <cell r="L2317">
            <v>2003</v>
          </cell>
          <cell r="M2317">
            <v>1.9209147938147764</v>
          </cell>
          <cell r="N2317" t="str">
            <v>NG73</v>
          </cell>
          <cell r="O2317">
            <v>38.49</v>
          </cell>
          <cell r="P2317">
            <v>2</v>
          </cell>
        </row>
        <row r="2318">
          <cell r="A2318" t="str">
            <v>ON</v>
          </cell>
          <cell r="B2318">
            <v>7</v>
          </cell>
          <cell r="C2318">
            <v>3</v>
          </cell>
          <cell r="D2318" t="str">
            <v>C</v>
          </cell>
          <cell r="E2318">
            <v>3.9</v>
          </cell>
          <cell r="F2318">
            <v>37797</v>
          </cell>
          <cell r="G2318">
            <v>0.52400000000000002</v>
          </cell>
          <cell r="H2318">
            <v>0.45</v>
          </cell>
          <cell r="I2318" t="str">
            <v>7          0</v>
          </cell>
          <cell r="J2318">
            <v>0</v>
          </cell>
          <cell r="K2318">
            <v>0</v>
          </cell>
          <cell r="L2318">
            <v>2003</v>
          </cell>
          <cell r="M2318" t="str">
            <v>No Trade</v>
          </cell>
          <cell r="N2318" t="str">
            <v>NG73</v>
          </cell>
          <cell r="O2318">
            <v>38.49</v>
          </cell>
          <cell r="P2318">
            <v>1</v>
          </cell>
        </row>
        <row r="2319">
          <cell r="A2319" t="str">
            <v>ON</v>
          </cell>
          <cell r="B2319">
            <v>7</v>
          </cell>
          <cell r="C2319">
            <v>3</v>
          </cell>
          <cell r="D2319" t="str">
            <v>P</v>
          </cell>
          <cell r="E2319">
            <v>3.9</v>
          </cell>
          <cell r="F2319">
            <v>37797</v>
          </cell>
          <cell r="G2319">
            <v>0.34499999999999997</v>
          </cell>
          <cell r="H2319">
            <v>0.38</v>
          </cell>
          <cell r="I2319" t="str">
            <v>0          0</v>
          </cell>
          <cell r="J2319">
            <v>0</v>
          </cell>
          <cell r="K2319">
            <v>0</v>
          </cell>
          <cell r="L2319">
            <v>2003</v>
          </cell>
          <cell r="M2319">
            <v>1.9413061956822313</v>
          </cell>
          <cell r="N2319" t="str">
            <v>NG73</v>
          </cell>
          <cell r="O2319">
            <v>38.49</v>
          </cell>
          <cell r="P2319">
            <v>2</v>
          </cell>
        </row>
        <row r="2320">
          <cell r="A2320" t="str">
            <v>ON</v>
          </cell>
          <cell r="B2320">
            <v>7</v>
          </cell>
          <cell r="C2320">
            <v>3</v>
          </cell>
          <cell r="D2320" t="str">
            <v>C</v>
          </cell>
          <cell r="E2320">
            <v>3.95</v>
          </cell>
          <cell r="F2320">
            <v>37797</v>
          </cell>
          <cell r="G2320">
            <v>0.501</v>
          </cell>
          <cell r="H2320">
            <v>0.43</v>
          </cell>
          <cell r="I2320" t="str">
            <v>5          0</v>
          </cell>
          <cell r="J2320">
            <v>0</v>
          </cell>
          <cell r="K2320">
            <v>0</v>
          </cell>
          <cell r="L2320">
            <v>2003</v>
          </cell>
          <cell r="M2320" t="str">
            <v>No Trade</v>
          </cell>
          <cell r="N2320" t="str">
            <v>NG73</v>
          </cell>
          <cell r="O2320">
            <v>38.49</v>
          </cell>
          <cell r="P2320">
            <v>1</v>
          </cell>
        </row>
        <row r="2321">
          <cell r="A2321" t="str">
            <v>ON</v>
          </cell>
          <cell r="B2321">
            <v>7</v>
          </cell>
          <cell r="C2321">
            <v>3</v>
          </cell>
          <cell r="D2321" t="str">
            <v>P</v>
          </cell>
          <cell r="E2321">
            <v>3.95</v>
          </cell>
          <cell r="F2321">
            <v>37797</v>
          </cell>
          <cell r="G2321">
            <v>0.371</v>
          </cell>
          <cell r="H2321">
            <v>0.4</v>
          </cell>
          <cell r="I2321" t="str">
            <v>8          0</v>
          </cell>
          <cell r="J2321">
            <v>0</v>
          </cell>
          <cell r="K2321">
            <v>0</v>
          </cell>
          <cell r="L2321">
            <v>2003</v>
          </cell>
          <cell r="M2321">
            <v>1.9615537216356709</v>
          </cell>
          <cell r="N2321" t="str">
            <v>NG73</v>
          </cell>
          <cell r="O2321">
            <v>38.49</v>
          </cell>
          <cell r="P2321">
            <v>2</v>
          </cell>
        </row>
        <row r="2322">
          <cell r="A2322" t="str">
            <v>ON</v>
          </cell>
          <cell r="B2322">
            <v>7</v>
          </cell>
          <cell r="C2322">
            <v>3</v>
          </cell>
          <cell r="D2322" t="str">
            <v>C</v>
          </cell>
          <cell r="E2322">
            <v>4</v>
          </cell>
          <cell r="F2322">
            <v>37797</v>
          </cell>
          <cell r="G2322">
            <v>0.47799999999999998</v>
          </cell>
          <cell r="H2322">
            <v>0.41</v>
          </cell>
          <cell r="I2322" t="str">
            <v>3          0</v>
          </cell>
          <cell r="J2322">
            <v>0</v>
          </cell>
          <cell r="K2322">
            <v>0</v>
          </cell>
          <cell r="L2322">
            <v>2003</v>
          </cell>
          <cell r="M2322" t="str">
            <v>No Trade</v>
          </cell>
          <cell r="N2322" t="str">
            <v>NG73</v>
          </cell>
          <cell r="O2322">
            <v>38.49</v>
          </cell>
          <cell r="P2322">
            <v>1</v>
          </cell>
        </row>
        <row r="2323">
          <cell r="A2323" t="str">
            <v>ON</v>
          </cell>
          <cell r="B2323">
            <v>7</v>
          </cell>
          <cell r="C2323">
            <v>3</v>
          </cell>
          <cell r="D2323" t="str">
            <v>P</v>
          </cell>
          <cell r="E2323">
            <v>4</v>
          </cell>
          <cell r="F2323">
            <v>37797</v>
          </cell>
          <cell r="G2323">
            <v>0.39800000000000002</v>
          </cell>
          <cell r="H2323">
            <v>0.43</v>
          </cell>
          <cell r="I2323" t="str">
            <v>6        100</v>
          </cell>
          <cell r="J2323">
            <v>0.40200000000000002</v>
          </cell>
          <cell r="K2323">
            <v>0.39500000000000002</v>
          </cell>
          <cell r="L2323">
            <v>2003</v>
          </cell>
          <cell r="M2323">
            <v>1.98167169074837</v>
          </cell>
          <cell r="N2323" t="str">
            <v>NG73</v>
          </cell>
          <cell r="O2323">
            <v>38.49</v>
          </cell>
          <cell r="P2323">
            <v>2</v>
          </cell>
        </row>
        <row r="2324">
          <cell r="A2324" t="str">
            <v>ON</v>
          </cell>
          <cell r="B2324">
            <v>7</v>
          </cell>
          <cell r="C2324">
            <v>3</v>
          </cell>
          <cell r="D2324" t="str">
            <v>C</v>
          </cell>
          <cell r="E2324">
            <v>4.05</v>
          </cell>
          <cell r="F2324">
            <v>37797</v>
          </cell>
          <cell r="G2324">
            <v>0.45500000000000002</v>
          </cell>
          <cell r="H2324">
            <v>0.39</v>
          </cell>
          <cell r="I2324" t="str">
            <v>4          0</v>
          </cell>
          <cell r="J2324">
            <v>0</v>
          </cell>
          <cell r="K2324">
            <v>0</v>
          </cell>
          <cell r="L2324">
            <v>2003</v>
          </cell>
          <cell r="M2324" t="str">
            <v>No Trade</v>
          </cell>
          <cell r="N2324" t="str">
            <v>NG73</v>
          </cell>
          <cell r="O2324">
            <v>38.49</v>
          </cell>
          <cell r="P2324">
            <v>1</v>
          </cell>
        </row>
        <row r="2325">
          <cell r="A2325" t="str">
            <v>ON</v>
          </cell>
          <cell r="B2325">
            <v>7</v>
          </cell>
          <cell r="C2325">
            <v>3</v>
          </cell>
          <cell r="D2325" t="str">
            <v>P</v>
          </cell>
          <cell r="E2325">
            <v>4.05</v>
          </cell>
          <cell r="F2325">
            <v>37797</v>
          </cell>
          <cell r="G2325">
            <v>0.42499999999999999</v>
          </cell>
          <cell r="H2325">
            <v>0.46</v>
          </cell>
          <cell r="I2325" t="str">
            <v>7          0</v>
          </cell>
          <cell r="J2325">
            <v>0</v>
          </cell>
          <cell r="K2325">
            <v>0</v>
          </cell>
          <cell r="L2325">
            <v>2003</v>
          </cell>
          <cell r="M2325">
            <v>2.0005409823872369</v>
          </cell>
          <cell r="N2325" t="str">
            <v>NG73</v>
          </cell>
          <cell r="O2325">
            <v>38.49</v>
          </cell>
          <cell r="P2325">
            <v>2</v>
          </cell>
        </row>
        <row r="2326">
          <cell r="A2326" t="str">
            <v>ON</v>
          </cell>
          <cell r="B2326">
            <v>7</v>
          </cell>
          <cell r="C2326">
            <v>3</v>
          </cell>
          <cell r="D2326" t="str">
            <v>C</v>
          </cell>
          <cell r="E2326">
            <v>4.0999999999999996</v>
          </cell>
          <cell r="F2326">
            <v>37797</v>
          </cell>
          <cell r="G2326">
            <v>0.434</v>
          </cell>
          <cell r="H2326">
            <v>0.37</v>
          </cell>
          <cell r="I2326" t="str">
            <v>5          0</v>
          </cell>
          <cell r="J2326">
            <v>0</v>
          </cell>
          <cell r="K2326">
            <v>0</v>
          </cell>
          <cell r="L2326">
            <v>2003</v>
          </cell>
          <cell r="M2326" t="str">
            <v>No Trade</v>
          </cell>
          <cell r="N2326" t="str">
            <v>NG73</v>
          </cell>
          <cell r="O2326">
            <v>38.49</v>
          </cell>
          <cell r="P2326">
            <v>1</v>
          </cell>
        </row>
        <row r="2327">
          <cell r="A2327" t="str">
            <v>ON</v>
          </cell>
          <cell r="B2327">
            <v>7</v>
          </cell>
          <cell r="C2327">
            <v>3</v>
          </cell>
          <cell r="D2327" t="str">
            <v>P</v>
          </cell>
          <cell r="E2327">
            <v>4.0999999999999996</v>
          </cell>
          <cell r="F2327">
            <v>37797</v>
          </cell>
          <cell r="G2327">
            <v>0.45400000000000001</v>
          </cell>
          <cell r="H2327">
            <v>0.49</v>
          </cell>
          <cell r="I2327" t="str">
            <v>8          0</v>
          </cell>
          <cell r="J2327">
            <v>0</v>
          </cell>
          <cell r="K2327">
            <v>0</v>
          </cell>
          <cell r="L2327">
            <v>2003</v>
          </cell>
          <cell r="M2327">
            <v>2.0204801643615697</v>
          </cell>
          <cell r="N2327" t="str">
            <v>NG73</v>
          </cell>
          <cell r="O2327">
            <v>38.49</v>
          </cell>
          <cell r="P2327">
            <v>2</v>
          </cell>
        </row>
        <row r="2328">
          <cell r="A2328" t="str">
            <v>ON</v>
          </cell>
          <cell r="B2328">
            <v>7</v>
          </cell>
          <cell r="C2328">
            <v>3</v>
          </cell>
          <cell r="D2328" t="str">
            <v>C</v>
          </cell>
          <cell r="E2328">
            <v>4.25</v>
          </cell>
          <cell r="F2328">
            <v>37797</v>
          </cell>
          <cell r="G2328">
            <v>0.377</v>
          </cell>
          <cell r="H2328">
            <v>0.32</v>
          </cell>
          <cell r="I2328" t="str">
            <v>3          0</v>
          </cell>
          <cell r="J2328">
            <v>0</v>
          </cell>
          <cell r="K2328">
            <v>0</v>
          </cell>
          <cell r="L2328">
            <v>2003</v>
          </cell>
          <cell r="M2328" t="str">
            <v>No Trade</v>
          </cell>
          <cell r="N2328" t="str">
            <v>NG73</v>
          </cell>
          <cell r="O2328">
            <v>38.49</v>
          </cell>
          <cell r="P2328">
            <v>1</v>
          </cell>
        </row>
        <row r="2329">
          <cell r="A2329" t="str">
            <v>ON</v>
          </cell>
          <cell r="B2329">
            <v>7</v>
          </cell>
          <cell r="C2329">
            <v>3</v>
          </cell>
          <cell r="D2329" t="str">
            <v>C</v>
          </cell>
          <cell r="E2329">
            <v>4.4000000000000004</v>
          </cell>
          <cell r="F2329">
            <v>37797</v>
          </cell>
          <cell r="G2329">
            <v>0.32700000000000001</v>
          </cell>
          <cell r="H2329">
            <v>0.27</v>
          </cell>
          <cell r="I2329" t="str">
            <v>8          0</v>
          </cell>
          <cell r="J2329">
            <v>0</v>
          </cell>
          <cell r="K2329">
            <v>0</v>
          </cell>
          <cell r="L2329">
            <v>2003</v>
          </cell>
          <cell r="M2329" t="str">
            <v>No Trade</v>
          </cell>
          <cell r="N2329" t="str">
            <v>NG73</v>
          </cell>
          <cell r="O2329">
            <v>38.49</v>
          </cell>
          <cell r="P2329">
            <v>1</v>
          </cell>
        </row>
        <row r="2330">
          <cell r="A2330" t="str">
            <v>ON</v>
          </cell>
          <cell r="B2330">
            <v>7</v>
          </cell>
          <cell r="C2330">
            <v>3</v>
          </cell>
          <cell r="D2330" t="str">
            <v>C</v>
          </cell>
          <cell r="E2330">
            <v>4.45</v>
          </cell>
          <cell r="F2330">
            <v>37797</v>
          </cell>
          <cell r="G2330">
            <v>0.312</v>
          </cell>
          <cell r="H2330">
            <v>0.26</v>
          </cell>
          <cell r="I2330" t="str">
            <v>5          0</v>
          </cell>
          <cell r="J2330">
            <v>0</v>
          </cell>
          <cell r="K2330">
            <v>0</v>
          </cell>
          <cell r="L2330">
            <v>2003</v>
          </cell>
          <cell r="M2330" t="str">
            <v>No Trade</v>
          </cell>
          <cell r="N2330" t="str">
            <v>NG73</v>
          </cell>
          <cell r="O2330">
            <v>38.49</v>
          </cell>
          <cell r="P2330">
            <v>1</v>
          </cell>
        </row>
        <row r="2331">
          <cell r="A2331" t="str">
            <v>ON</v>
          </cell>
          <cell r="B2331">
            <v>7</v>
          </cell>
          <cell r="C2331">
            <v>3</v>
          </cell>
          <cell r="D2331" t="str">
            <v>C</v>
          </cell>
          <cell r="E2331">
            <v>4.5</v>
          </cell>
          <cell r="F2331">
            <v>37797</v>
          </cell>
          <cell r="G2331">
            <v>0.29799999999999999</v>
          </cell>
          <cell r="H2331">
            <v>0.25</v>
          </cell>
          <cell r="I2331" t="str">
            <v>2          0</v>
          </cell>
          <cell r="J2331">
            <v>0</v>
          </cell>
          <cell r="K2331">
            <v>0</v>
          </cell>
          <cell r="L2331">
            <v>2003</v>
          </cell>
          <cell r="M2331" t="str">
            <v>No Trade</v>
          </cell>
          <cell r="N2331" t="str">
            <v>NG73</v>
          </cell>
          <cell r="O2331">
            <v>38.49</v>
          </cell>
          <cell r="P2331">
            <v>1</v>
          </cell>
        </row>
        <row r="2332">
          <cell r="A2332" t="str">
            <v>ON</v>
          </cell>
          <cell r="B2332">
            <v>7</v>
          </cell>
          <cell r="C2332">
            <v>3</v>
          </cell>
          <cell r="D2332" t="str">
            <v>C</v>
          </cell>
          <cell r="E2332">
            <v>4.55</v>
          </cell>
          <cell r="F2332">
            <v>37797</v>
          </cell>
          <cell r="G2332">
            <v>0.28399999999999997</v>
          </cell>
          <cell r="H2332">
            <v>0.24</v>
          </cell>
          <cell r="I2332" t="str">
            <v>0          0</v>
          </cell>
          <cell r="J2332">
            <v>0</v>
          </cell>
          <cell r="K2332">
            <v>0</v>
          </cell>
          <cell r="L2332">
            <v>2003</v>
          </cell>
          <cell r="M2332" t="str">
            <v>No Trade</v>
          </cell>
          <cell r="N2332" t="str">
            <v>NG73</v>
          </cell>
          <cell r="O2332">
            <v>38.49</v>
          </cell>
          <cell r="P2332">
            <v>1</v>
          </cell>
        </row>
        <row r="2333">
          <cell r="A2333" t="str">
            <v>ON</v>
          </cell>
          <cell r="B2333">
            <v>7</v>
          </cell>
          <cell r="C2333">
            <v>3</v>
          </cell>
          <cell r="D2333" t="str">
            <v>C</v>
          </cell>
          <cell r="E2333">
            <v>4.75</v>
          </cell>
          <cell r="F2333">
            <v>37797</v>
          </cell>
          <cell r="G2333">
            <v>0.23499999999999999</v>
          </cell>
          <cell r="H2333">
            <v>0.19</v>
          </cell>
          <cell r="I2333" t="str">
            <v>7          0</v>
          </cell>
          <cell r="J2333">
            <v>0</v>
          </cell>
          <cell r="K2333">
            <v>0</v>
          </cell>
          <cell r="L2333">
            <v>2003</v>
          </cell>
          <cell r="M2333" t="str">
            <v>No Trade</v>
          </cell>
          <cell r="N2333" t="str">
            <v>NG73</v>
          </cell>
          <cell r="O2333">
            <v>38.49</v>
          </cell>
          <cell r="P2333">
            <v>1</v>
          </cell>
        </row>
        <row r="2334">
          <cell r="A2334" t="str">
            <v>ON</v>
          </cell>
          <cell r="B2334">
            <v>7</v>
          </cell>
          <cell r="C2334">
            <v>3</v>
          </cell>
          <cell r="D2334" t="str">
            <v>C</v>
          </cell>
          <cell r="E2334">
            <v>4.8499999999999996</v>
          </cell>
          <cell r="F2334">
            <v>37797</v>
          </cell>
          <cell r="G2334">
            <v>0.214</v>
          </cell>
          <cell r="H2334">
            <v>0.17</v>
          </cell>
          <cell r="I2334" t="str">
            <v>8          0</v>
          </cell>
          <cell r="J2334">
            <v>0</v>
          </cell>
          <cell r="K2334">
            <v>0</v>
          </cell>
          <cell r="L2334">
            <v>2003</v>
          </cell>
          <cell r="M2334" t="str">
            <v>No Trade</v>
          </cell>
          <cell r="N2334" t="str">
            <v>NG73</v>
          </cell>
          <cell r="O2334">
            <v>38.49</v>
          </cell>
          <cell r="P2334">
            <v>1</v>
          </cell>
        </row>
        <row r="2335">
          <cell r="A2335" t="str">
            <v>ON</v>
          </cell>
          <cell r="B2335">
            <v>7</v>
          </cell>
          <cell r="C2335">
            <v>3</v>
          </cell>
          <cell r="D2335" t="str">
            <v>C</v>
          </cell>
          <cell r="E2335">
            <v>4.95</v>
          </cell>
          <cell r="F2335">
            <v>37797</v>
          </cell>
          <cell r="G2335">
            <v>0.19500000000000001</v>
          </cell>
          <cell r="H2335">
            <v>0.16</v>
          </cell>
          <cell r="I2335" t="str">
            <v>2          0</v>
          </cell>
          <cell r="J2335">
            <v>0</v>
          </cell>
          <cell r="K2335">
            <v>0</v>
          </cell>
          <cell r="L2335">
            <v>2003</v>
          </cell>
          <cell r="M2335" t="str">
            <v>No Trade</v>
          </cell>
          <cell r="N2335" t="str">
            <v>NG73</v>
          </cell>
          <cell r="O2335">
            <v>38.49</v>
          </cell>
          <cell r="P2335">
            <v>1</v>
          </cell>
        </row>
        <row r="2336">
          <cell r="A2336" t="str">
            <v>ON</v>
          </cell>
          <cell r="B2336">
            <v>7</v>
          </cell>
          <cell r="C2336">
            <v>3</v>
          </cell>
          <cell r="D2336" t="str">
            <v>C</v>
          </cell>
          <cell r="E2336">
            <v>5</v>
          </cell>
          <cell r="F2336">
            <v>37797</v>
          </cell>
          <cell r="G2336">
            <v>0.186</v>
          </cell>
          <cell r="H2336">
            <v>0.15</v>
          </cell>
          <cell r="I2336" t="str">
            <v>4          4</v>
          </cell>
          <cell r="J2336">
            <v>0.17</v>
          </cell>
          <cell r="K2336">
            <v>0.17</v>
          </cell>
          <cell r="L2336">
            <v>2003</v>
          </cell>
          <cell r="M2336" t="str">
            <v>No Trade</v>
          </cell>
          <cell r="N2336" t="str">
            <v>NG73</v>
          </cell>
          <cell r="O2336">
            <v>38.49</v>
          </cell>
          <cell r="P2336">
            <v>1</v>
          </cell>
        </row>
        <row r="2337">
          <cell r="A2337" t="str">
            <v>ON</v>
          </cell>
          <cell r="B2337">
            <v>7</v>
          </cell>
          <cell r="C2337">
            <v>3</v>
          </cell>
          <cell r="D2337" t="str">
            <v>P</v>
          </cell>
          <cell r="E2337">
            <v>5</v>
          </cell>
          <cell r="F2337">
            <v>37797</v>
          </cell>
          <cell r="G2337">
            <v>0</v>
          </cell>
          <cell r="H2337">
            <v>0</v>
          </cell>
          <cell r="I2337" t="str">
            <v>0          0</v>
          </cell>
          <cell r="J2337">
            <v>0</v>
          </cell>
          <cell r="K2337">
            <v>0</v>
          </cell>
          <cell r="L2337">
            <v>2003</v>
          </cell>
          <cell r="M2337" t="str">
            <v>No Trade</v>
          </cell>
          <cell r="N2337" t="str">
            <v/>
          </cell>
          <cell r="O2337" t="str">
            <v/>
          </cell>
          <cell r="P2337" t="str">
            <v/>
          </cell>
        </row>
        <row r="2338">
          <cell r="A2338" t="str">
            <v>ON</v>
          </cell>
          <cell r="B2338">
            <v>7</v>
          </cell>
          <cell r="C2338">
            <v>3</v>
          </cell>
          <cell r="D2338" t="str">
            <v>C</v>
          </cell>
          <cell r="E2338">
            <v>5.05</v>
          </cell>
          <cell r="F2338">
            <v>37797</v>
          </cell>
          <cell r="G2338">
            <v>0.17799999999999999</v>
          </cell>
          <cell r="H2338">
            <v>0.14000000000000001</v>
          </cell>
          <cell r="I2338" t="str">
            <v>7          0</v>
          </cell>
          <cell r="J2338">
            <v>0</v>
          </cell>
          <cell r="K2338">
            <v>0</v>
          </cell>
          <cell r="L2338">
            <v>2003</v>
          </cell>
          <cell r="M2338" t="str">
            <v>No Trade</v>
          </cell>
          <cell r="N2338" t="str">
            <v>NG73</v>
          </cell>
          <cell r="O2338">
            <v>38.49</v>
          </cell>
          <cell r="P2338">
            <v>1</v>
          </cell>
        </row>
        <row r="2339">
          <cell r="A2339" t="str">
            <v>ON</v>
          </cell>
          <cell r="B2339">
            <v>7</v>
          </cell>
          <cell r="C2339">
            <v>3</v>
          </cell>
          <cell r="D2339" t="str">
            <v>C</v>
          </cell>
          <cell r="E2339">
            <v>5.35</v>
          </cell>
          <cell r="F2339">
            <v>37797</v>
          </cell>
          <cell r="G2339">
            <v>0.13500000000000001</v>
          </cell>
          <cell r="H2339">
            <v>0.11</v>
          </cell>
          <cell r="I2339" t="str">
            <v>0          0</v>
          </cell>
          <cell r="J2339">
            <v>0</v>
          </cell>
          <cell r="K2339">
            <v>0</v>
          </cell>
          <cell r="L2339">
            <v>2003</v>
          </cell>
          <cell r="M2339" t="str">
            <v>No Trade</v>
          </cell>
          <cell r="N2339" t="str">
            <v>NG73</v>
          </cell>
          <cell r="O2339">
            <v>38.49</v>
          </cell>
          <cell r="P2339">
            <v>1</v>
          </cell>
        </row>
        <row r="2340">
          <cell r="A2340" t="str">
            <v>ON</v>
          </cell>
          <cell r="B2340">
            <v>7</v>
          </cell>
          <cell r="C2340">
            <v>3</v>
          </cell>
          <cell r="D2340" t="str">
            <v>C</v>
          </cell>
          <cell r="E2340">
            <v>5.5</v>
          </cell>
          <cell r="F2340">
            <v>37797</v>
          </cell>
          <cell r="G2340">
            <v>0.11799999999999999</v>
          </cell>
          <cell r="H2340">
            <v>0.09</v>
          </cell>
          <cell r="I2340" t="str">
            <v>6          0</v>
          </cell>
          <cell r="J2340">
            <v>0</v>
          </cell>
          <cell r="K2340">
            <v>0</v>
          </cell>
          <cell r="L2340">
            <v>2003</v>
          </cell>
          <cell r="M2340" t="str">
            <v>No Trade</v>
          </cell>
          <cell r="N2340" t="str">
            <v>NG73</v>
          </cell>
          <cell r="O2340">
            <v>38.49</v>
          </cell>
          <cell r="P2340">
            <v>1</v>
          </cell>
        </row>
        <row r="2341">
          <cell r="A2341" t="str">
            <v>ON</v>
          </cell>
          <cell r="B2341">
            <v>7</v>
          </cell>
          <cell r="C2341">
            <v>3</v>
          </cell>
          <cell r="D2341" t="str">
            <v>C</v>
          </cell>
          <cell r="E2341">
            <v>5.55</v>
          </cell>
          <cell r="F2341">
            <v>37797</v>
          </cell>
          <cell r="G2341">
            <v>0.113</v>
          </cell>
          <cell r="H2341">
            <v>0.09</v>
          </cell>
          <cell r="I2341" t="str">
            <v>1          0</v>
          </cell>
          <cell r="J2341">
            <v>0</v>
          </cell>
          <cell r="K2341">
            <v>0</v>
          </cell>
          <cell r="L2341">
            <v>2003</v>
          </cell>
          <cell r="M2341" t="str">
            <v>No Trade</v>
          </cell>
          <cell r="N2341" t="str">
            <v>NG73</v>
          </cell>
          <cell r="O2341">
            <v>38.49</v>
          </cell>
          <cell r="P2341">
            <v>1</v>
          </cell>
        </row>
        <row r="2342">
          <cell r="A2342" t="str">
            <v>ON</v>
          </cell>
          <cell r="B2342">
            <v>7</v>
          </cell>
          <cell r="C2342">
            <v>3</v>
          </cell>
          <cell r="D2342" t="str">
            <v>P</v>
          </cell>
          <cell r="E2342">
            <v>5.55</v>
          </cell>
          <cell r="F2342">
            <v>37797</v>
          </cell>
          <cell r="G2342">
            <v>0</v>
          </cell>
          <cell r="H2342">
            <v>0</v>
          </cell>
          <cell r="I2342" t="str">
            <v>0          0</v>
          </cell>
          <cell r="J2342">
            <v>0</v>
          </cell>
          <cell r="K2342">
            <v>0</v>
          </cell>
          <cell r="L2342">
            <v>2003</v>
          </cell>
          <cell r="M2342" t="str">
            <v>No Trade</v>
          </cell>
          <cell r="N2342" t="str">
            <v/>
          </cell>
          <cell r="O2342" t="str">
            <v/>
          </cell>
          <cell r="P2342" t="str">
            <v/>
          </cell>
        </row>
        <row r="2343">
          <cell r="A2343" t="str">
            <v>ON</v>
          </cell>
          <cell r="B2343">
            <v>7</v>
          </cell>
          <cell r="C2343">
            <v>3</v>
          </cell>
          <cell r="D2343" t="str">
            <v>C</v>
          </cell>
          <cell r="E2343">
            <v>6</v>
          </cell>
          <cell r="F2343">
            <v>37797</v>
          </cell>
          <cell r="G2343">
            <v>7.6999999999999999E-2</v>
          </cell>
          <cell r="H2343">
            <v>0.06</v>
          </cell>
          <cell r="I2343" t="str">
            <v>1          0</v>
          </cell>
          <cell r="J2343">
            <v>0</v>
          </cell>
          <cell r="K2343">
            <v>0</v>
          </cell>
          <cell r="L2343">
            <v>2003</v>
          </cell>
          <cell r="M2343" t="str">
            <v>No Trade</v>
          </cell>
          <cell r="N2343" t="str">
            <v>NG73</v>
          </cell>
          <cell r="O2343">
            <v>38.49</v>
          </cell>
          <cell r="P2343">
            <v>1</v>
          </cell>
        </row>
        <row r="2344">
          <cell r="A2344" t="str">
            <v>ON</v>
          </cell>
          <cell r="B2344">
            <v>7</v>
          </cell>
          <cell r="C2344">
            <v>3</v>
          </cell>
          <cell r="D2344" t="str">
            <v>C</v>
          </cell>
          <cell r="E2344">
            <v>7</v>
          </cell>
          <cell r="F2344">
            <v>37797</v>
          </cell>
          <cell r="G2344">
            <v>3.5999999999999997E-2</v>
          </cell>
          <cell r="H2344">
            <v>0.02</v>
          </cell>
          <cell r="I2344" t="str">
            <v>8        150</v>
          </cell>
          <cell r="J2344">
            <v>3.3000000000000002E-2</v>
          </cell>
          <cell r="K2344">
            <v>3.3000000000000002E-2</v>
          </cell>
          <cell r="L2344">
            <v>2003</v>
          </cell>
          <cell r="M2344" t="str">
            <v>No Trade</v>
          </cell>
          <cell r="N2344" t="str">
            <v>NG73</v>
          </cell>
          <cell r="O2344">
            <v>38.49</v>
          </cell>
          <cell r="P2344">
            <v>1</v>
          </cell>
        </row>
        <row r="2345">
          <cell r="A2345" t="str">
            <v>ON</v>
          </cell>
          <cell r="B2345">
            <v>7</v>
          </cell>
          <cell r="C2345">
            <v>3</v>
          </cell>
          <cell r="D2345" t="str">
            <v>C</v>
          </cell>
          <cell r="E2345">
            <v>8</v>
          </cell>
          <cell r="F2345">
            <v>37797</v>
          </cell>
          <cell r="G2345">
            <v>1.9E-2</v>
          </cell>
          <cell r="H2345">
            <v>0.01</v>
          </cell>
          <cell r="I2345" t="str">
            <v>4          0</v>
          </cell>
          <cell r="J2345">
            <v>0</v>
          </cell>
          <cell r="K2345">
            <v>0</v>
          </cell>
          <cell r="L2345">
            <v>2003</v>
          </cell>
          <cell r="M2345" t="str">
            <v>No Trade</v>
          </cell>
          <cell r="N2345" t="str">
            <v>NG73</v>
          </cell>
          <cell r="O2345">
            <v>38.49</v>
          </cell>
          <cell r="P2345">
            <v>1</v>
          </cell>
        </row>
        <row r="2346">
          <cell r="A2346" t="str">
            <v>ON</v>
          </cell>
          <cell r="B2346">
            <v>7</v>
          </cell>
          <cell r="C2346">
            <v>3</v>
          </cell>
          <cell r="D2346" t="str">
            <v>C</v>
          </cell>
          <cell r="E2346">
            <v>10</v>
          </cell>
          <cell r="F2346">
            <v>37797</v>
          </cell>
          <cell r="G2346">
            <v>8.0000000000000002E-3</v>
          </cell>
          <cell r="H2346">
            <v>0</v>
          </cell>
          <cell r="I2346" t="str">
            <v>6          0</v>
          </cell>
          <cell r="J2346">
            <v>0</v>
          </cell>
          <cell r="K2346">
            <v>0</v>
          </cell>
          <cell r="L2346">
            <v>2003</v>
          </cell>
          <cell r="M2346" t="str">
            <v>No Trade</v>
          </cell>
          <cell r="N2346" t="str">
            <v>NG73</v>
          </cell>
          <cell r="O2346">
            <v>38.49</v>
          </cell>
          <cell r="P2346">
            <v>1</v>
          </cell>
        </row>
        <row r="2347">
          <cell r="A2347" t="str">
            <v>ON</v>
          </cell>
          <cell r="B2347">
            <v>8</v>
          </cell>
          <cell r="C2347">
            <v>3</v>
          </cell>
          <cell r="D2347" t="str">
            <v>P</v>
          </cell>
          <cell r="E2347">
            <v>1.75</v>
          </cell>
          <cell r="F2347">
            <v>37830</v>
          </cell>
          <cell r="G2347">
            <v>0</v>
          </cell>
          <cell r="H2347">
            <v>0</v>
          </cell>
          <cell r="I2347" t="str">
            <v>0          0</v>
          </cell>
          <cell r="J2347">
            <v>0</v>
          </cell>
          <cell r="K2347">
            <v>0</v>
          </cell>
          <cell r="L2347">
            <v>2003</v>
          </cell>
          <cell r="M2347" t="str">
            <v>No Trade</v>
          </cell>
          <cell r="N2347" t="str">
            <v/>
          </cell>
          <cell r="O2347" t="str">
            <v/>
          </cell>
          <cell r="P2347" t="str">
            <v/>
          </cell>
        </row>
        <row r="2348">
          <cell r="A2348" t="str">
            <v>ON</v>
          </cell>
          <cell r="B2348">
            <v>8</v>
          </cell>
          <cell r="C2348">
            <v>3</v>
          </cell>
          <cell r="D2348" t="str">
            <v>P</v>
          </cell>
          <cell r="E2348">
            <v>2</v>
          </cell>
          <cell r="F2348">
            <v>37830</v>
          </cell>
          <cell r="G2348">
            <v>1E-3</v>
          </cell>
          <cell r="H2348">
            <v>0</v>
          </cell>
          <cell r="I2348" t="str">
            <v>1          0</v>
          </cell>
          <cell r="J2348">
            <v>0</v>
          </cell>
          <cell r="K2348">
            <v>0</v>
          </cell>
          <cell r="L2348">
            <v>2003</v>
          </cell>
          <cell r="M2348">
            <v>1.1274803003388718</v>
          </cell>
          <cell r="N2348" t="str">
            <v>NG83</v>
          </cell>
          <cell r="O2348">
            <v>38.49</v>
          </cell>
          <cell r="P2348">
            <v>2</v>
          </cell>
        </row>
        <row r="2349">
          <cell r="A2349" t="str">
            <v>ON</v>
          </cell>
          <cell r="B2349">
            <v>8</v>
          </cell>
          <cell r="C2349">
            <v>3</v>
          </cell>
          <cell r="D2349" t="str">
            <v>P</v>
          </cell>
          <cell r="E2349">
            <v>2.1</v>
          </cell>
          <cell r="F2349">
            <v>37830</v>
          </cell>
          <cell r="G2349">
            <v>1E-3</v>
          </cell>
          <cell r="H2349">
            <v>0</v>
          </cell>
          <cell r="I2349" t="str">
            <v>2          0</v>
          </cell>
          <cell r="J2349">
            <v>0</v>
          </cell>
          <cell r="K2349">
            <v>0</v>
          </cell>
          <cell r="L2349">
            <v>2003</v>
          </cell>
          <cell r="M2349">
            <v>1.1080369242430377</v>
          </cell>
          <cell r="N2349" t="str">
            <v>NG83</v>
          </cell>
          <cell r="O2349">
            <v>38.49</v>
          </cell>
          <cell r="P2349">
            <v>2</v>
          </cell>
        </row>
        <row r="2350">
          <cell r="A2350" t="str">
            <v>ON</v>
          </cell>
          <cell r="B2350">
            <v>8</v>
          </cell>
          <cell r="C2350">
            <v>3</v>
          </cell>
          <cell r="D2350" t="str">
            <v>P</v>
          </cell>
          <cell r="E2350">
            <v>2.25</v>
          </cell>
          <cell r="F2350">
            <v>37830</v>
          </cell>
          <cell r="G2350">
            <v>0</v>
          </cell>
          <cell r="H2350">
            <v>0</v>
          </cell>
          <cell r="I2350" t="str">
            <v>0          0</v>
          </cell>
          <cell r="J2350">
            <v>0</v>
          </cell>
          <cell r="K2350">
            <v>0</v>
          </cell>
          <cell r="L2350">
            <v>2003</v>
          </cell>
          <cell r="M2350" t="str">
            <v>No Trade</v>
          </cell>
          <cell r="N2350" t="str">
            <v/>
          </cell>
          <cell r="O2350" t="str">
            <v/>
          </cell>
          <cell r="P2350" t="str">
            <v/>
          </cell>
        </row>
        <row r="2351">
          <cell r="A2351" t="str">
            <v>ON</v>
          </cell>
          <cell r="B2351">
            <v>8</v>
          </cell>
          <cell r="C2351">
            <v>3</v>
          </cell>
          <cell r="D2351" t="str">
            <v>P</v>
          </cell>
          <cell r="E2351">
            <v>2.5</v>
          </cell>
          <cell r="F2351">
            <v>37830</v>
          </cell>
          <cell r="G2351">
            <v>1.0999999999999999E-2</v>
          </cell>
          <cell r="H2351">
            <v>0.01</v>
          </cell>
          <cell r="I2351" t="str">
            <v>3          0</v>
          </cell>
          <cell r="J2351">
            <v>0</v>
          </cell>
          <cell r="K2351">
            <v>0</v>
          </cell>
          <cell r="L2351">
            <v>2003</v>
          </cell>
          <cell r="M2351">
            <v>1.286394218673423</v>
          </cell>
          <cell r="N2351" t="str">
            <v>NG83</v>
          </cell>
          <cell r="O2351">
            <v>38.49</v>
          </cell>
          <cell r="P2351">
            <v>2</v>
          </cell>
        </row>
        <row r="2352">
          <cell r="A2352" t="str">
            <v>ON</v>
          </cell>
          <cell r="B2352">
            <v>8</v>
          </cell>
          <cell r="C2352">
            <v>3</v>
          </cell>
          <cell r="D2352" t="str">
            <v>C</v>
          </cell>
          <cell r="E2352">
            <v>2.75</v>
          </cell>
          <cell r="F2352">
            <v>37830</v>
          </cell>
          <cell r="G2352">
            <v>0</v>
          </cell>
          <cell r="H2352">
            <v>0</v>
          </cell>
          <cell r="I2352" t="str">
            <v>0          0</v>
          </cell>
          <cell r="J2352">
            <v>0</v>
          </cell>
          <cell r="K2352">
            <v>0</v>
          </cell>
          <cell r="L2352">
            <v>2003</v>
          </cell>
          <cell r="M2352" t="str">
            <v>No Trade</v>
          </cell>
          <cell r="N2352" t="str">
            <v/>
          </cell>
          <cell r="O2352" t="str">
            <v/>
          </cell>
          <cell r="P2352" t="str">
            <v/>
          </cell>
        </row>
        <row r="2353">
          <cell r="A2353" t="str">
            <v>ON</v>
          </cell>
          <cell r="B2353">
            <v>8</v>
          </cell>
          <cell r="C2353">
            <v>3</v>
          </cell>
          <cell r="D2353" t="str">
            <v>P</v>
          </cell>
          <cell r="E2353">
            <v>2.75</v>
          </cell>
          <cell r="F2353">
            <v>37830</v>
          </cell>
          <cell r="G2353">
            <v>2.8000000000000001E-2</v>
          </cell>
          <cell r="H2353">
            <v>0.03</v>
          </cell>
          <cell r="I2353" t="str">
            <v>3          0</v>
          </cell>
          <cell r="J2353">
            <v>0</v>
          </cell>
          <cell r="K2353">
            <v>0</v>
          </cell>
          <cell r="L2353">
            <v>2003</v>
          </cell>
          <cell r="M2353">
            <v>1.3799537567224323</v>
          </cell>
          <cell r="N2353" t="str">
            <v>NG83</v>
          </cell>
          <cell r="O2353">
            <v>38.49</v>
          </cell>
          <cell r="P2353">
            <v>2</v>
          </cell>
        </row>
        <row r="2354">
          <cell r="A2354" t="str">
            <v>ON</v>
          </cell>
          <cell r="B2354">
            <v>8</v>
          </cell>
          <cell r="C2354">
            <v>3</v>
          </cell>
          <cell r="D2354" t="str">
            <v>P</v>
          </cell>
          <cell r="E2354">
            <v>2.8</v>
          </cell>
          <cell r="F2354">
            <v>37830</v>
          </cell>
          <cell r="G2354">
            <v>0</v>
          </cell>
          <cell r="H2354">
            <v>0</v>
          </cell>
          <cell r="I2354" t="str">
            <v>0          0</v>
          </cell>
          <cell r="J2354">
            <v>0</v>
          </cell>
          <cell r="K2354">
            <v>0</v>
          </cell>
          <cell r="L2354">
            <v>2003</v>
          </cell>
          <cell r="M2354" t="str">
            <v>No Trade</v>
          </cell>
          <cell r="N2354" t="str">
            <v/>
          </cell>
          <cell r="O2354" t="str">
            <v/>
          </cell>
          <cell r="P2354" t="str">
            <v/>
          </cell>
        </row>
        <row r="2355">
          <cell r="A2355" t="str">
            <v>ON</v>
          </cell>
          <cell r="B2355">
            <v>8</v>
          </cell>
          <cell r="C2355">
            <v>3</v>
          </cell>
          <cell r="D2355" t="str">
            <v>P</v>
          </cell>
          <cell r="E2355">
            <v>2.85</v>
          </cell>
          <cell r="F2355">
            <v>37830</v>
          </cell>
          <cell r="G2355">
            <v>0.04</v>
          </cell>
          <cell r="H2355">
            <v>0.04</v>
          </cell>
          <cell r="I2355" t="str">
            <v>5          0</v>
          </cell>
          <cell r="J2355">
            <v>0</v>
          </cell>
          <cell r="K2355">
            <v>0</v>
          </cell>
          <cell r="L2355">
            <v>2003</v>
          </cell>
          <cell r="M2355">
            <v>1.4244984249364903</v>
          </cell>
          <cell r="N2355" t="str">
            <v>NG83</v>
          </cell>
          <cell r="O2355">
            <v>38.49</v>
          </cell>
          <cell r="P2355">
            <v>2</v>
          </cell>
        </row>
        <row r="2356">
          <cell r="A2356" t="str">
            <v>ON</v>
          </cell>
          <cell r="B2356">
            <v>8</v>
          </cell>
          <cell r="C2356">
            <v>3</v>
          </cell>
          <cell r="D2356" t="str">
            <v>P</v>
          </cell>
          <cell r="E2356">
            <v>3</v>
          </cell>
          <cell r="F2356">
            <v>37830</v>
          </cell>
          <cell r="G2356">
            <v>6.2E-2</v>
          </cell>
          <cell r="H2356">
            <v>7.0000000000000007E-2</v>
          </cell>
          <cell r="I2356" t="str">
            <v>0          0</v>
          </cell>
          <cell r="J2356">
            <v>0</v>
          </cell>
          <cell r="K2356">
            <v>0</v>
          </cell>
          <cell r="L2356">
            <v>2003</v>
          </cell>
          <cell r="M2356">
            <v>1.4830573074208675</v>
          </cell>
          <cell r="N2356" t="str">
            <v>NG83</v>
          </cell>
          <cell r="O2356">
            <v>38.49</v>
          </cell>
          <cell r="P2356">
            <v>2</v>
          </cell>
        </row>
        <row r="2357">
          <cell r="A2357" t="str">
            <v>ON</v>
          </cell>
          <cell r="B2357">
            <v>8</v>
          </cell>
          <cell r="C2357">
            <v>3</v>
          </cell>
          <cell r="D2357" t="str">
            <v>P</v>
          </cell>
          <cell r="E2357">
            <v>3.1</v>
          </cell>
          <cell r="F2357">
            <v>37830</v>
          </cell>
          <cell r="G2357">
            <v>0.08</v>
          </cell>
          <cell r="H2357">
            <v>0.09</v>
          </cell>
          <cell r="I2357" t="str">
            <v>1          0</v>
          </cell>
          <cell r="J2357">
            <v>0</v>
          </cell>
          <cell r="K2357">
            <v>0</v>
          </cell>
          <cell r="L2357">
            <v>2003</v>
          </cell>
          <cell r="M2357">
            <v>1.5200353029186411</v>
          </cell>
          <cell r="N2357" t="str">
            <v>NG83</v>
          </cell>
          <cell r="O2357">
            <v>38.49</v>
          </cell>
          <cell r="P2357">
            <v>2</v>
          </cell>
        </row>
        <row r="2358">
          <cell r="A2358" t="str">
            <v>ON</v>
          </cell>
          <cell r="B2358">
            <v>8</v>
          </cell>
          <cell r="C2358">
            <v>3</v>
          </cell>
          <cell r="D2358" t="str">
            <v>P</v>
          </cell>
          <cell r="E2358">
            <v>3.2</v>
          </cell>
          <cell r="F2358">
            <v>37830</v>
          </cell>
          <cell r="G2358">
            <v>0.10299999999999999</v>
          </cell>
          <cell r="H2358">
            <v>0.11</v>
          </cell>
          <cell r="I2358" t="str">
            <v>5          0</v>
          </cell>
          <cell r="J2358">
            <v>0</v>
          </cell>
          <cell r="K2358">
            <v>0</v>
          </cell>
          <cell r="L2358">
            <v>2003</v>
          </cell>
          <cell r="M2358">
            <v>1.5612345064602928</v>
          </cell>
          <cell r="N2358" t="str">
            <v>NG83</v>
          </cell>
          <cell r="O2358">
            <v>38.49</v>
          </cell>
          <cell r="P2358">
            <v>2</v>
          </cell>
        </row>
        <row r="2359">
          <cell r="A2359" t="str">
            <v>ON</v>
          </cell>
          <cell r="B2359">
            <v>8</v>
          </cell>
          <cell r="C2359">
            <v>3</v>
          </cell>
          <cell r="D2359" t="str">
            <v>P</v>
          </cell>
          <cell r="E2359">
            <v>3.25</v>
          </cell>
          <cell r="F2359">
            <v>37830</v>
          </cell>
          <cell r="G2359">
            <v>0.115</v>
          </cell>
          <cell r="H2359">
            <v>0.12</v>
          </cell>
          <cell r="I2359" t="str">
            <v>9          0</v>
          </cell>
          <cell r="J2359">
            <v>0</v>
          </cell>
          <cell r="K2359">
            <v>0</v>
          </cell>
          <cell r="L2359">
            <v>2003</v>
          </cell>
          <cell r="M2359">
            <v>1.5794733003696573</v>
          </cell>
          <cell r="N2359" t="str">
            <v>NG83</v>
          </cell>
          <cell r="O2359">
            <v>38.49</v>
          </cell>
          <cell r="P2359">
            <v>2</v>
          </cell>
        </row>
        <row r="2360">
          <cell r="A2360" t="str">
            <v>ON</v>
          </cell>
          <cell r="B2360">
            <v>8</v>
          </cell>
          <cell r="C2360">
            <v>3</v>
          </cell>
          <cell r="D2360" t="str">
            <v>P</v>
          </cell>
          <cell r="E2360">
            <v>3.3</v>
          </cell>
          <cell r="F2360">
            <v>37830</v>
          </cell>
          <cell r="G2360">
            <v>0.129</v>
          </cell>
          <cell r="H2360">
            <v>0.14000000000000001</v>
          </cell>
          <cell r="I2360" t="str">
            <v>4          0</v>
          </cell>
          <cell r="J2360">
            <v>0</v>
          </cell>
          <cell r="K2360">
            <v>0</v>
          </cell>
          <cell r="L2360">
            <v>2003</v>
          </cell>
          <cell r="M2360">
            <v>1.6000871505156091</v>
          </cell>
          <cell r="N2360" t="str">
            <v>NG83</v>
          </cell>
          <cell r="O2360">
            <v>38.49</v>
          </cell>
          <cell r="P2360">
            <v>2</v>
          </cell>
        </row>
        <row r="2361">
          <cell r="A2361" t="str">
            <v>ON</v>
          </cell>
          <cell r="B2361">
            <v>8</v>
          </cell>
          <cell r="C2361">
            <v>3</v>
          </cell>
          <cell r="D2361" t="str">
            <v>P</v>
          </cell>
          <cell r="E2361">
            <v>3.35</v>
          </cell>
          <cell r="F2361">
            <v>37830</v>
          </cell>
          <cell r="G2361">
            <v>0.14299999999999999</v>
          </cell>
          <cell r="H2361">
            <v>0.16</v>
          </cell>
          <cell r="I2361" t="str">
            <v>0          0</v>
          </cell>
          <cell r="J2361">
            <v>0</v>
          </cell>
          <cell r="K2361">
            <v>0</v>
          </cell>
          <cell r="L2361">
            <v>2003</v>
          </cell>
          <cell r="M2361">
            <v>1.6185174853797331</v>
          </cell>
          <cell r="N2361" t="str">
            <v>NG83</v>
          </cell>
          <cell r="O2361">
            <v>38.49</v>
          </cell>
          <cell r="P2361">
            <v>2</v>
          </cell>
        </row>
        <row r="2362">
          <cell r="A2362" t="str">
            <v>ON</v>
          </cell>
          <cell r="B2362">
            <v>8</v>
          </cell>
          <cell r="C2362">
            <v>3</v>
          </cell>
          <cell r="D2362" t="str">
            <v>P</v>
          </cell>
          <cell r="E2362">
            <v>3.4</v>
          </cell>
          <cell r="F2362">
            <v>37830</v>
          </cell>
          <cell r="G2362">
            <v>0.158</v>
          </cell>
          <cell r="H2362">
            <v>0.17</v>
          </cell>
          <cell r="I2362" t="str">
            <v>7          0</v>
          </cell>
          <cell r="J2362">
            <v>0</v>
          </cell>
          <cell r="K2362">
            <v>0</v>
          </cell>
          <cell r="L2362">
            <v>2003</v>
          </cell>
          <cell r="M2362">
            <v>1.6370190211433377</v>
          </cell>
          <cell r="N2362" t="str">
            <v>NG83</v>
          </cell>
          <cell r="O2362">
            <v>38.49</v>
          </cell>
          <cell r="P2362">
            <v>2</v>
          </cell>
        </row>
        <row r="2363">
          <cell r="A2363" t="str">
            <v>ON</v>
          </cell>
          <cell r="B2363">
            <v>8</v>
          </cell>
          <cell r="C2363">
            <v>3</v>
          </cell>
          <cell r="D2363" t="str">
            <v>P</v>
          </cell>
          <cell r="E2363">
            <v>3.45</v>
          </cell>
          <cell r="F2363">
            <v>37830</v>
          </cell>
          <cell r="G2363">
            <v>0.17499999999999999</v>
          </cell>
          <cell r="H2363">
            <v>0.19</v>
          </cell>
          <cell r="I2363" t="str">
            <v>4          0</v>
          </cell>
          <cell r="J2363">
            <v>0</v>
          </cell>
          <cell r="K2363">
            <v>0</v>
          </cell>
          <cell r="L2363">
            <v>2003</v>
          </cell>
          <cell r="M2363">
            <v>1.6573251239923399</v>
          </cell>
          <cell r="N2363" t="str">
            <v>NG83</v>
          </cell>
          <cell r="O2363">
            <v>38.49</v>
          </cell>
          <cell r="P2363">
            <v>2</v>
          </cell>
        </row>
        <row r="2364">
          <cell r="A2364" t="str">
            <v>ON</v>
          </cell>
          <cell r="B2364">
            <v>8</v>
          </cell>
          <cell r="C2364">
            <v>3</v>
          </cell>
          <cell r="D2364" t="str">
            <v>P</v>
          </cell>
          <cell r="E2364">
            <v>3.5</v>
          </cell>
          <cell r="F2364">
            <v>37830</v>
          </cell>
          <cell r="G2364">
            <v>0.192</v>
          </cell>
          <cell r="H2364">
            <v>0.21</v>
          </cell>
          <cell r="I2364" t="str">
            <v>3          0</v>
          </cell>
          <cell r="J2364">
            <v>0</v>
          </cell>
          <cell r="K2364">
            <v>0</v>
          </cell>
          <cell r="L2364">
            <v>2003</v>
          </cell>
          <cell r="M2364">
            <v>1.6757371865473081</v>
          </cell>
          <cell r="N2364" t="str">
            <v>NG83</v>
          </cell>
          <cell r="O2364">
            <v>38.49</v>
          </cell>
          <cell r="P2364">
            <v>2</v>
          </cell>
        </row>
        <row r="2365">
          <cell r="A2365" t="str">
            <v>ON</v>
          </cell>
          <cell r="B2365">
            <v>8</v>
          </cell>
          <cell r="C2365">
            <v>3</v>
          </cell>
          <cell r="D2365" t="str">
            <v>C</v>
          </cell>
          <cell r="E2365">
            <v>3.55</v>
          </cell>
          <cell r="F2365">
            <v>37830</v>
          </cell>
          <cell r="G2365">
            <v>0.74399999999999999</v>
          </cell>
          <cell r="H2365">
            <v>0.67</v>
          </cell>
          <cell r="I2365" t="str">
            <v>2          0</v>
          </cell>
          <cell r="J2365">
            <v>0</v>
          </cell>
          <cell r="K2365">
            <v>0</v>
          </cell>
          <cell r="L2365">
            <v>2003</v>
          </cell>
          <cell r="M2365" t="str">
            <v>No Trade</v>
          </cell>
          <cell r="N2365" t="str">
            <v>NG83</v>
          </cell>
          <cell r="O2365">
            <v>38.49</v>
          </cell>
          <cell r="P2365">
            <v>1</v>
          </cell>
        </row>
        <row r="2366">
          <cell r="A2366" t="str">
            <v>ON</v>
          </cell>
          <cell r="B2366">
            <v>8</v>
          </cell>
          <cell r="C2366">
            <v>3</v>
          </cell>
          <cell r="D2366" t="str">
            <v>P</v>
          </cell>
          <cell r="E2366">
            <v>3.55</v>
          </cell>
          <cell r="F2366">
            <v>37830</v>
          </cell>
          <cell r="G2366">
            <v>0.21</v>
          </cell>
          <cell r="H2366">
            <v>0.23</v>
          </cell>
          <cell r="I2366" t="str">
            <v>3          0</v>
          </cell>
          <cell r="J2366">
            <v>0</v>
          </cell>
          <cell r="K2366">
            <v>0</v>
          </cell>
          <cell r="L2366">
            <v>2003</v>
          </cell>
          <cell r="M2366">
            <v>1.6941228223954856</v>
          </cell>
          <cell r="N2366" t="str">
            <v>NG83</v>
          </cell>
          <cell r="O2366">
            <v>38.49</v>
          </cell>
          <cell r="P2366">
            <v>2</v>
          </cell>
        </row>
        <row r="2367">
          <cell r="A2367" t="str">
            <v>ON</v>
          </cell>
          <cell r="B2367">
            <v>8</v>
          </cell>
          <cell r="C2367">
            <v>3</v>
          </cell>
          <cell r="D2367" t="str">
            <v>C</v>
          </cell>
          <cell r="E2367">
            <v>3.6</v>
          </cell>
          <cell r="F2367">
            <v>37830</v>
          </cell>
          <cell r="G2367">
            <v>0.71499999999999997</v>
          </cell>
          <cell r="H2367">
            <v>0.64</v>
          </cell>
          <cell r="I2367" t="str">
            <v>3          0</v>
          </cell>
          <cell r="J2367">
            <v>0</v>
          </cell>
          <cell r="K2367">
            <v>0</v>
          </cell>
          <cell r="L2367">
            <v>2003</v>
          </cell>
          <cell r="M2367" t="str">
            <v>No Trade</v>
          </cell>
          <cell r="N2367" t="str">
            <v>NG83</v>
          </cell>
          <cell r="O2367">
            <v>38.49</v>
          </cell>
          <cell r="P2367">
            <v>1</v>
          </cell>
        </row>
        <row r="2368">
          <cell r="A2368" t="str">
            <v>ON</v>
          </cell>
          <cell r="B2368">
            <v>8</v>
          </cell>
          <cell r="C2368">
            <v>3</v>
          </cell>
          <cell r="D2368" t="str">
            <v>P</v>
          </cell>
          <cell r="E2368">
            <v>3.6</v>
          </cell>
          <cell r="F2368">
            <v>37830</v>
          </cell>
          <cell r="G2368">
            <v>0.23</v>
          </cell>
          <cell r="H2368">
            <v>0.25</v>
          </cell>
          <cell r="I2368" t="str">
            <v>4          0</v>
          </cell>
          <cell r="J2368">
            <v>0</v>
          </cell>
          <cell r="K2368">
            <v>0</v>
          </cell>
          <cell r="L2368">
            <v>2003</v>
          </cell>
          <cell r="M2368">
            <v>1.7139711404700508</v>
          </cell>
          <cell r="N2368" t="str">
            <v>NG83</v>
          </cell>
          <cell r="O2368">
            <v>38.49</v>
          </cell>
          <cell r="P2368">
            <v>2</v>
          </cell>
        </row>
        <row r="2369">
          <cell r="A2369" t="str">
            <v>ON</v>
          </cell>
          <cell r="B2369">
            <v>8</v>
          </cell>
          <cell r="C2369">
            <v>3</v>
          </cell>
          <cell r="D2369" t="str">
            <v>C</v>
          </cell>
          <cell r="E2369">
            <v>3.65</v>
          </cell>
          <cell r="F2369">
            <v>37830</v>
          </cell>
          <cell r="G2369">
            <v>0</v>
          </cell>
          <cell r="H2369">
            <v>0</v>
          </cell>
          <cell r="I2369" t="str">
            <v>0          0</v>
          </cell>
          <cell r="J2369">
            <v>0</v>
          </cell>
          <cell r="K2369">
            <v>0</v>
          </cell>
          <cell r="L2369">
            <v>2003</v>
          </cell>
          <cell r="M2369" t="str">
            <v>No Trade</v>
          </cell>
          <cell r="N2369" t="str">
            <v/>
          </cell>
          <cell r="O2369" t="str">
            <v/>
          </cell>
          <cell r="P2369" t="str">
            <v/>
          </cell>
        </row>
        <row r="2370">
          <cell r="A2370" t="str">
            <v>ON</v>
          </cell>
          <cell r="B2370">
            <v>8</v>
          </cell>
          <cell r="C2370">
            <v>3</v>
          </cell>
          <cell r="D2370" t="str">
            <v>P</v>
          </cell>
          <cell r="E2370">
            <v>3.65</v>
          </cell>
          <cell r="F2370">
            <v>37830</v>
          </cell>
          <cell r="G2370">
            <v>0.25</v>
          </cell>
          <cell r="H2370">
            <v>0.27</v>
          </cell>
          <cell r="I2370" t="str">
            <v>6          0</v>
          </cell>
          <cell r="J2370">
            <v>0</v>
          </cell>
          <cell r="K2370">
            <v>0</v>
          </cell>
          <cell r="L2370">
            <v>2003</v>
          </cell>
          <cell r="M2370">
            <v>1.7321843306686178</v>
          </cell>
          <cell r="N2370" t="str">
            <v>NG83</v>
          </cell>
          <cell r="O2370">
            <v>38.49</v>
          </cell>
          <cell r="P2370">
            <v>2</v>
          </cell>
        </row>
        <row r="2371">
          <cell r="A2371" t="str">
            <v>ON</v>
          </cell>
          <cell r="B2371">
            <v>8</v>
          </cell>
          <cell r="C2371">
            <v>3</v>
          </cell>
          <cell r="D2371" t="str">
            <v>C</v>
          </cell>
          <cell r="E2371">
            <v>3.7</v>
          </cell>
          <cell r="F2371">
            <v>37830</v>
          </cell>
          <cell r="G2371">
            <v>0</v>
          </cell>
          <cell r="H2371">
            <v>0</v>
          </cell>
          <cell r="I2371" t="str">
            <v>0          0</v>
          </cell>
          <cell r="J2371">
            <v>0</v>
          </cell>
          <cell r="K2371">
            <v>0</v>
          </cell>
          <cell r="L2371">
            <v>2003</v>
          </cell>
          <cell r="M2371" t="str">
            <v>No Trade</v>
          </cell>
          <cell r="N2371" t="str">
            <v/>
          </cell>
          <cell r="O2371" t="str">
            <v/>
          </cell>
          <cell r="P2371" t="str">
            <v/>
          </cell>
        </row>
        <row r="2372">
          <cell r="A2372" t="str">
            <v>ON</v>
          </cell>
          <cell r="B2372">
            <v>8</v>
          </cell>
          <cell r="C2372">
            <v>3</v>
          </cell>
          <cell r="D2372" t="str">
            <v>C</v>
          </cell>
          <cell r="E2372">
            <v>3.75</v>
          </cell>
          <cell r="F2372">
            <v>37830</v>
          </cell>
          <cell r="G2372">
            <v>0.63200000000000001</v>
          </cell>
          <cell r="H2372">
            <v>0.56000000000000005</v>
          </cell>
          <cell r="I2372" t="str">
            <v>3          0</v>
          </cell>
          <cell r="J2372">
            <v>0</v>
          </cell>
          <cell r="K2372">
            <v>0</v>
          </cell>
          <cell r="L2372">
            <v>2003</v>
          </cell>
          <cell r="M2372" t="str">
            <v>No Trade</v>
          </cell>
          <cell r="N2372" t="str">
            <v>NG83</v>
          </cell>
          <cell r="O2372">
            <v>38.49</v>
          </cell>
          <cell r="P2372">
            <v>1</v>
          </cell>
        </row>
        <row r="2373">
          <cell r="A2373" t="str">
            <v>ON</v>
          </cell>
          <cell r="B2373">
            <v>8</v>
          </cell>
          <cell r="C2373">
            <v>3</v>
          </cell>
          <cell r="D2373" t="str">
            <v>P</v>
          </cell>
          <cell r="E2373">
            <v>3.75</v>
          </cell>
          <cell r="F2373">
            <v>37830</v>
          </cell>
          <cell r="G2373">
            <v>0.29299999999999998</v>
          </cell>
          <cell r="H2373">
            <v>0.32</v>
          </cell>
          <cell r="I2373" t="str">
            <v>2         50</v>
          </cell>
          <cell r="J2373">
            <v>0</v>
          </cell>
          <cell r="K2373">
            <v>0</v>
          </cell>
          <cell r="L2373">
            <v>2003</v>
          </cell>
          <cell r="M2373">
            <v>1.7684420741848665</v>
          </cell>
          <cell r="N2373" t="str">
            <v>NG83</v>
          </cell>
          <cell r="O2373">
            <v>38.49</v>
          </cell>
          <cell r="P2373">
            <v>2</v>
          </cell>
        </row>
        <row r="2374">
          <cell r="A2374" t="str">
            <v>ON</v>
          </cell>
          <cell r="B2374">
            <v>8</v>
          </cell>
          <cell r="C2374">
            <v>3</v>
          </cell>
          <cell r="D2374" t="str">
            <v>C</v>
          </cell>
          <cell r="E2374">
            <v>3.8</v>
          </cell>
          <cell r="F2374">
            <v>37830</v>
          </cell>
          <cell r="G2374">
            <v>0.60699999999999998</v>
          </cell>
          <cell r="H2374">
            <v>0.54</v>
          </cell>
          <cell r="I2374" t="str">
            <v>0          0</v>
          </cell>
          <cell r="J2374">
            <v>0</v>
          </cell>
          <cell r="K2374">
            <v>0</v>
          </cell>
          <cell r="L2374">
            <v>2003</v>
          </cell>
          <cell r="M2374" t="str">
            <v>No Trade</v>
          </cell>
          <cell r="N2374" t="str">
            <v>NG83</v>
          </cell>
          <cell r="O2374">
            <v>38.49</v>
          </cell>
          <cell r="P2374">
            <v>1</v>
          </cell>
        </row>
        <row r="2375">
          <cell r="A2375" t="str">
            <v>ON</v>
          </cell>
          <cell r="B2375">
            <v>8</v>
          </cell>
          <cell r="C2375">
            <v>3</v>
          </cell>
          <cell r="D2375" t="str">
            <v>P</v>
          </cell>
          <cell r="E2375">
            <v>3.8</v>
          </cell>
          <cell r="F2375">
            <v>37830</v>
          </cell>
          <cell r="G2375">
            <v>0.316</v>
          </cell>
          <cell r="H2375">
            <v>0.34</v>
          </cell>
          <cell r="I2375" t="str">
            <v>7          0</v>
          </cell>
          <cell r="J2375">
            <v>0</v>
          </cell>
          <cell r="K2375">
            <v>0</v>
          </cell>
          <cell r="L2375">
            <v>2003</v>
          </cell>
          <cell r="M2375">
            <v>1.7864817692505208</v>
          </cell>
          <cell r="N2375" t="str">
            <v>NG83</v>
          </cell>
          <cell r="O2375">
            <v>38.49</v>
          </cell>
          <cell r="P2375">
            <v>2</v>
          </cell>
        </row>
        <row r="2376">
          <cell r="A2376" t="str">
            <v>ON</v>
          </cell>
          <cell r="B2376">
            <v>8</v>
          </cell>
          <cell r="C2376">
            <v>3</v>
          </cell>
          <cell r="D2376" t="str">
            <v>C</v>
          </cell>
          <cell r="E2376">
            <v>3.85</v>
          </cell>
          <cell r="F2376">
            <v>37830</v>
          </cell>
          <cell r="G2376">
            <v>0.441</v>
          </cell>
          <cell r="H2376">
            <v>0.44</v>
          </cell>
          <cell r="I2376" t="str">
            <v>1          0</v>
          </cell>
          <cell r="J2376">
            <v>0</v>
          </cell>
          <cell r="K2376">
            <v>0</v>
          </cell>
          <cell r="L2376">
            <v>2003</v>
          </cell>
          <cell r="M2376" t="str">
            <v>No Trade</v>
          </cell>
          <cell r="N2376" t="str">
            <v>NG83</v>
          </cell>
          <cell r="O2376">
            <v>38.49</v>
          </cell>
          <cell r="P2376">
            <v>1</v>
          </cell>
        </row>
        <row r="2377">
          <cell r="A2377" t="str">
            <v>ON</v>
          </cell>
          <cell r="B2377">
            <v>8</v>
          </cell>
          <cell r="C2377">
            <v>3</v>
          </cell>
          <cell r="D2377" t="str">
            <v>P</v>
          </cell>
          <cell r="E2377">
            <v>3.85</v>
          </cell>
          <cell r="F2377">
            <v>37830</v>
          </cell>
          <cell r="G2377">
            <v>0.34100000000000003</v>
          </cell>
          <cell r="H2377">
            <v>0.37</v>
          </cell>
          <cell r="I2377" t="str">
            <v>3          0</v>
          </cell>
          <cell r="J2377">
            <v>0</v>
          </cell>
          <cell r="K2377">
            <v>0</v>
          </cell>
          <cell r="L2377">
            <v>2003</v>
          </cell>
          <cell r="M2377">
            <v>1.8056586000560648</v>
          </cell>
          <cell r="N2377" t="str">
            <v>NG83</v>
          </cell>
          <cell r="O2377">
            <v>38.49</v>
          </cell>
          <cell r="P2377">
            <v>2</v>
          </cell>
        </row>
        <row r="2378">
          <cell r="A2378" t="str">
            <v>ON</v>
          </cell>
          <cell r="B2378">
            <v>8</v>
          </cell>
          <cell r="C2378">
            <v>3</v>
          </cell>
          <cell r="D2378" t="str">
            <v>C</v>
          </cell>
          <cell r="E2378">
            <v>3.9</v>
          </cell>
          <cell r="F2378">
            <v>37830</v>
          </cell>
          <cell r="G2378">
            <v>0.56000000000000005</v>
          </cell>
          <cell r="H2378">
            <v>0.49</v>
          </cell>
          <cell r="I2378" t="str">
            <v>4          0</v>
          </cell>
          <cell r="J2378">
            <v>0</v>
          </cell>
          <cell r="K2378">
            <v>0</v>
          </cell>
          <cell r="L2378">
            <v>2003</v>
          </cell>
          <cell r="M2378" t="str">
            <v>No Trade</v>
          </cell>
          <cell r="N2378" t="str">
            <v>NG83</v>
          </cell>
          <cell r="O2378">
            <v>38.49</v>
          </cell>
          <cell r="P2378">
            <v>1</v>
          </cell>
        </row>
        <row r="2379">
          <cell r="A2379" t="str">
            <v>ON</v>
          </cell>
          <cell r="B2379">
            <v>8</v>
          </cell>
          <cell r="C2379">
            <v>3</v>
          </cell>
          <cell r="D2379" t="str">
            <v>P</v>
          </cell>
          <cell r="E2379">
            <v>3.9</v>
          </cell>
          <cell r="F2379">
            <v>37830</v>
          </cell>
          <cell r="G2379">
            <v>0.36599999999999999</v>
          </cell>
          <cell r="H2379">
            <v>0.4</v>
          </cell>
          <cell r="I2379" t="str">
            <v>0          0</v>
          </cell>
          <cell r="J2379">
            <v>0</v>
          </cell>
          <cell r="K2379">
            <v>0</v>
          </cell>
          <cell r="L2379">
            <v>2003</v>
          </cell>
          <cell r="M2379">
            <v>1.8235364822672895</v>
          </cell>
          <cell r="N2379" t="str">
            <v>NG83</v>
          </cell>
          <cell r="O2379">
            <v>38.49</v>
          </cell>
          <cell r="P2379">
            <v>2</v>
          </cell>
        </row>
        <row r="2380">
          <cell r="A2380" t="str">
            <v>ON</v>
          </cell>
          <cell r="B2380">
            <v>8</v>
          </cell>
          <cell r="C2380">
            <v>3</v>
          </cell>
          <cell r="D2380" t="str">
            <v>C</v>
          </cell>
          <cell r="E2380">
            <v>3.95</v>
          </cell>
          <cell r="F2380">
            <v>37830</v>
          </cell>
          <cell r="G2380">
            <v>0.53700000000000003</v>
          </cell>
          <cell r="H2380">
            <v>0.47</v>
          </cell>
          <cell r="I2380" t="str">
            <v>1          0</v>
          </cell>
          <cell r="J2380">
            <v>0</v>
          </cell>
          <cell r="K2380">
            <v>0</v>
          </cell>
          <cell r="L2380">
            <v>2003</v>
          </cell>
          <cell r="M2380" t="str">
            <v>No Trade</v>
          </cell>
          <cell r="N2380" t="str">
            <v>NG83</v>
          </cell>
          <cell r="O2380">
            <v>38.49</v>
          </cell>
          <cell r="P2380">
            <v>1</v>
          </cell>
        </row>
        <row r="2381">
          <cell r="A2381" t="str">
            <v>ON</v>
          </cell>
          <cell r="B2381">
            <v>8</v>
          </cell>
          <cell r="C2381">
            <v>3</v>
          </cell>
          <cell r="D2381" t="str">
            <v>P</v>
          </cell>
          <cell r="E2381">
            <v>3.95</v>
          </cell>
          <cell r="F2381">
            <v>37830</v>
          </cell>
          <cell r="G2381">
            <v>0.39200000000000002</v>
          </cell>
          <cell r="H2381">
            <v>0.42</v>
          </cell>
          <cell r="I2381" t="str">
            <v>7          0</v>
          </cell>
          <cell r="J2381">
            <v>0</v>
          </cell>
          <cell r="K2381">
            <v>0</v>
          </cell>
          <cell r="L2381">
            <v>2003</v>
          </cell>
          <cell r="M2381">
            <v>1.8413656697244813</v>
          </cell>
          <cell r="N2381" t="str">
            <v>NG83</v>
          </cell>
          <cell r="O2381">
            <v>38.49</v>
          </cell>
          <cell r="P2381">
            <v>2</v>
          </cell>
        </row>
        <row r="2382">
          <cell r="A2382" t="str">
            <v>ON</v>
          </cell>
          <cell r="B2382">
            <v>8</v>
          </cell>
          <cell r="C2382">
            <v>3</v>
          </cell>
          <cell r="D2382" t="str">
            <v>C</v>
          </cell>
          <cell r="E2382">
            <v>4</v>
          </cell>
          <cell r="F2382">
            <v>37830</v>
          </cell>
          <cell r="G2382">
            <v>0.51300000000000001</v>
          </cell>
          <cell r="H2382">
            <v>0.45</v>
          </cell>
          <cell r="I2382" t="str">
            <v>0          0</v>
          </cell>
          <cell r="J2382">
            <v>0</v>
          </cell>
          <cell r="K2382">
            <v>0</v>
          </cell>
          <cell r="L2382">
            <v>2003</v>
          </cell>
          <cell r="M2382" t="str">
            <v>No Trade</v>
          </cell>
          <cell r="N2382" t="str">
            <v>NG83</v>
          </cell>
          <cell r="O2382">
            <v>38.49</v>
          </cell>
          <cell r="P2382">
            <v>1</v>
          </cell>
        </row>
        <row r="2383">
          <cell r="A2383" t="str">
            <v>ON</v>
          </cell>
          <cell r="B2383">
            <v>8</v>
          </cell>
          <cell r="C2383">
            <v>3</v>
          </cell>
          <cell r="D2383" t="str">
            <v>P</v>
          </cell>
          <cell r="E2383">
            <v>4</v>
          </cell>
          <cell r="F2383">
            <v>37830</v>
          </cell>
          <cell r="G2383">
            <v>0.41799999999999998</v>
          </cell>
          <cell r="H2383">
            <v>0.45</v>
          </cell>
          <cell r="I2383" t="str">
            <v>6          0</v>
          </cell>
          <cell r="J2383">
            <v>0</v>
          </cell>
          <cell r="K2383">
            <v>0</v>
          </cell>
          <cell r="L2383">
            <v>2003</v>
          </cell>
          <cell r="M2383">
            <v>1.858084375063614</v>
          </cell>
          <cell r="N2383" t="str">
            <v>NG83</v>
          </cell>
          <cell r="O2383">
            <v>38.49</v>
          </cell>
          <cell r="P2383">
            <v>2</v>
          </cell>
        </row>
        <row r="2384">
          <cell r="A2384" t="str">
            <v>ON</v>
          </cell>
          <cell r="B2384">
            <v>8</v>
          </cell>
          <cell r="C2384">
            <v>3</v>
          </cell>
          <cell r="D2384" t="str">
            <v>C</v>
          </cell>
          <cell r="E2384">
            <v>4.05</v>
          </cell>
          <cell r="F2384">
            <v>37830</v>
          </cell>
          <cell r="G2384">
            <v>0</v>
          </cell>
          <cell r="H2384">
            <v>0</v>
          </cell>
          <cell r="I2384" t="str">
            <v>0          0</v>
          </cell>
          <cell r="J2384">
            <v>0</v>
          </cell>
          <cell r="K2384">
            <v>0</v>
          </cell>
          <cell r="L2384">
            <v>2003</v>
          </cell>
          <cell r="M2384" t="str">
            <v>No Trade</v>
          </cell>
          <cell r="N2384" t="str">
            <v/>
          </cell>
          <cell r="O2384" t="str">
            <v/>
          </cell>
          <cell r="P2384" t="str">
            <v/>
          </cell>
        </row>
        <row r="2385">
          <cell r="A2385" t="str">
            <v>ON</v>
          </cell>
          <cell r="B2385">
            <v>8</v>
          </cell>
          <cell r="C2385">
            <v>3</v>
          </cell>
          <cell r="D2385" t="str">
            <v>C</v>
          </cell>
          <cell r="E2385">
            <v>4.0999999999999996</v>
          </cell>
          <cell r="F2385">
            <v>37830</v>
          </cell>
          <cell r="G2385">
            <v>0.47</v>
          </cell>
          <cell r="H2385">
            <v>0.41</v>
          </cell>
          <cell r="I2385" t="str">
            <v>1          0</v>
          </cell>
          <cell r="J2385">
            <v>0</v>
          </cell>
          <cell r="K2385">
            <v>0</v>
          </cell>
          <cell r="L2385">
            <v>2003</v>
          </cell>
          <cell r="M2385" t="str">
            <v>No Trade</v>
          </cell>
          <cell r="N2385" t="str">
            <v>NG83</v>
          </cell>
          <cell r="O2385">
            <v>38.49</v>
          </cell>
          <cell r="P2385">
            <v>1</v>
          </cell>
        </row>
        <row r="2386">
          <cell r="A2386" t="str">
            <v>ON</v>
          </cell>
          <cell r="B2386">
            <v>8</v>
          </cell>
          <cell r="C2386">
            <v>3</v>
          </cell>
          <cell r="D2386" t="str">
            <v>P</v>
          </cell>
          <cell r="E2386">
            <v>4.0999999999999996</v>
          </cell>
          <cell r="F2386">
            <v>37830</v>
          </cell>
          <cell r="G2386">
            <v>0.47499999999999998</v>
          </cell>
          <cell r="H2386">
            <v>0.51</v>
          </cell>
          <cell r="I2386" t="str">
            <v>7          0</v>
          </cell>
          <cell r="J2386">
            <v>0</v>
          </cell>
          <cell r="K2386">
            <v>0</v>
          </cell>
          <cell r="L2386">
            <v>2003</v>
          </cell>
          <cell r="M2386">
            <v>1.8936119153147637</v>
          </cell>
          <cell r="N2386" t="str">
            <v>NG83</v>
          </cell>
          <cell r="O2386">
            <v>38.49</v>
          </cell>
          <cell r="P2386">
            <v>2</v>
          </cell>
        </row>
        <row r="2387">
          <cell r="A2387" t="str">
            <v>ON</v>
          </cell>
          <cell r="B2387">
            <v>8</v>
          </cell>
          <cell r="C2387">
            <v>3</v>
          </cell>
          <cell r="D2387" t="str">
            <v>C</v>
          </cell>
          <cell r="E2387">
            <v>4.2</v>
          </cell>
          <cell r="F2387">
            <v>37830</v>
          </cell>
          <cell r="G2387">
            <v>0</v>
          </cell>
          <cell r="H2387">
            <v>0</v>
          </cell>
          <cell r="I2387" t="str">
            <v>0          0</v>
          </cell>
          <cell r="J2387">
            <v>0</v>
          </cell>
          <cell r="K2387">
            <v>0</v>
          </cell>
          <cell r="L2387">
            <v>2003</v>
          </cell>
          <cell r="M2387" t="str">
            <v>No Trade</v>
          </cell>
          <cell r="N2387" t="str">
            <v/>
          </cell>
          <cell r="O2387" t="str">
            <v/>
          </cell>
          <cell r="P2387" t="str">
            <v/>
          </cell>
        </row>
        <row r="2388">
          <cell r="A2388" t="str">
            <v>ON</v>
          </cell>
          <cell r="B2388">
            <v>8</v>
          </cell>
          <cell r="C2388">
            <v>3</v>
          </cell>
          <cell r="D2388" t="str">
            <v>C</v>
          </cell>
          <cell r="E2388">
            <v>4.25</v>
          </cell>
          <cell r="F2388">
            <v>37830</v>
          </cell>
          <cell r="G2388">
            <v>0.41199999999999998</v>
          </cell>
          <cell r="H2388">
            <v>0.35</v>
          </cell>
          <cell r="I2388" t="str">
            <v>8          0</v>
          </cell>
          <cell r="J2388">
            <v>0</v>
          </cell>
          <cell r="K2388">
            <v>0</v>
          </cell>
          <cell r="L2388">
            <v>2003</v>
          </cell>
          <cell r="M2388" t="str">
            <v>No Trade</v>
          </cell>
          <cell r="N2388" t="str">
            <v>NG83</v>
          </cell>
          <cell r="O2388">
            <v>38.49</v>
          </cell>
          <cell r="P2388">
            <v>1</v>
          </cell>
        </row>
        <row r="2389">
          <cell r="A2389" t="str">
            <v>ON</v>
          </cell>
          <cell r="B2389">
            <v>8</v>
          </cell>
          <cell r="C2389">
            <v>3</v>
          </cell>
          <cell r="D2389" t="str">
            <v>C</v>
          </cell>
          <cell r="E2389">
            <v>4.3</v>
          </cell>
          <cell r="F2389">
            <v>37830</v>
          </cell>
          <cell r="G2389">
            <v>0</v>
          </cell>
          <cell r="H2389">
            <v>0</v>
          </cell>
          <cell r="I2389" t="str">
            <v>0          0</v>
          </cell>
          <cell r="J2389">
            <v>0</v>
          </cell>
          <cell r="K2389">
            <v>0</v>
          </cell>
          <cell r="L2389">
            <v>2003</v>
          </cell>
          <cell r="M2389" t="str">
            <v>No Trade</v>
          </cell>
          <cell r="N2389" t="str">
            <v/>
          </cell>
          <cell r="O2389" t="str">
            <v/>
          </cell>
          <cell r="P2389" t="str">
            <v/>
          </cell>
        </row>
        <row r="2390">
          <cell r="A2390" t="str">
            <v>ON</v>
          </cell>
          <cell r="B2390">
            <v>8</v>
          </cell>
          <cell r="C2390">
            <v>3</v>
          </cell>
          <cell r="D2390" t="str">
            <v>C</v>
          </cell>
          <cell r="E2390">
            <v>4.4000000000000004</v>
          </cell>
          <cell r="F2390">
            <v>37830</v>
          </cell>
          <cell r="G2390">
            <v>0.36199999999999999</v>
          </cell>
          <cell r="H2390">
            <v>0.31</v>
          </cell>
          <cell r="I2390" t="str">
            <v>2          0</v>
          </cell>
          <cell r="J2390">
            <v>0</v>
          </cell>
          <cell r="K2390">
            <v>0</v>
          </cell>
          <cell r="L2390">
            <v>2003</v>
          </cell>
          <cell r="M2390" t="str">
            <v>No Trade</v>
          </cell>
          <cell r="N2390" t="str">
            <v>NG83</v>
          </cell>
          <cell r="O2390">
            <v>38.49</v>
          </cell>
          <cell r="P2390">
            <v>1</v>
          </cell>
        </row>
        <row r="2391">
          <cell r="A2391" t="str">
            <v>ON</v>
          </cell>
          <cell r="B2391">
            <v>8</v>
          </cell>
          <cell r="C2391">
            <v>3</v>
          </cell>
          <cell r="D2391" t="str">
            <v>C</v>
          </cell>
          <cell r="E2391">
            <v>4.5</v>
          </cell>
          <cell r="F2391">
            <v>37830</v>
          </cell>
          <cell r="G2391">
            <v>0.33200000000000002</v>
          </cell>
          <cell r="H2391">
            <v>0.28000000000000003</v>
          </cell>
          <cell r="I2391" t="str">
            <v>5          0</v>
          </cell>
          <cell r="J2391">
            <v>0</v>
          </cell>
          <cell r="K2391">
            <v>0</v>
          </cell>
          <cell r="L2391">
            <v>2003</v>
          </cell>
          <cell r="M2391" t="str">
            <v>No Trade</v>
          </cell>
          <cell r="N2391" t="str">
            <v>NG83</v>
          </cell>
          <cell r="O2391">
            <v>38.49</v>
          </cell>
          <cell r="P2391">
            <v>1</v>
          </cell>
        </row>
        <row r="2392">
          <cell r="A2392" t="str">
            <v>ON</v>
          </cell>
          <cell r="B2392">
            <v>8</v>
          </cell>
          <cell r="C2392">
            <v>3</v>
          </cell>
          <cell r="D2392" t="str">
            <v>C</v>
          </cell>
          <cell r="E2392">
            <v>4.55</v>
          </cell>
          <cell r="F2392">
            <v>37830</v>
          </cell>
          <cell r="G2392">
            <v>0.317</v>
          </cell>
          <cell r="H2392">
            <v>0.27</v>
          </cell>
          <cell r="I2392" t="str">
            <v>2          0</v>
          </cell>
          <cell r="J2392">
            <v>0</v>
          </cell>
          <cell r="K2392">
            <v>0</v>
          </cell>
          <cell r="L2392">
            <v>2003</v>
          </cell>
          <cell r="M2392" t="str">
            <v>No Trade</v>
          </cell>
          <cell r="N2392" t="str">
            <v>NG83</v>
          </cell>
          <cell r="O2392">
            <v>38.49</v>
          </cell>
          <cell r="P2392">
            <v>1</v>
          </cell>
        </row>
        <row r="2393">
          <cell r="A2393" t="str">
            <v>ON</v>
          </cell>
          <cell r="B2393">
            <v>8</v>
          </cell>
          <cell r="C2393">
            <v>3</v>
          </cell>
          <cell r="D2393" t="str">
            <v>C</v>
          </cell>
          <cell r="E2393">
            <v>4.75</v>
          </cell>
          <cell r="F2393">
            <v>37830</v>
          </cell>
          <cell r="G2393">
            <v>0.26600000000000001</v>
          </cell>
          <cell r="H2393">
            <v>0.22</v>
          </cell>
          <cell r="I2393" t="str">
            <v>6          0</v>
          </cell>
          <cell r="J2393">
            <v>0</v>
          </cell>
          <cell r="K2393">
            <v>0</v>
          </cell>
          <cell r="L2393">
            <v>2003</v>
          </cell>
          <cell r="M2393" t="str">
            <v>No Trade</v>
          </cell>
          <cell r="N2393" t="str">
            <v>NG83</v>
          </cell>
          <cell r="O2393">
            <v>38.49</v>
          </cell>
          <cell r="P2393">
            <v>1</v>
          </cell>
        </row>
        <row r="2394">
          <cell r="A2394" t="str">
            <v>ON</v>
          </cell>
          <cell r="B2394">
            <v>8</v>
          </cell>
          <cell r="C2394">
            <v>3</v>
          </cell>
          <cell r="D2394" t="str">
            <v>C</v>
          </cell>
          <cell r="E2394">
            <v>4.8</v>
          </cell>
          <cell r="F2394">
            <v>37830</v>
          </cell>
          <cell r="G2394">
            <v>0.255</v>
          </cell>
          <cell r="H2394">
            <v>0.21</v>
          </cell>
          <cell r="I2394" t="str">
            <v>6          0</v>
          </cell>
          <cell r="J2394">
            <v>0</v>
          </cell>
          <cell r="K2394">
            <v>0</v>
          </cell>
          <cell r="L2394">
            <v>2003</v>
          </cell>
          <cell r="M2394" t="str">
            <v>No Trade</v>
          </cell>
          <cell r="N2394" t="str">
            <v>NG83</v>
          </cell>
          <cell r="O2394">
            <v>38.49</v>
          </cell>
          <cell r="P2394">
            <v>1</v>
          </cell>
        </row>
        <row r="2395">
          <cell r="A2395" t="str">
            <v>ON</v>
          </cell>
          <cell r="B2395">
            <v>8</v>
          </cell>
          <cell r="C2395">
            <v>3</v>
          </cell>
          <cell r="D2395" t="str">
            <v>C</v>
          </cell>
          <cell r="E2395">
            <v>4.8499999999999996</v>
          </cell>
          <cell r="F2395">
            <v>37830</v>
          </cell>
          <cell r="G2395">
            <v>0.24399999999999999</v>
          </cell>
          <cell r="H2395">
            <v>0.2</v>
          </cell>
          <cell r="I2395" t="str">
            <v>6          0</v>
          </cell>
          <cell r="J2395">
            <v>0</v>
          </cell>
          <cell r="K2395">
            <v>0</v>
          </cell>
          <cell r="L2395">
            <v>2003</v>
          </cell>
          <cell r="M2395" t="str">
            <v>No Trade</v>
          </cell>
          <cell r="N2395" t="str">
            <v>NG83</v>
          </cell>
          <cell r="O2395">
            <v>38.49</v>
          </cell>
          <cell r="P2395">
            <v>1</v>
          </cell>
        </row>
        <row r="2396">
          <cell r="A2396" t="str">
            <v>ON</v>
          </cell>
          <cell r="B2396">
            <v>8</v>
          </cell>
          <cell r="C2396">
            <v>3</v>
          </cell>
          <cell r="D2396" t="str">
            <v>C</v>
          </cell>
          <cell r="E2396">
            <v>5</v>
          </cell>
          <cell r="F2396">
            <v>37830</v>
          </cell>
          <cell r="G2396">
            <v>0.214</v>
          </cell>
          <cell r="H2396">
            <v>0.18</v>
          </cell>
          <cell r="I2396" t="str">
            <v>0          0</v>
          </cell>
          <cell r="J2396">
            <v>0</v>
          </cell>
          <cell r="K2396">
            <v>0</v>
          </cell>
          <cell r="L2396">
            <v>2003</v>
          </cell>
          <cell r="M2396" t="str">
            <v>No Trade</v>
          </cell>
          <cell r="N2396" t="str">
            <v>NG83</v>
          </cell>
          <cell r="O2396">
            <v>38.49</v>
          </cell>
          <cell r="P2396">
            <v>1</v>
          </cell>
        </row>
        <row r="2397">
          <cell r="A2397" t="str">
            <v>ON</v>
          </cell>
          <cell r="B2397">
            <v>8</v>
          </cell>
          <cell r="C2397">
            <v>3</v>
          </cell>
          <cell r="D2397" t="str">
            <v>C</v>
          </cell>
          <cell r="E2397">
            <v>5.0999999999999996</v>
          </cell>
          <cell r="F2397">
            <v>37830</v>
          </cell>
          <cell r="G2397">
            <v>0.19600000000000001</v>
          </cell>
          <cell r="H2397">
            <v>0.16</v>
          </cell>
          <cell r="I2397" t="str">
            <v>4          0</v>
          </cell>
          <cell r="J2397">
            <v>0</v>
          </cell>
          <cell r="K2397">
            <v>0</v>
          </cell>
          <cell r="L2397">
            <v>2003</v>
          </cell>
          <cell r="M2397" t="str">
            <v>No Trade</v>
          </cell>
          <cell r="N2397" t="str">
            <v>NG83</v>
          </cell>
          <cell r="O2397">
            <v>38.49</v>
          </cell>
          <cell r="P2397">
            <v>1</v>
          </cell>
        </row>
        <row r="2398">
          <cell r="A2398" t="str">
            <v>ON</v>
          </cell>
          <cell r="B2398">
            <v>8</v>
          </cell>
          <cell r="C2398">
            <v>3</v>
          </cell>
          <cell r="D2398" t="str">
            <v>C</v>
          </cell>
          <cell r="E2398">
            <v>5.2</v>
          </cell>
          <cell r="F2398">
            <v>37830</v>
          </cell>
          <cell r="G2398">
            <v>0.18</v>
          </cell>
          <cell r="H2398">
            <v>0.15</v>
          </cell>
          <cell r="I2398" t="str">
            <v>0          0</v>
          </cell>
          <cell r="J2398">
            <v>0</v>
          </cell>
          <cell r="K2398">
            <v>0</v>
          </cell>
          <cell r="L2398">
            <v>2003</v>
          </cell>
          <cell r="M2398" t="str">
            <v>No Trade</v>
          </cell>
          <cell r="N2398" t="str">
            <v>NG83</v>
          </cell>
          <cell r="O2398">
            <v>38.49</v>
          </cell>
          <cell r="P2398">
            <v>1</v>
          </cell>
        </row>
        <row r="2399">
          <cell r="A2399" t="str">
            <v>ON</v>
          </cell>
          <cell r="B2399">
            <v>8</v>
          </cell>
          <cell r="C2399">
            <v>3</v>
          </cell>
          <cell r="D2399" t="str">
            <v>C</v>
          </cell>
          <cell r="E2399">
            <v>5.5</v>
          </cell>
          <cell r="F2399">
            <v>37830</v>
          </cell>
          <cell r="G2399">
            <v>0.14000000000000001</v>
          </cell>
          <cell r="H2399">
            <v>0.11</v>
          </cell>
          <cell r="I2399" t="str">
            <v>5          0</v>
          </cell>
          <cell r="J2399">
            <v>0</v>
          </cell>
          <cell r="K2399">
            <v>0</v>
          </cell>
          <cell r="L2399">
            <v>2003</v>
          </cell>
          <cell r="M2399" t="str">
            <v>No Trade</v>
          </cell>
          <cell r="N2399" t="str">
            <v>NG83</v>
          </cell>
          <cell r="O2399">
            <v>38.49</v>
          </cell>
          <cell r="P2399">
            <v>1</v>
          </cell>
        </row>
        <row r="2400">
          <cell r="A2400" t="str">
            <v>ON</v>
          </cell>
          <cell r="B2400">
            <v>8</v>
          </cell>
          <cell r="C2400">
            <v>3</v>
          </cell>
          <cell r="D2400" t="str">
            <v>C</v>
          </cell>
          <cell r="E2400">
            <v>5.55</v>
          </cell>
          <cell r="F2400">
            <v>37830</v>
          </cell>
          <cell r="G2400">
            <v>0.13400000000000001</v>
          </cell>
          <cell r="H2400">
            <v>0.11</v>
          </cell>
          <cell r="I2400" t="str">
            <v>0          0</v>
          </cell>
          <cell r="J2400">
            <v>0</v>
          </cell>
          <cell r="K2400">
            <v>0</v>
          </cell>
          <cell r="L2400">
            <v>2003</v>
          </cell>
          <cell r="M2400" t="str">
            <v>No Trade</v>
          </cell>
          <cell r="N2400" t="str">
            <v>NG83</v>
          </cell>
          <cell r="O2400">
            <v>38.49</v>
          </cell>
          <cell r="P2400">
            <v>1</v>
          </cell>
        </row>
        <row r="2401">
          <cell r="A2401" t="str">
            <v>ON</v>
          </cell>
          <cell r="B2401">
            <v>8</v>
          </cell>
          <cell r="C2401">
            <v>3</v>
          </cell>
          <cell r="D2401" t="str">
            <v>C</v>
          </cell>
          <cell r="E2401">
            <v>5.7</v>
          </cell>
          <cell r="F2401">
            <v>37830</v>
          </cell>
          <cell r="G2401">
            <v>0.11799999999999999</v>
          </cell>
          <cell r="H2401">
            <v>0.09</v>
          </cell>
          <cell r="I2401" t="str">
            <v>7          0</v>
          </cell>
          <cell r="J2401">
            <v>0</v>
          </cell>
          <cell r="K2401">
            <v>0</v>
          </cell>
          <cell r="L2401">
            <v>2003</v>
          </cell>
          <cell r="M2401" t="str">
            <v>No Trade</v>
          </cell>
          <cell r="N2401" t="str">
            <v>NG83</v>
          </cell>
          <cell r="O2401">
            <v>38.49</v>
          </cell>
          <cell r="P2401">
            <v>1</v>
          </cell>
        </row>
        <row r="2402">
          <cell r="A2402" t="str">
            <v>ON</v>
          </cell>
          <cell r="B2402">
            <v>8</v>
          </cell>
          <cell r="C2402">
            <v>3</v>
          </cell>
          <cell r="D2402" t="str">
            <v>C</v>
          </cell>
          <cell r="E2402">
            <v>6</v>
          </cell>
          <cell r="F2402">
            <v>37830</v>
          </cell>
          <cell r="G2402">
            <v>9.2999999999999999E-2</v>
          </cell>
          <cell r="H2402">
            <v>7.0000000000000007E-2</v>
          </cell>
          <cell r="I2402" t="str">
            <v>5          0</v>
          </cell>
          <cell r="J2402">
            <v>0</v>
          </cell>
          <cell r="K2402">
            <v>0</v>
          </cell>
          <cell r="L2402">
            <v>2003</v>
          </cell>
          <cell r="M2402" t="str">
            <v>No Trade</v>
          </cell>
          <cell r="N2402" t="str">
            <v>NG83</v>
          </cell>
          <cell r="O2402">
            <v>38.49</v>
          </cell>
          <cell r="P2402">
            <v>1</v>
          </cell>
        </row>
        <row r="2403">
          <cell r="A2403" t="str">
            <v>ON</v>
          </cell>
          <cell r="B2403">
            <v>8</v>
          </cell>
          <cell r="C2403">
            <v>3</v>
          </cell>
          <cell r="D2403" t="str">
            <v>C</v>
          </cell>
          <cell r="E2403">
            <v>7</v>
          </cell>
          <cell r="F2403">
            <v>37830</v>
          </cell>
          <cell r="G2403">
            <v>4.3999999999999997E-2</v>
          </cell>
          <cell r="H2403">
            <v>0.03</v>
          </cell>
          <cell r="I2403" t="str">
            <v>5          0</v>
          </cell>
          <cell r="J2403">
            <v>0</v>
          </cell>
          <cell r="K2403">
            <v>0</v>
          </cell>
          <cell r="L2403">
            <v>2003</v>
          </cell>
          <cell r="M2403" t="str">
            <v>No Trade</v>
          </cell>
          <cell r="N2403" t="str">
            <v>NG83</v>
          </cell>
          <cell r="O2403">
            <v>38.49</v>
          </cell>
          <cell r="P2403">
            <v>1</v>
          </cell>
        </row>
        <row r="2404">
          <cell r="A2404" t="str">
            <v>ON</v>
          </cell>
          <cell r="B2404">
            <v>8</v>
          </cell>
          <cell r="C2404">
            <v>3</v>
          </cell>
          <cell r="D2404" t="str">
            <v>C</v>
          </cell>
          <cell r="E2404">
            <v>8</v>
          </cell>
          <cell r="F2404">
            <v>37830</v>
          </cell>
          <cell r="G2404">
            <v>2.4E-2</v>
          </cell>
          <cell r="H2404">
            <v>0.01</v>
          </cell>
          <cell r="I2404" t="str">
            <v>8          0</v>
          </cell>
          <cell r="J2404">
            <v>0</v>
          </cell>
          <cell r="K2404">
            <v>0</v>
          </cell>
          <cell r="L2404">
            <v>2003</v>
          </cell>
          <cell r="M2404" t="str">
            <v>No Trade</v>
          </cell>
          <cell r="N2404" t="str">
            <v>NG83</v>
          </cell>
          <cell r="O2404">
            <v>38.49</v>
          </cell>
          <cell r="P2404">
            <v>1</v>
          </cell>
        </row>
        <row r="2405">
          <cell r="A2405" t="str">
            <v>ON</v>
          </cell>
          <cell r="B2405">
            <v>8</v>
          </cell>
          <cell r="C2405">
            <v>3</v>
          </cell>
          <cell r="D2405" t="str">
            <v>C</v>
          </cell>
          <cell r="E2405">
            <v>10</v>
          </cell>
          <cell r="F2405">
            <v>37830</v>
          </cell>
          <cell r="G2405">
            <v>8.9999999999999993E-3</v>
          </cell>
          <cell r="H2405">
            <v>0</v>
          </cell>
          <cell r="I2405" t="str">
            <v>7          0</v>
          </cell>
          <cell r="J2405">
            <v>0</v>
          </cell>
          <cell r="K2405">
            <v>0</v>
          </cell>
          <cell r="L2405">
            <v>2003</v>
          </cell>
          <cell r="M2405" t="str">
            <v>No Trade</v>
          </cell>
          <cell r="N2405" t="str">
            <v>NG83</v>
          </cell>
          <cell r="O2405">
            <v>38.49</v>
          </cell>
          <cell r="P2405">
            <v>1</v>
          </cell>
        </row>
        <row r="2406">
          <cell r="A2406" t="str">
            <v>ON</v>
          </cell>
          <cell r="B2406">
            <v>9</v>
          </cell>
          <cell r="C2406">
            <v>3</v>
          </cell>
          <cell r="D2406" t="str">
            <v>P</v>
          </cell>
          <cell r="E2406">
            <v>0.25</v>
          </cell>
          <cell r="F2406">
            <v>37859</v>
          </cell>
          <cell r="G2406">
            <v>0</v>
          </cell>
          <cell r="H2406">
            <v>0</v>
          </cell>
          <cell r="I2406" t="str">
            <v>0          0</v>
          </cell>
          <cell r="J2406">
            <v>0</v>
          </cell>
          <cell r="K2406">
            <v>0</v>
          </cell>
          <cell r="L2406">
            <v>2003</v>
          </cell>
          <cell r="M2406" t="str">
            <v>No Trade</v>
          </cell>
          <cell r="N2406" t="str">
            <v/>
          </cell>
          <cell r="O2406" t="str">
            <v/>
          </cell>
          <cell r="P2406" t="str">
            <v/>
          </cell>
        </row>
        <row r="2407">
          <cell r="A2407" t="str">
            <v>ON</v>
          </cell>
          <cell r="B2407">
            <v>9</v>
          </cell>
          <cell r="C2407">
            <v>3</v>
          </cell>
          <cell r="D2407" t="str">
            <v>P</v>
          </cell>
          <cell r="E2407">
            <v>2</v>
          </cell>
          <cell r="F2407">
            <v>37859</v>
          </cell>
          <cell r="G2407">
            <v>1E-3</v>
          </cell>
          <cell r="H2407">
            <v>0</v>
          </cell>
          <cell r="I2407" t="str">
            <v>1          0</v>
          </cell>
          <cell r="J2407">
            <v>0</v>
          </cell>
          <cell r="K2407">
            <v>0</v>
          </cell>
          <cell r="L2407">
            <v>2003</v>
          </cell>
          <cell r="M2407">
            <v>1.1466079249216363</v>
          </cell>
          <cell r="N2407" t="str">
            <v>NG93</v>
          </cell>
          <cell r="O2407">
            <v>50.75</v>
          </cell>
          <cell r="P2407">
            <v>2</v>
          </cell>
        </row>
        <row r="2408">
          <cell r="A2408" t="str">
            <v>ON</v>
          </cell>
          <cell r="B2408">
            <v>9</v>
          </cell>
          <cell r="C2408">
            <v>3</v>
          </cell>
          <cell r="D2408" t="str">
            <v>P</v>
          </cell>
          <cell r="E2408">
            <v>2.1</v>
          </cell>
          <cell r="F2408">
            <v>37859</v>
          </cell>
          <cell r="G2408">
            <v>2E-3</v>
          </cell>
          <cell r="H2408">
            <v>0</v>
          </cell>
          <cell r="I2408" t="str">
            <v>2          0</v>
          </cell>
          <cell r="J2408">
            <v>0</v>
          </cell>
          <cell r="K2408">
            <v>0</v>
          </cell>
          <cell r="L2408">
            <v>2003</v>
          </cell>
          <cell r="M2408">
            <v>1.1902212209151628</v>
          </cell>
          <cell r="N2408" t="str">
            <v>NG93</v>
          </cell>
          <cell r="O2408">
            <v>50.75</v>
          </cell>
          <cell r="P2408">
            <v>2</v>
          </cell>
        </row>
        <row r="2409">
          <cell r="A2409" t="str">
            <v>ON</v>
          </cell>
          <cell r="B2409">
            <v>9</v>
          </cell>
          <cell r="C2409">
            <v>3</v>
          </cell>
          <cell r="D2409" t="str">
            <v>P</v>
          </cell>
          <cell r="E2409">
            <v>2.25</v>
          </cell>
          <cell r="F2409">
            <v>37859</v>
          </cell>
          <cell r="G2409">
            <v>5.0000000000000001E-3</v>
          </cell>
          <cell r="H2409">
            <v>0</v>
          </cell>
          <cell r="I2409" t="str">
            <v>6          0</v>
          </cell>
          <cell r="J2409">
            <v>0</v>
          </cell>
          <cell r="K2409">
            <v>0</v>
          </cell>
          <cell r="L2409">
            <v>2003</v>
          </cell>
          <cell r="M2409">
            <v>1.2579360831193505</v>
          </cell>
          <cell r="N2409" t="str">
            <v>NG93</v>
          </cell>
          <cell r="O2409">
            <v>50.75</v>
          </cell>
          <cell r="P2409">
            <v>2</v>
          </cell>
        </row>
        <row r="2410">
          <cell r="A2410" t="str">
            <v>ON</v>
          </cell>
          <cell r="B2410">
            <v>9</v>
          </cell>
          <cell r="C2410">
            <v>3</v>
          </cell>
          <cell r="D2410" t="str">
            <v>P</v>
          </cell>
          <cell r="E2410">
            <v>2.5</v>
          </cell>
          <cell r="F2410">
            <v>37859</v>
          </cell>
          <cell r="G2410">
            <v>1.4E-2</v>
          </cell>
          <cell r="H2410">
            <v>0.01</v>
          </cell>
          <cell r="I2410" t="str">
            <v>7          0</v>
          </cell>
          <cell r="J2410">
            <v>0</v>
          </cell>
          <cell r="K2410">
            <v>0</v>
          </cell>
          <cell r="L2410">
            <v>2003</v>
          </cell>
          <cell r="M2410">
            <v>1.342573259504507</v>
          </cell>
          <cell r="N2410" t="str">
            <v>NG93</v>
          </cell>
          <cell r="O2410">
            <v>50.75</v>
          </cell>
          <cell r="P2410">
            <v>2</v>
          </cell>
        </row>
        <row r="2411">
          <cell r="A2411" t="str">
            <v>ON</v>
          </cell>
          <cell r="B2411">
            <v>9</v>
          </cell>
          <cell r="C2411">
            <v>3</v>
          </cell>
          <cell r="D2411" t="str">
            <v>P</v>
          </cell>
          <cell r="E2411">
            <v>2.5499999999999998</v>
          </cell>
          <cell r="F2411">
            <v>37859</v>
          </cell>
          <cell r="G2411">
            <v>0</v>
          </cell>
          <cell r="H2411">
            <v>0</v>
          </cell>
          <cell r="I2411" t="str">
            <v>0          0</v>
          </cell>
          <cell r="J2411">
            <v>0</v>
          </cell>
          <cell r="K2411">
            <v>0</v>
          </cell>
          <cell r="L2411">
            <v>2003</v>
          </cell>
          <cell r="M2411" t="str">
            <v>No Trade</v>
          </cell>
          <cell r="N2411" t="str">
            <v/>
          </cell>
          <cell r="O2411" t="str">
            <v/>
          </cell>
          <cell r="P2411" t="str">
            <v/>
          </cell>
        </row>
        <row r="2412">
          <cell r="A2412" t="str">
            <v>ON</v>
          </cell>
          <cell r="B2412">
            <v>9</v>
          </cell>
          <cell r="C2412">
            <v>3</v>
          </cell>
          <cell r="D2412" t="str">
            <v>P</v>
          </cell>
          <cell r="E2412">
            <v>2.75</v>
          </cell>
          <cell r="F2412">
            <v>37859</v>
          </cell>
          <cell r="G2412">
            <v>3.5999999999999997E-2</v>
          </cell>
          <cell r="H2412">
            <v>0.04</v>
          </cell>
          <cell r="I2412" t="str">
            <v>1          0</v>
          </cell>
          <cell r="J2412">
            <v>0</v>
          </cell>
          <cell r="K2412">
            <v>0</v>
          </cell>
          <cell r="L2412">
            <v>2003</v>
          </cell>
          <cell r="M2412">
            <v>1.4478353211291985</v>
          </cell>
          <cell r="N2412" t="str">
            <v>NG93</v>
          </cell>
          <cell r="O2412">
            <v>50.75</v>
          </cell>
          <cell r="P2412">
            <v>2</v>
          </cell>
        </row>
        <row r="2413">
          <cell r="A2413" t="str">
            <v>ON</v>
          </cell>
          <cell r="B2413">
            <v>9</v>
          </cell>
          <cell r="C2413">
            <v>3</v>
          </cell>
          <cell r="D2413" t="str">
            <v>C</v>
          </cell>
          <cell r="E2413">
            <v>2.9</v>
          </cell>
          <cell r="F2413">
            <v>37859</v>
          </cell>
          <cell r="G2413">
            <v>1.2070000000000001</v>
          </cell>
          <cell r="H2413">
            <v>1.1200000000000001</v>
          </cell>
          <cell r="I2413" t="str">
            <v>6          0</v>
          </cell>
          <cell r="J2413">
            <v>0</v>
          </cell>
          <cell r="K2413">
            <v>0</v>
          </cell>
          <cell r="L2413">
            <v>2003</v>
          </cell>
          <cell r="M2413" t="str">
            <v>No Trade</v>
          </cell>
          <cell r="N2413" t="str">
            <v>NG93</v>
          </cell>
          <cell r="O2413">
            <v>50.75</v>
          </cell>
          <cell r="P2413">
            <v>1</v>
          </cell>
        </row>
        <row r="2414">
          <cell r="A2414" t="str">
            <v>ON</v>
          </cell>
          <cell r="B2414">
            <v>9</v>
          </cell>
          <cell r="C2414">
            <v>3</v>
          </cell>
          <cell r="D2414" t="str">
            <v>P</v>
          </cell>
          <cell r="E2414">
            <v>2.9</v>
          </cell>
          <cell r="F2414">
            <v>37859</v>
          </cell>
          <cell r="G2414">
            <v>5.6000000000000001E-2</v>
          </cell>
          <cell r="H2414">
            <v>0.06</v>
          </cell>
          <cell r="I2414" t="str">
            <v>4          0</v>
          </cell>
          <cell r="J2414">
            <v>0</v>
          </cell>
          <cell r="K2414">
            <v>0</v>
          </cell>
          <cell r="L2414">
            <v>2003</v>
          </cell>
          <cell r="M2414">
            <v>1.5048147335537272</v>
          </cell>
          <cell r="N2414" t="str">
            <v>NG93</v>
          </cell>
          <cell r="O2414">
            <v>50.75</v>
          </cell>
          <cell r="P2414">
            <v>2</v>
          </cell>
        </row>
        <row r="2415">
          <cell r="A2415" t="str">
            <v>ON</v>
          </cell>
          <cell r="B2415">
            <v>9</v>
          </cell>
          <cell r="C2415">
            <v>3</v>
          </cell>
          <cell r="D2415" t="str">
            <v>C</v>
          </cell>
          <cell r="E2415">
            <v>3</v>
          </cell>
          <cell r="F2415">
            <v>37859</v>
          </cell>
          <cell r="G2415">
            <v>1.1359999999999999</v>
          </cell>
          <cell r="H2415">
            <v>1.05</v>
          </cell>
          <cell r="I2415" t="str">
            <v>4          0</v>
          </cell>
          <cell r="J2415">
            <v>0</v>
          </cell>
          <cell r="K2415">
            <v>0</v>
          </cell>
          <cell r="L2415">
            <v>2003</v>
          </cell>
          <cell r="M2415" t="str">
            <v>No Trade</v>
          </cell>
          <cell r="N2415" t="str">
            <v>NG93</v>
          </cell>
          <cell r="O2415">
            <v>50.75</v>
          </cell>
          <cell r="P2415">
            <v>1</v>
          </cell>
        </row>
        <row r="2416">
          <cell r="A2416" t="str">
            <v>ON</v>
          </cell>
          <cell r="B2416">
            <v>9</v>
          </cell>
          <cell r="C2416">
            <v>3</v>
          </cell>
          <cell r="D2416" t="str">
            <v>P</v>
          </cell>
          <cell r="E2416">
            <v>3</v>
          </cell>
          <cell r="F2416">
            <v>37859</v>
          </cell>
          <cell r="G2416">
            <v>0.08</v>
          </cell>
          <cell r="H2416">
            <v>0.09</v>
          </cell>
          <cell r="I2416" t="str">
            <v>1          0</v>
          </cell>
          <cell r="J2416">
            <v>0</v>
          </cell>
          <cell r="K2416">
            <v>0</v>
          </cell>
          <cell r="L2416">
            <v>2003</v>
          </cell>
          <cell r="M2416">
            <v>1.5636300054381729</v>
          </cell>
          <cell r="N2416" t="str">
            <v>NG93</v>
          </cell>
          <cell r="O2416">
            <v>50.75</v>
          </cell>
          <cell r="P2416">
            <v>2</v>
          </cell>
        </row>
        <row r="2417">
          <cell r="A2417" t="str">
            <v>ON</v>
          </cell>
          <cell r="B2417">
            <v>9</v>
          </cell>
          <cell r="C2417">
            <v>3</v>
          </cell>
          <cell r="D2417" t="str">
            <v>C</v>
          </cell>
          <cell r="E2417">
            <v>3.05</v>
          </cell>
          <cell r="F2417">
            <v>37859</v>
          </cell>
          <cell r="G2417">
            <v>1.0960000000000001</v>
          </cell>
          <cell r="H2417">
            <v>1</v>
          </cell>
          <cell r="I2417" t="str">
            <v>8          0</v>
          </cell>
          <cell r="J2417">
            <v>0</v>
          </cell>
          <cell r="K2417">
            <v>0</v>
          </cell>
          <cell r="L2417">
            <v>2003</v>
          </cell>
          <cell r="M2417" t="str">
            <v>No Trade</v>
          </cell>
          <cell r="N2417" t="str">
            <v>NG93</v>
          </cell>
          <cell r="O2417">
            <v>50.75</v>
          </cell>
          <cell r="P2417">
            <v>1</v>
          </cell>
        </row>
        <row r="2418">
          <cell r="A2418" t="str">
            <v>ON</v>
          </cell>
          <cell r="B2418">
            <v>9</v>
          </cell>
          <cell r="C2418">
            <v>3</v>
          </cell>
          <cell r="D2418" t="str">
            <v>P</v>
          </cell>
          <cell r="E2418">
            <v>3.05</v>
          </cell>
          <cell r="F2418">
            <v>37859</v>
          </cell>
          <cell r="G2418">
            <v>8.3000000000000004E-2</v>
          </cell>
          <cell r="H2418">
            <v>0.09</v>
          </cell>
          <cell r="I2418" t="str">
            <v>5          0</v>
          </cell>
          <cell r="J2418">
            <v>0</v>
          </cell>
          <cell r="K2418">
            <v>0</v>
          </cell>
          <cell r="L2418">
            <v>2003</v>
          </cell>
          <cell r="M2418">
            <v>1.5621185609131525</v>
          </cell>
          <cell r="N2418" t="str">
            <v>NG93</v>
          </cell>
          <cell r="O2418">
            <v>50.75</v>
          </cell>
          <cell r="P2418">
            <v>2</v>
          </cell>
        </row>
        <row r="2419">
          <cell r="A2419" t="str">
            <v>ON</v>
          </cell>
          <cell r="B2419">
            <v>9</v>
          </cell>
          <cell r="C2419">
            <v>3</v>
          </cell>
          <cell r="D2419" t="str">
            <v>C</v>
          </cell>
          <cell r="E2419">
            <v>3.1</v>
          </cell>
          <cell r="F2419">
            <v>37859</v>
          </cell>
          <cell r="G2419">
            <v>1.0580000000000001</v>
          </cell>
          <cell r="H2419">
            <v>0.97</v>
          </cell>
          <cell r="I2419" t="str">
            <v>0          0</v>
          </cell>
          <cell r="J2419">
            <v>0</v>
          </cell>
          <cell r="K2419">
            <v>0</v>
          </cell>
          <cell r="L2419">
            <v>2003</v>
          </cell>
          <cell r="M2419" t="str">
            <v>No Trade</v>
          </cell>
          <cell r="N2419" t="str">
            <v>NG93</v>
          </cell>
          <cell r="O2419">
            <v>50.75</v>
          </cell>
          <cell r="P2419">
            <v>1</v>
          </cell>
        </row>
        <row r="2420">
          <cell r="A2420" t="str">
            <v>ON</v>
          </cell>
          <cell r="B2420">
            <v>9</v>
          </cell>
          <cell r="C2420">
            <v>3</v>
          </cell>
          <cell r="D2420" t="str">
            <v>P</v>
          </cell>
          <cell r="E2420">
            <v>3.1</v>
          </cell>
          <cell r="F2420">
            <v>37859</v>
          </cell>
          <cell r="G2420">
            <v>9.4E-2</v>
          </cell>
          <cell r="H2420">
            <v>0.1</v>
          </cell>
          <cell r="I2420" t="str">
            <v>7          0</v>
          </cell>
          <cell r="J2420">
            <v>0</v>
          </cell>
          <cell r="K2420">
            <v>0</v>
          </cell>
          <cell r="L2420">
            <v>2003</v>
          </cell>
          <cell r="M2420">
            <v>1.5819666681981321</v>
          </cell>
          <cell r="N2420" t="str">
            <v>NG93</v>
          </cell>
          <cell r="O2420">
            <v>50.75</v>
          </cell>
          <cell r="P2420">
            <v>2</v>
          </cell>
        </row>
        <row r="2421">
          <cell r="A2421" t="str">
            <v>ON</v>
          </cell>
          <cell r="B2421">
            <v>9</v>
          </cell>
          <cell r="C2421">
            <v>3</v>
          </cell>
          <cell r="D2421" t="str">
            <v>C</v>
          </cell>
          <cell r="E2421">
            <v>3.15</v>
          </cell>
          <cell r="F2421">
            <v>37859</v>
          </cell>
          <cell r="G2421">
            <v>1.02</v>
          </cell>
          <cell r="H2421">
            <v>0.93</v>
          </cell>
          <cell r="I2421" t="str">
            <v>4          0</v>
          </cell>
          <cell r="J2421">
            <v>0</v>
          </cell>
          <cell r="K2421">
            <v>0</v>
          </cell>
          <cell r="L2421">
            <v>2003</v>
          </cell>
          <cell r="M2421" t="str">
            <v>No Trade</v>
          </cell>
          <cell r="N2421" t="str">
            <v>NG93</v>
          </cell>
          <cell r="O2421">
            <v>50.75</v>
          </cell>
          <cell r="P2421">
            <v>1</v>
          </cell>
        </row>
        <row r="2422">
          <cell r="A2422" t="str">
            <v>ON</v>
          </cell>
          <cell r="B2422">
            <v>9</v>
          </cell>
          <cell r="C2422">
            <v>3</v>
          </cell>
          <cell r="D2422" t="str">
            <v>P</v>
          </cell>
          <cell r="E2422">
            <v>3.15</v>
          </cell>
          <cell r="F2422">
            <v>37859</v>
          </cell>
          <cell r="G2422">
            <v>0.106</v>
          </cell>
          <cell r="H2422">
            <v>0.12</v>
          </cell>
          <cell r="I2422" t="str">
            <v>0          0</v>
          </cell>
          <cell r="J2422">
            <v>0</v>
          </cell>
          <cell r="K2422">
            <v>0</v>
          </cell>
          <cell r="L2422">
            <v>2003</v>
          </cell>
          <cell r="M2422">
            <v>1.6019092108211763</v>
          </cell>
          <cell r="N2422" t="str">
            <v>NG93</v>
          </cell>
          <cell r="O2422">
            <v>50.75</v>
          </cell>
          <cell r="P2422">
            <v>2</v>
          </cell>
        </row>
        <row r="2423">
          <cell r="A2423" t="str">
            <v>ON</v>
          </cell>
          <cell r="B2423">
            <v>9</v>
          </cell>
          <cell r="C2423">
            <v>3</v>
          </cell>
          <cell r="D2423" t="str">
            <v>C</v>
          </cell>
          <cell r="E2423">
            <v>3.2</v>
          </cell>
          <cell r="F2423">
            <v>37859</v>
          </cell>
          <cell r="G2423">
            <v>0.97399999999999998</v>
          </cell>
          <cell r="H2423">
            <v>0.89</v>
          </cell>
          <cell r="I2423" t="str">
            <v>8          0</v>
          </cell>
          <cell r="J2423">
            <v>0</v>
          </cell>
          <cell r="K2423">
            <v>0</v>
          </cell>
          <cell r="L2423">
            <v>2003</v>
          </cell>
          <cell r="M2423" t="str">
            <v>No Trade</v>
          </cell>
          <cell r="N2423" t="str">
            <v>NG93</v>
          </cell>
          <cell r="O2423">
            <v>50.75</v>
          </cell>
          <cell r="P2423">
            <v>1</v>
          </cell>
        </row>
        <row r="2424">
          <cell r="A2424" t="str">
            <v>ON</v>
          </cell>
          <cell r="B2424">
            <v>9</v>
          </cell>
          <cell r="C2424">
            <v>3</v>
          </cell>
          <cell r="D2424" t="str">
            <v>P</v>
          </cell>
          <cell r="E2424">
            <v>3.2</v>
          </cell>
          <cell r="F2424">
            <v>37859</v>
          </cell>
          <cell r="G2424">
            <v>0.11899999999999999</v>
          </cell>
          <cell r="H2424">
            <v>0.13</v>
          </cell>
          <cell r="I2424" t="str">
            <v>4          0</v>
          </cell>
          <cell r="J2424">
            <v>0</v>
          </cell>
          <cell r="K2424">
            <v>0</v>
          </cell>
          <cell r="L2424">
            <v>2003</v>
          </cell>
          <cell r="M2424">
            <v>1.6218511954121018</v>
          </cell>
          <cell r="N2424" t="str">
            <v>NG93</v>
          </cell>
          <cell r="O2424">
            <v>50.75</v>
          </cell>
          <cell r="P2424">
            <v>2</v>
          </cell>
        </row>
        <row r="2425">
          <cell r="A2425" t="str">
            <v>ON</v>
          </cell>
          <cell r="B2425">
            <v>9</v>
          </cell>
          <cell r="C2425">
            <v>3</v>
          </cell>
          <cell r="D2425" t="str">
            <v>P</v>
          </cell>
          <cell r="E2425">
            <v>3.25</v>
          </cell>
          <cell r="F2425">
            <v>37859</v>
          </cell>
          <cell r="G2425">
            <v>0.13200000000000001</v>
          </cell>
          <cell r="H2425">
            <v>0.14000000000000001</v>
          </cell>
          <cell r="I2425" t="str">
            <v>9          0</v>
          </cell>
          <cell r="J2425">
            <v>0</v>
          </cell>
          <cell r="K2425">
            <v>0</v>
          </cell>
          <cell r="L2425">
            <v>2003</v>
          </cell>
          <cell r="M2425">
            <v>1.6396447227685897</v>
          </cell>
          <cell r="N2425" t="str">
            <v>NG93</v>
          </cell>
          <cell r="O2425">
            <v>50.75</v>
          </cell>
          <cell r="P2425">
            <v>2</v>
          </cell>
        </row>
        <row r="2426">
          <cell r="A2426" t="str">
            <v>ON</v>
          </cell>
          <cell r="B2426">
            <v>9</v>
          </cell>
          <cell r="C2426">
            <v>3</v>
          </cell>
          <cell r="D2426" t="str">
            <v>P</v>
          </cell>
          <cell r="E2426">
            <v>3.3</v>
          </cell>
          <cell r="F2426">
            <v>37859</v>
          </cell>
          <cell r="G2426">
            <v>0</v>
          </cell>
          <cell r="H2426">
            <v>0</v>
          </cell>
          <cell r="I2426" t="str">
            <v>0          0</v>
          </cell>
          <cell r="J2426">
            <v>0</v>
          </cell>
          <cell r="K2426">
            <v>0</v>
          </cell>
          <cell r="L2426">
            <v>2003</v>
          </cell>
          <cell r="M2426" t="str">
            <v>No Trade</v>
          </cell>
          <cell r="N2426" t="str">
            <v/>
          </cell>
          <cell r="O2426" t="str">
            <v/>
          </cell>
          <cell r="P2426" t="str">
            <v/>
          </cell>
        </row>
        <row r="2427">
          <cell r="A2427" t="str">
            <v>ON</v>
          </cell>
          <cell r="B2427">
            <v>9</v>
          </cell>
          <cell r="C2427">
            <v>3</v>
          </cell>
          <cell r="D2427" t="str">
            <v>C</v>
          </cell>
          <cell r="E2427">
            <v>3.35</v>
          </cell>
          <cell r="F2427">
            <v>37859</v>
          </cell>
          <cell r="G2427">
            <v>0.87</v>
          </cell>
          <cell r="H2427">
            <v>0.79</v>
          </cell>
          <cell r="I2427" t="str">
            <v>7          0</v>
          </cell>
          <cell r="J2427">
            <v>0</v>
          </cell>
          <cell r="K2427">
            <v>0</v>
          </cell>
          <cell r="L2427">
            <v>2003</v>
          </cell>
          <cell r="M2427" t="str">
            <v>No Trade</v>
          </cell>
          <cell r="N2427" t="str">
            <v>NG93</v>
          </cell>
          <cell r="O2427">
            <v>50.75</v>
          </cell>
          <cell r="P2427">
            <v>1</v>
          </cell>
        </row>
        <row r="2428">
          <cell r="A2428" t="str">
            <v>ON</v>
          </cell>
          <cell r="B2428">
            <v>9</v>
          </cell>
          <cell r="C2428">
            <v>3</v>
          </cell>
          <cell r="D2428" t="str">
            <v>P</v>
          </cell>
          <cell r="E2428">
            <v>3.35</v>
          </cell>
          <cell r="F2428">
            <v>37859</v>
          </cell>
          <cell r="G2428">
            <v>0.16200000000000001</v>
          </cell>
          <cell r="H2428">
            <v>0.18</v>
          </cell>
          <cell r="I2428" t="str">
            <v>2          0</v>
          </cell>
          <cell r="J2428">
            <v>0</v>
          </cell>
          <cell r="K2428">
            <v>0</v>
          </cell>
          <cell r="L2428">
            <v>2003</v>
          </cell>
          <cell r="M2428">
            <v>1.6774821602317871</v>
          </cell>
          <cell r="N2428" t="str">
            <v>NG93</v>
          </cell>
          <cell r="O2428">
            <v>50.75</v>
          </cell>
          <cell r="P2428">
            <v>2</v>
          </cell>
        </row>
        <row r="2429">
          <cell r="A2429" t="str">
            <v>ON</v>
          </cell>
          <cell r="B2429">
            <v>9</v>
          </cell>
          <cell r="C2429">
            <v>3</v>
          </cell>
          <cell r="D2429" t="str">
            <v>C</v>
          </cell>
          <cell r="E2429">
            <v>3.4</v>
          </cell>
          <cell r="F2429">
            <v>37859</v>
          </cell>
          <cell r="G2429">
            <v>0.83699999999999997</v>
          </cell>
          <cell r="H2429">
            <v>0.76</v>
          </cell>
          <cell r="I2429" t="str">
            <v>6          0</v>
          </cell>
          <cell r="J2429">
            <v>0</v>
          </cell>
          <cell r="K2429">
            <v>0</v>
          </cell>
          <cell r="L2429">
            <v>2003</v>
          </cell>
          <cell r="M2429" t="str">
            <v>No Trade</v>
          </cell>
          <cell r="N2429" t="str">
            <v>NG93</v>
          </cell>
          <cell r="O2429">
            <v>50.75</v>
          </cell>
          <cell r="P2429">
            <v>1</v>
          </cell>
        </row>
        <row r="2430">
          <cell r="A2430" t="str">
            <v>ON</v>
          </cell>
          <cell r="B2430">
            <v>9</v>
          </cell>
          <cell r="C2430">
            <v>3</v>
          </cell>
          <cell r="D2430" t="str">
            <v>P</v>
          </cell>
          <cell r="E2430">
            <v>3.4</v>
          </cell>
          <cell r="F2430">
            <v>37859</v>
          </cell>
          <cell r="G2430">
            <v>0.17799999999999999</v>
          </cell>
          <cell r="H2430">
            <v>0.19</v>
          </cell>
          <cell r="I2430" t="str">
            <v>9          0</v>
          </cell>
          <cell r="J2430">
            <v>0</v>
          </cell>
          <cell r="K2430">
            <v>0</v>
          </cell>
          <cell r="L2430">
            <v>2003</v>
          </cell>
          <cell r="M2430">
            <v>1.6954646082362799</v>
          </cell>
          <cell r="N2430" t="str">
            <v>NG93</v>
          </cell>
          <cell r="O2430">
            <v>50.75</v>
          </cell>
          <cell r="P2430">
            <v>2</v>
          </cell>
        </row>
        <row r="2431">
          <cell r="A2431" t="str">
            <v>ON</v>
          </cell>
          <cell r="B2431">
            <v>9</v>
          </cell>
          <cell r="C2431">
            <v>3</v>
          </cell>
          <cell r="D2431" t="str">
            <v>C</v>
          </cell>
          <cell r="E2431">
            <v>3.45</v>
          </cell>
          <cell r="F2431">
            <v>37859</v>
          </cell>
          <cell r="G2431">
            <v>0.80700000000000005</v>
          </cell>
          <cell r="H2431">
            <v>0.73</v>
          </cell>
          <cell r="I2431" t="str">
            <v>5          0</v>
          </cell>
          <cell r="J2431">
            <v>0</v>
          </cell>
          <cell r="K2431">
            <v>0</v>
          </cell>
          <cell r="L2431">
            <v>2003</v>
          </cell>
          <cell r="M2431" t="str">
            <v>No Trade</v>
          </cell>
          <cell r="N2431" t="str">
            <v>NG93</v>
          </cell>
          <cell r="O2431">
            <v>50.75</v>
          </cell>
          <cell r="P2431">
            <v>1</v>
          </cell>
        </row>
        <row r="2432">
          <cell r="A2432" t="str">
            <v>ON</v>
          </cell>
          <cell r="B2432">
            <v>9</v>
          </cell>
          <cell r="C2432">
            <v>3</v>
          </cell>
          <cell r="D2432" t="str">
            <v>P</v>
          </cell>
          <cell r="E2432">
            <v>3.45</v>
          </cell>
          <cell r="F2432">
            <v>37859</v>
          </cell>
          <cell r="G2432">
            <v>0.19600000000000001</v>
          </cell>
          <cell r="H2432">
            <v>0.21</v>
          </cell>
          <cell r="I2432" t="str">
            <v>8          0</v>
          </cell>
          <cell r="J2432">
            <v>0</v>
          </cell>
          <cell r="K2432">
            <v>0</v>
          </cell>
          <cell r="L2432">
            <v>2003</v>
          </cell>
          <cell r="M2432">
            <v>1.7150853332554918</v>
          </cell>
          <cell r="N2432" t="str">
            <v>NG93</v>
          </cell>
          <cell r="O2432">
            <v>50.75</v>
          </cell>
          <cell r="P2432">
            <v>2</v>
          </cell>
        </row>
        <row r="2433">
          <cell r="A2433" t="str">
            <v>ON</v>
          </cell>
          <cell r="B2433">
            <v>9</v>
          </cell>
          <cell r="C2433">
            <v>3</v>
          </cell>
          <cell r="D2433" t="str">
            <v>C</v>
          </cell>
          <cell r="E2433">
            <v>3.5</v>
          </cell>
          <cell r="F2433">
            <v>37859</v>
          </cell>
          <cell r="G2433">
            <v>0.77600000000000002</v>
          </cell>
          <cell r="H2433">
            <v>0.7</v>
          </cell>
          <cell r="I2433" t="str">
            <v>6          0</v>
          </cell>
          <cell r="J2433">
            <v>0</v>
          </cell>
          <cell r="K2433">
            <v>0</v>
          </cell>
          <cell r="L2433">
            <v>2003</v>
          </cell>
          <cell r="M2433" t="str">
            <v>No Trade</v>
          </cell>
          <cell r="N2433" t="str">
            <v>NG93</v>
          </cell>
          <cell r="O2433">
            <v>50.75</v>
          </cell>
          <cell r="P2433">
            <v>1</v>
          </cell>
        </row>
        <row r="2434">
          <cell r="A2434" t="str">
            <v>ON</v>
          </cell>
          <cell r="B2434">
            <v>9</v>
          </cell>
          <cell r="C2434">
            <v>3</v>
          </cell>
          <cell r="D2434" t="str">
            <v>P</v>
          </cell>
          <cell r="E2434">
            <v>3.5</v>
          </cell>
          <cell r="F2434">
            <v>37859</v>
          </cell>
          <cell r="G2434">
            <v>0.214</v>
          </cell>
          <cell r="H2434">
            <v>0.23</v>
          </cell>
          <cell r="I2434" t="str">
            <v>8          0</v>
          </cell>
          <cell r="J2434">
            <v>0</v>
          </cell>
          <cell r="K2434">
            <v>0</v>
          </cell>
          <cell r="L2434">
            <v>2003</v>
          </cell>
          <cell r="M2434">
            <v>1.7329791681528117</v>
          </cell>
          <cell r="N2434" t="str">
            <v>NG93</v>
          </cell>
          <cell r="O2434">
            <v>50.75</v>
          </cell>
          <cell r="P2434">
            <v>2</v>
          </cell>
        </row>
        <row r="2435">
          <cell r="A2435" t="str">
            <v>ON</v>
          </cell>
          <cell r="B2435">
            <v>9</v>
          </cell>
          <cell r="C2435">
            <v>3</v>
          </cell>
          <cell r="D2435" t="str">
            <v>C</v>
          </cell>
          <cell r="E2435">
            <v>3.55</v>
          </cell>
          <cell r="F2435">
            <v>37859</v>
          </cell>
          <cell r="G2435">
            <v>0.746</v>
          </cell>
          <cell r="H2435">
            <v>0.67</v>
          </cell>
          <cell r="I2435" t="str">
            <v>7          0</v>
          </cell>
          <cell r="J2435">
            <v>0</v>
          </cell>
          <cell r="K2435">
            <v>0</v>
          </cell>
          <cell r="L2435">
            <v>2003</v>
          </cell>
          <cell r="M2435" t="str">
            <v>No Trade</v>
          </cell>
          <cell r="N2435" t="str">
            <v>NG93</v>
          </cell>
          <cell r="O2435">
            <v>50.75</v>
          </cell>
          <cell r="P2435">
            <v>1</v>
          </cell>
        </row>
        <row r="2436">
          <cell r="A2436" t="str">
            <v>ON</v>
          </cell>
          <cell r="B2436">
            <v>9</v>
          </cell>
          <cell r="C2436">
            <v>3</v>
          </cell>
          <cell r="D2436" t="str">
            <v>P</v>
          </cell>
          <cell r="E2436">
            <v>3.55</v>
          </cell>
          <cell r="F2436">
            <v>37859</v>
          </cell>
          <cell r="G2436">
            <v>0.23300000000000001</v>
          </cell>
          <cell r="H2436">
            <v>0.25</v>
          </cell>
          <cell r="I2436" t="str">
            <v>9          0</v>
          </cell>
          <cell r="J2436">
            <v>0</v>
          </cell>
          <cell r="K2436">
            <v>0</v>
          </cell>
          <cell r="L2436">
            <v>2003</v>
          </cell>
          <cell r="M2436">
            <v>1.7508459585461116</v>
          </cell>
          <cell r="N2436" t="str">
            <v>NG93</v>
          </cell>
          <cell r="O2436">
            <v>50.75</v>
          </cell>
          <cell r="P2436">
            <v>2</v>
          </cell>
        </row>
        <row r="2437">
          <cell r="A2437" t="str">
            <v>ON</v>
          </cell>
          <cell r="B2437">
            <v>9</v>
          </cell>
          <cell r="C2437">
            <v>3</v>
          </cell>
          <cell r="D2437" t="str">
            <v>C</v>
          </cell>
          <cell r="E2437">
            <v>3.6</v>
          </cell>
          <cell r="F2437">
            <v>37859</v>
          </cell>
          <cell r="G2437">
            <v>0.71799999999999997</v>
          </cell>
          <cell r="H2437">
            <v>0.65</v>
          </cell>
          <cell r="I2437" t="str">
            <v>0          0</v>
          </cell>
          <cell r="J2437">
            <v>0</v>
          </cell>
          <cell r="K2437">
            <v>0</v>
          </cell>
          <cell r="L2437">
            <v>2003</v>
          </cell>
          <cell r="M2437" t="str">
            <v>No Trade</v>
          </cell>
          <cell r="N2437" t="str">
            <v>NG93</v>
          </cell>
          <cell r="O2437">
            <v>50.75</v>
          </cell>
          <cell r="P2437">
            <v>1</v>
          </cell>
        </row>
        <row r="2438">
          <cell r="A2438" t="str">
            <v>ON</v>
          </cell>
          <cell r="B2438">
            <v>9</v>
          </cell>
          <cell r="C2438">
            <v>3</v>
          </cell>
          <cell r="D2438" t="str">
            <v>P</v>
          </cell>
          <cell r="E2438">
            <v>3.6</v>
          </cell>
          <cell r="F2438">
            <v>37859</v>
          </cell>
          <cell r="G2438">
            <v>0.253</v>
          </cell>
          <cell r="H2438">
            <v>0.28000000000000003</v>
          </cell>
          <cell r="I2438" t="str">
            <v>1          0</v>
          </cell>
          <cell r="J2438">
            <v>0</v>
          </cell>
          <cell r="K2438">
            <v>0</v>
          </cell>
          <cell r="L2438">
            <v>2003</v>
          </cell>
          <cell r="M2438">
            <v>1.7686712546940517</v>
          </cell>
          <cell r="N2438" t="str">
            <v>NG93</v>
          </cell>
          <cell r="O2438">
            <v>50.75</v>
          </cell>
          <cell r="P2438">
            <v>2</v>
          </cell>
        </row>
        <row r="2439">
          <cell r="A2439" t="str">
            <v>ON</v>
          </cell>
          <cell r="B2439">
            <v>9</v>
          </cell>
          <cell r="C2439">
            <v>3</v>
          </cell>
          <cell r="D2439" t="str">
            <v>C</v>
          </cell>
          <cell r="E2439">
            <v>3.65</v>
          </cell>
          <cell r="F2439">
            <v>37859</v>
          </cell>
          <cell r="G2439">
            <v>0.69099999999999995</v>
          </cell>
          <cell r="H2439">
            <v>0.62</v>
          </cell>
          <cell r="I2439" t="str">
            <v>2          0</v>
          </cell>
          <cell r="J2439">
            <v>0</v>
          </cell>
          <cell r="K2439">
            <v>0</v>
          </cell>
          <cell r="L2439">
            <v>2003</v>
          </cell>
          <cell r="M2439" t="str">
            <v>No Trade</v>
          </cell>
          <cell r="N2439" t="str">
            <v>NG93</v>
          </cell>
          <cell r="O2439">
            <v>50.75</v>
          </cell>
          <cell r="P2439">
            <v>1</v>
          </cell>
        </row>
        <row r="2440">
          <cell r="A2440" t="str">
            <v>ON</v>
          </cell>
          <cell r="B2440">
            <v>9</v>
          </cell>
          <cell r="C2440">
            <v>3</v>
          </cell>
          <cell r="D2440" t="str">
            <v>P</v>
          </cell>
          <cell r="E2440">
            <v>3.65</v>
          </cell>
          <cell r="F2440">
            <v>37859</v>
          </cell>
          <cell r="G2440">
            <v>0.27400000000000002</v>
          </cell>
          <cell r="H2440">
            <v>0.3</v>
          </cell>
          <cell r="I2440" t="str">
            <v>3          0</v>
          </cell>
          <cell r="J2440">
            <v>0</v>
          </cell>
          <cell r="K2440">
            <v>0</v>
          </cell>
          <cell r="L2440">
            <v>2003</v>
          </cell>
          <cell r="M2440">
            <v>1.7864456372768727</v>
          </cell>
          <cell r="N2440" t="str">
            <v>NG93</v>
          </cell>
          <cell r="O2440">
            <v>50.75</v>
          </cell>
          <cell r="P2440">
            <v>2</v>
          </cell>
        </row>
        <row r="2441">
          <cell r="A2441" t="str">
            <v>ON</v>
          </cell>
          <cell r="B2441">
            <v>9</v>
          </cell>
          <cell r="C2441">
            <v>3</v>
          </cell>
          <cell r="D2441" t="str">
            <v>C</v>
          </cell>
          <cell r="E2441">
            <v>3.7</v>
          </cell>
          <cell r="F2441">
            <v>37859</v>
          </cell>
          <cell r="G2441">
            <v>0.66500000000000004</v>
          </cell>
          <cell r="H2441">
            <v>0.59</v>
          </cell>
          <cell r="I2441" t="str">
            <v>7          0</v>
          </cell>
          <cell r="J2441">
            <v>0</v>
          </cell>
          <cell r="K2441">
            <v>0</v>
          </cell>
          <cell r="L2441">
            <v>2003</v>
          </cell>
          <cell r="M2441" t="str">
            <v>No Trade</v>
          </cell>
          <cell r="N2441" t="str">
            <v>NG93</v>
          </cell>
          <cell r="O2441">
            <v>50.75</v>
          </cell>
          <cell r="P2441">
            <v>1</v>
          </cell>
        </row>
        <row r="2442">
          <cell r="A2442" t="str">
            <v>ON</v>
          </cell>
          <cell r="B2442">
            <v>9</v>
          </cell>
          <cell r="C2442">
            <v>3</v>
          </cell>
          <cell r="D2442" t="str">
            <v>P</v>
          </cell>
          <cell r="E2442">
            <v>3.7</v>
          </cell>
          <cell r="F2442">
            <v>37859</v>
          </cell>
          <cell r="G2442">
            <v>0.29699999999999999</v>
          </cell>
          <cell r="H2442">
            <v>0.32</v>
          </cell>
          <cell r="I2442" t="str">
            <v>7          0</v>
          </cell>
          <cell r="J2442">
            <v>0</v>
          </cell>
          <cell r="K2442">
            <v>0</v>
          </cell>
          <cell r="L2442">
            <v>2003</v>
          </cell>
          <cell r="M2442">
            <v>1.8054250074739866</v>
          </cell>
          <cell r="N2442" t="str">
            <v>NG93</v>
          </cell>
          <cell r="O2442">
            <v>50.75</v>
          </cell>
          <cell r="P2442">
            <v>2</v>
          </cell>
        </row>
        <row r="2443">
          <cell r="A2443" t="str">
            <v>ON</v>
          </cell>
          <cell r="B2443">
            <v>9</v>
          </cell>
          <cell r="C2443">
            <v>3</v>
          </cell>
          <cell r="D2443" t="str">
            <v>C</v>
          </cell>
          <cell r="E2443">
            <v>3.75</v>
          </cell>
          <cell r="F2443">
            <v>37859</v>
          </cell>
          <cell r="G2443">
            <v>0.64</v>
          </cell>
          <cell r="H2443">
            <v>0.56999999999999995</v>
          </cell>
          <cell r="I2443" t="str">
            <v>3          0</v>
          </cell>
          <cell r="J2443">
            <v>0</v>
          </cell>
          <cell r="K2443">
            <v>0</v>
          </cell>
          <cell r="L2443">
            <v>2003</v>
          </cell>
          <cell r="M2443" t="str">
            <v>No Trade</v>
          </cell>
          <cell r="N2443" t="str">
            <v>NG93</v>
          </cell>
          <cell r="O2443">
            <v>50.75</v>
          </cell>
          <cell r="P2443">
            <v>1</v>
          </cell>
        </row>
        <row r="2444">
          <cell r="A2444" t="str">
            <v>ON</v>
          </cell>
          <cell r="B2444">
            <v>9</v>
          </cell>
          <cell r="C2444">
            <v>3</v>
          </cell>
          <cell r="D2444" t="str">
            <v>P</v>
          </cell>
          <cell r="E2444">
            <v>3.75</v>
          </cell>
          <cell r="F2444">
            <v>37859</v>
          </cell>
          <cell r="G2444">
            <v>0.32</v>
          </cell>
          <cell r="H2444">
            <v>0.35</v>
          </cell>
          <cell r="I2444" t="str">
            <v>1         50</v>
          </cell>
          <cell r="J2444">
            <v>0</v>
          </cell>
          <cell r="K2444">
            <v>0</v>
          </cell>
          <cell r="L2444">
            <v>2003</v>
          </cell>
          <cell r="M2444">
            <v>1.8230296651945008</v>
          </cell>
          <cell r="N2444" t="str">
            <v>NG93</v>
          </cell>
          <cell r="O2444">
            <v>50.75</v>
          </cell>
          <cell r="P2444">
            <v>2</v>
          </cell>
        </row>
        <row r="2445">
          <cell r="A2445" t="str">
            <v>ON</v>
          </cell>
          <cell r="B2445">
            <v>9</v>
          </cell>
          <cell r="C2445">
            <v>3</v>
          </cell>
          <cell r="D2445" t="str">
            <v>C</v>
          </cell>
          <cell r="E2445">
            <v>3.8</v>
          </cell>
          <cell r="F2445">
            <v>37859</v>
          </cell>
          <cell r="G2445">
            <v>0.61399999999999999</v>
          </cell>
          <cell r="H2445">
            <v>0.54</v>
          </cell>
          <cell r="I2445" t="str">
            <v>9          0</v>
          </cell>
          <cell r="J2445">
            <v>0</v>
          </cell>
          <cell r="K2445">
            <v>0</v>
          </cell>
          <cell r="L2445">
            <v>2003</v>
          </cell>
          <cell r="M2445" t="str">
            <v>No Trade</v>
          </cell>
          <cell r="N2445" t="str">
            <v>NG93</v>
          </cell>
          <cell r="O2445">
            <v>50.75</v>
          </cell>
          <cell r="P2445">
            <v>1</v>
          </cell>
        </row>
        <row r="2446">
          <cell r="A2446" t="str">
            <v>ON</v>
          </cell>
          <cell r="B2446">
            <v>9</v>
          </cell>
          <cell r="C2446">
            <v>3</v>
          </cell>
          <cell r="D2446" t="str">
            <v>P</v>
          </cell>
          <cell r="E2446">
            <v>3.8</v>
          </cell>
          <cell r="F2446">
            <v>37859</v>
          </cell>
          <cell r="G2446">
            <v>0.34300000000000003</v>
          </cell>
          <cell r="H2446">
            <v>0.37</v>
          </cell>
          <cell r="I2446" t="str">
            <v>7          0</v>
          </cell>
          <cell r="J2446">
            <v>0</v>
          </cell>
          <cell r="K2446">
            <v>0</v>
          </cell>
          <cell r="L2446">
            <v>2003</v>
          </cell>
          <cell r="M2446">
            <v>1.8394218102467625</v>
          </cell>
          <cell r="N2446" t="str">
            <v>NG93</v>
          </cell>
          <cell r="O2446">
            <v>50.75</v>
          </cell>
          <cell r="P2446">
            <v>2</v>
          </cell>
        </row>
        <row r="2447">
          <cell r="A2447" t="str">
            <v>ON</v>
          </cell>
          <cell r="B2447">
            <v>9</v>
          </cell>
          <cell r="C2447">
            <v>3</v>
          </cell>
          <cell r="D2447" t="str">
            <v>C</v>
          </cell>
          <cell r="E2447">
            <v>3.85</v>
          </cell>
          <cell r="F2447">
            <v>37859</v>
          </cell>
          <cell r="G2447">
            <v>0.59099999999999997</v>
          </cell>
          <cell r="H2447">
            <v>0.52</v>
          </cell>
          <cell r="I2447" t="str">
            <v>7          0</v>
          </cell>
          <cell r="J2447">
            <v>0</v>
          </cell>
          <cell r="K2447">
            <v>0</v>
          </cell>
          <cell r="L2447">
            <v>2003</v>
          </cell>
          <cell r="M2447" t="str">
            <v>No Trade</v>
          </cell>
          <cell r="N2447" t="str">
            <v>NG93</v>
          </cell>
          <cell r="O2447">
            <v>50.75</v>
          </cell>
          <cell r="P2447">
            <v>1</v>
          </cell>
        </row>
        <row r="2448">
          <cell r="A2448" t="str">
            <v>ON</v>
          </cell>
          <cell r="B2448">
            <v>9</v>
          </cell>
          <cell r="C2448">
            <v>3</v>
          </cell>
          <cell r="D2448" t="str">
            <v>P</v>
          </cell>
          <cell r="E2448">
            <v>3.85</v>
          </cell>
          <cell r="F2448">
            <v>37859</v>
          </cell>
          <cell r="G2448">
            <v>0.36799999999999999</v>
          </cell>
          <cell r="H2448">
            <v>0.4</v>
          </cell>
          <cell r="I2448" t="str">
            <v>3          0</v>
          </cell>
          <cell r="J2448">
            <v>0</v>
          </cell>
          <cell r="K2448">
            <v>0</v>
          </cell>
          <cell r="L2448">
            <v>2003</v>
          </cell>
          <cell r="M2448">
            <v>1.8569632179898166</v>
          </cell>
          <cell r="N2448" t="str">
            <v>NG93</v>
          </cell>
          <cell r="O2448">
            <v>50.75</v>
          </cell>
          <cell r="P2448">
            <v>2</v>
          </cell>
        </row>
        <row r="2449">
          <cell r="A2449" t="str">
            <v>ON</v>
          </cell>
          <cell r="B2449">
            <v>9</v>
          </cell>
          <cell r="C2449">
            <v>3</v>
          </cell>
          <cell r="D2449" t="str">
            <v>C</v>
          </cell>
          <cell r="E2449">
            <v>3.9</v>
          </cell>
          <cell r="F2449">
            <v>37859</v>
          </cell>
          <cell r="G2449">
            <v>0.56899999999999995</v>
          </cell>
          <cell r="H2449">
            <v>0.5</v>
          </cell>
          <cell r="I2449" t="str">
            <v>5          0</v>
          </cell>
          <cell r="J2449">
            <v>0</v>
          </cell>
          <cell r="K2449">
            <v>0</v>
          </cell>
          <cell r="L2449">
            <v>2003</v>
          </cell>
          <cell r="M2449" t="str">
            <v>No Trade</v>
          </cell>
          <cell r="N2449" t="str">
            <v>NG93</v>
          </cell>
          <cell r="O2449">
            <v>50.75</v>
          </cell>
          <cell r="P2449">
            <v>1</v>
          </cell>
        </row>
        <row r="2450">
          <cell r="A2450" t="str">
            <v>ON</v>
          </cell>
          <cell r="B2450">
            <v>9</v>
          </cell>
          <cell r="C2450">
            <v>3</v>
          </cell>
          <cell r="D2450" t="str">
            <v>P</v>
          </cell>
          <cell r="E2450">
            <v>3.9</v>
          </cell>
          <cell r="F2450">
            <v>37859</v>
          </cell>
          <cell r="G2450">
            <v>0.39400000000000002</v>
          </cell>
          <cell r="H2450">
            <v>0.43</v>
          </cell>
          <cell r="I2450" t="str">
            <v>1          0</v>
          </cell>
          <cell r="J2450">
            <v>0</v>
          </cell>
          <cell r="K2450">
            <v>0</v>
          </cell>
          <cell r="L2450">
            <v>2003</v>
          </cell>
          <cell r="M2450">
            <v>1.8744493102702229</v>
          </cell>
          <cell r="N2450" t="str">
            <v>NG93</v>
          </cell>
          <cell r="O2450">
            <v>50.75</v>
          </cell>
          <cell r="P2450">
            <v>2</v>
          </cell>
        </row>
        <row r="2451">
          <cell r="A2451" t="str">
            <v>ON</v>
          </cell>
          <cell r="B2451">
            <v>9</v>
          </cell>
          <cell r="C2451">
            <v>3</v>
          </cell>
          <cell r="D2451" t="str">
            <v>C</v>
          </cell>
          <cell r="E2451">
            <v>3.95</v>
          </cell>
          <cell r="F2451">
            <v>37859</v>
          </cell>
          <cell r="G2451">
            <v>0.54500000000000004</v>
          </cell>
          <cell r="H2451">
            <v>0.48</v>
          </cell>
          <cell r="I2451" t="str">
            <v>3          0</v>
          </cell>
          <cell r="J2451">
            <v>0</v>
          </cell>
          <cell r="K2451">
            <v>0</v>
          </cell>
          <cell r="L2451">
            <v>2003</v>
          </cell>
          <cell r="M2451" t="str">
            <v>No Trade</v>
          </cell>
          <cell r="N2451" t="str">
            <v>NG93</v>
          </cell>
          <cell r="O2451">
            <v>50.75</v>
          </cell>
          <cell r="P2451">
            <v>1</v>
          </cell>
        </row>
        <row r="2452">
          <cell r="A2452" t="str">
            <v>ON</v>
          </cell>
          <cell r="B2452">
            <v>9</v>
          </cell>
          <cell r="C2452">
            <v>3</v>
          </cell>
          <cell r="D2452" t="str">
            <v>P</v>
          </cell>
          <cell r="E2452">
            <v>3.95</v>
          </cell>
          <cell r="F2452">
            <v>37859</v>
          </cell>
          <cell r="G2452">
            <v>0.42</v>
          </cell>
          <cell r="H2452">
            <v>0.45</v>
          </cell>
          <cell r="I2452" t="str">
            <v>9          0</v>
          </cell>
          <cell r="J2452">
            <v>0</v>
          </cell>
          <cell r="K2452">
            <v>0</v>
          </cell>
          <cell r="L2452">
            <v>2003</v>
          </cell>
          <cell r="M2452">
            <v>1.8908519241947259</v>
          </cell>
          <cell r="N2452" t="str">
            <v>NG93</v>
          </cell>
          <cell r="O2452">
            <v>50.75</v>
          </cell>
          <cell r="P2452">
            <v>2</v>
          </cell>
        </row>
        <row r="2453">
          <cell r="A2453" t="str">
            <v>ON</v>
          </cell>
          <cell r="B2453">
            <v>9</v>
          </cell>
          <cell r="C2453">
            <v>3</v>
          </cell>
          <cell r="D2453" t="str">
            <v>C</v>
          </cell>
          <cell r="E2453">
            <v>4</v>
          </cell>
          <cell r="F2453">
            <v>37859</v>
          </cell>
          <cell r="G2453">
            <v>0.52300000000000002</v>
          </cell>
          <cell r="H2453">
            <v>0.46</v>
          </cell>
          <cell r="I2453" t="str">
            <v>2          0</v>
          </cell>
          <cell r="J2453">
            <v>0</v>
          </cell>
          <cell r="K2453">
            <v>0</v>
          </cell>
          <cell r="L2453">
            <v>2003</v>
          </cell>
          <cell r="M2453" t="str">
            <v>No Trade</v>
          </cell>
          <cell r="N2453" t="str">
            <v>NG93</v>
          </cell>
          <cell r="O2453">
            <v>50.75</v>
          </cell>
          <cell r="P2453">
            <v>1</v>
          </cell>
        </row>
        <row r="2454">
          <cell r="A2454" t="str">
            <v>ON</v>
          </cell>
          <cell r="B2454">
            <v>9</v>
          </cell>
          <cell r="C2454">
            <v>3</v>
          </cell>
          <cell r="D2454" t="str">
            <v>P</v>
          </cell>
          <cell r="E2454">
            <v>4</v>
          </cell>
          <cell r="F2454">
            <v>37859</v>
          </cell>
          <cell r="G2454">
            <v>0.44800000000000001</v>
          </cell>
          <cell r="H2454">
            <v>0.48</v>
          </cell>
          <cell r="I2454" t="str">
            <v>8          0</v>
          </cell>
          <cell r="J2454">
            <v>0</v>
          </cell>
          <cell r="K2454">
            <v>0</v>
          </cell>
          <cell r="L2454">
            <v>2003</v>
          </cell>
          <cell r="M2454">
            <v>1.9082753350101245</v>
          </cell>
          <cell r="N2454" t="str">
            <v>NG93</v>
          </cell>
          <cell r="O2454">
            <v>50.75</v>
          </cell>
          <cell r="P2454">
            <v>2</v>
          </cell>
        </row>
        <row r="2455">
          <cell r="A2455" t="str">
            <v>ON</v>
          </cell>
          <cell r="B2455">
            <v>9</v>
          </cell>
          <cell r="C2455">
            <v>3</v>
          </cell>
          <cell r="D2455" t="str">
            <v>C</v>
          </cell>
          <cell r="E2455">
            <v>4.05</v>
          </cell>
          <cell r="F2455">
            <v>37859</v>
          </cell>
          <cell r="G2455">
            <v>0.501</v>
          </cell>
          <cell r="H2455">
            <v>0.44</v>
          </cell>
          <cell r="I2455" t="str">
            <v>3          0</v>
          </cell>
          <cell r="J2455">
            <v>0</v>
          </cell>
          <cell r="K2455">
            <v>0</v>
          </cell>
          <cell r="L2455">
            <v>2003</v>
          </cell>
          <cell r="M2455" t="str">
            <v>No Trade</v>
          </cell>
          <cell r="N2455" t="str">
            <v>NG93</v>
          </cell>
          <cell r="O2455">
            <v>50.75</v>
          </cell>
          <cell r="P2455">
            <v>1</v>
          </cell>
        </row>
        <row r="2456">
          <cell r="A2456" t="str">
            <v>ON</v>
          </cell>
          <cell r="B2456">
            <v>9</v>
          </cell>
          <cell r="C2456">
            <v>3</v>
          </cell>
          <cell r="D2456" t="str">
            <v>C</v>
          </cell>
          <cell r="E2456">
            <v>4.0999999999999996</v>
          </cell>
          <cell r="F2456">
            <v>37859</v>
          </cell>
          <cell r="G2456">
            <v>0.48</v>
          </cell>
          <cell r="H2456">
            <v>0.42</v>
          </cell>
          <cell r="I2456" t="str">
            <v>4          0</v>
          </cell>
          <cell r="J2456">
            <v>0</v>
          </cell>
          <cell r="K2456">
            <v>0</v>
          </cell>
          <cell r="L2456">
            <v>2003</v>
          </cell>
          <cell r="M2456" t="str">
            <v>No Trade</v>
          </cell>
          <cell r="N2456" t="str">
            <v>NG93</v>
          </cell>
          <cell r="O2456">
            <v>50.75</v>
          </cell>
          <cell r="P2456">
            <v>1</v>
          </cell>
        </row>
        <row r="2457">
          <cell r="A2457" t="str">
            <v>ON</v>
          </cell>
          <cell r="B2457">
            <v>9</v>
          </cell>
          <cell r="C2457">
            <v>3</v>
          </cell>
          <cell r="D2457" t="str">
            <v>P</v>
          </cell>
          <cell r="E2457">
            <v>4.0999999999999996</v>
          </cell>
          <cell r="F2457">
            <v>37859</v>
          </cell>
          <cell r="G2457">
            <v>0.505</v>
          </cell>
          <cell r="H2457">
            <v>0.55000000000000004</v>
          </cell>
          <cell r="I2457" t="str">
            <v>0          0</v>
          </cell>
          <cell r="J2457">
            <v>0</v>
          </cell>
          <cell r="K2457">
            <v>0</v>
          </cell>
          <cell r="L2457">
            <v>2003</v>
          </cell>
          <cell r="M2457">
            <v>1.941129034574395</v>
          </cell>
          <cell r="N2457" t="str">
            <v>NG93</v>
          </cell>
          <cell r="O2457">
            <v>50.75</v>
          </cell>
          <cell r="P2457">
            <v>2</v>
          </cell>
        </row>
        <row r="2458">
          <cell r="A2458" t="str">
            <v>ON</v>
          </cell>
          <cell r="B2458">
            <v>9</v>
          </cell>
          <cell r="C2458">
            <v>3</v>
          </cell>
          <cell r="D2458" t="str">
            <v>C</v>
          </cell>
          <cell r="E2458">
            <v>4.2</v>
          </cell>
          <cell r="F2458">
            <v>37859</v>
          </cell>
          <cell r="G2458">
            <v>0.442</v>
          </cell>
          <cell r="H2458">
            <v>0.38</v>
          </cell>
          <cell r="I2458" t="str">
            <v>9          0</v>
          </cell>
          <cell r="J2458">
            <v>0</v>
          </cell>
          <cell r="K2458">
            <v>0</v>
          </cell>
          <cell r="L2458">
            <v>2003</v>
          </cell>
          <cell r="M2458" t="str">
            <v>No Trade</v>
          </cell>
          <cell r="N2458" t="str">
            <v>NG93</v>
          </cell>
          <cell r="O2458">
            <v>50.75</v>
          </cell>
          <cell r="P2458">
            <v>1</v>
          </cell>
        </row>
        <row r="2459">
          <cell r="A2459" t="str">
            <v>ON</v>
          </cell>
          <cell r="B2459">
            <v>9</v>
          </cell>
          <cell r="C2459">
            <v>3</v>
          </cell>
          <cell r="D2459" t="str">
            <v>C</v>
          </cell>
          <cell r="E2459">
            <v>4.25</v>
          </cell>
          <cell r="F2459">
            <v>37859</v>
          </cell>
          <cell r="G2459">
            <v>0.42399999999999999</v>
          </cell>
          <cell r="H2459">
            <v>0.37</v>
          </cell>
          <cell r="I2459" t="str">
            <v>2          0</v>
          </cell>
          <cell r="J2459">
            <v>0</v>
          </cell>
          <cell r="K2459">
            <v>0</v>
          </cell>
          <cell r="L2459">
            <v>2003</v>
          </cell>
          <cell r="M2459" t="str">
            <v>No Trade</v>
          </cell>
          <cell r="N2459" t="str">
            <v>NG93</v>
          </cell>
          <cell r="O2459">
            <v>50.75</v>
          </cell>
          <cell r="P2459">
            <v>1</v>
          </cell>
        </row>
        <row r="2460">
          <cell r="A2460" t="str">
            <v>ON</v>
          </cell>
          <cell r="B2460">
            <v>9</v>
          </cell>
          <cell r="C2460">
            <v>3</v>
          </cell>
          <cell r="D2460" t="str">
            <v>C</v>
          </cell>
          <cell r="E2460">
            <v>4.4000000000000004</v>
          </cell>
          <cell r="F2460">
            <v>37859</v>
          </cell>
          <cell r="G2460">
            <v>0</v>
          </cell>
          <cell r="H2460">
            <v>0</v>
          </cell>
          <cell r="I2460" t="str">
            <v>0          0</v>
          </cell>
          <cell r="J2460">
            <v>0</v>
          </cell>
          <cell r="K2460">
            <v>0</v>
          </cell>
          <cell r="L2460">
            <v>2003</v>
          </cell>
          <cell r="M2460" t="str">
            <v>No Trade</v>
          </cell>
          <cell r="N2460" t="str">
            <v/>
          </cell>
          <cell r="O2460" t="str">
            <v/>
          </cell>
          <cell r="P2460" t="str">
            <v/>
          </cell>
        </row>
        <row r="2461">
          <cell r="A2461" t="str">
            <v>ON</v>
          </cell>
          <cell r="B2461">
            <v>9</v>
          </cell>
          <cell r="C2461">
            <v>3</v>
          </cell>
          <cell r="D2461" t="str">
            <v>C</v>
          </cell>
          <cell r="E2461">
            <v>4.5</v>
          </cell>
          <cell r="F2461">
            <v>37859</v>
          </cell>
          <cell r="G2461">
            <v>0.34399999999999997</v>
          </cell>
          <cell r="H2461">
            <v>0.28999999999999998</v>
          </cell>
          <cell r="I2461" t="str">
            <v>9          0</v>
          </cell>
          <cell r="J2461">
            <v>0</v>
          </cell>
          <cell r="K2461">
            <v>0</v>
          </cell>
          <cell r="L2461">
            <v>2003</v>
          </cell>
          <cell r="M2461" t="str">
            <v>No Trade</v>
          </cell>
          <cell r="N2461" t="str">
            <v>NG93</v>
          </cell>
          <cell r="O2461">
            <v>50.75</v>
          </cell>
          <cell r="P2461">
            <v>1</v>
          </cell>
        </row>
        <row r="2462">
          <cell r="A2462" t="str">
            <v>ON</v>
          </cell>
          <cell r="B2462">
            <v>9</v>
          </cell>
          <cell r="C2462">
            <v>3</v>
          </cell>
          <cell r="D2462" t="str">
            <v>C</v>
          </cell>
          <cell r="E2462">
            <v>4.8499999999999996</v>
          </cell>
          <cell r="F2462">
            <v>37859</v>
          </cell>
          <cell r="G2462">
            <v>0.25800000000000001</v>
          </cell>
          <cell r="H2462">
            <v>0.22</v>
          </cell>
          <cell r="I2462" t="str">
            <v>1          0</v>
          </cell>
          <cell r="J2462">
            <v>0</v>
          </cell>
          <cell r="K2462">
            <v>0</v>
          </cell>
          <cell r="L2462">
            <v>2003</v>
          </cell>
          <cell r="M2462" t="str">
            <v>No Trade</v>
          </cell>
          <cell r="N2462" t="str">
            <v>NG93</v>
          </cell>
          <cell r="O2462">
            <v>50.75</v>
          </cell>
          <cell r="P2462">
            <v>1</v>
          </cell>
        </row>
        <row r="2463">
          <cell r="A2463" t="str">
            <v>ON</v>
          </cell>
          <cell r="B2463">
            <v>9</v>
          </cell>
          <cell r="C2463">
            <v>3</v>
          </cell>
          <cell r="D2463" t="str">
            <v>C</v>
          </cell>
          <cell r="E2463">
            <v>5</v>
          </cell>
          <cell r="F2463">
            <v>37859</v>
          </cell>
          <cell r="G2463">
            <v>0.22800000000000001</v>
          </cell>
          <cell r="H2463">
            <v>0.19</v>
          </cell>
          <cell r="I2463" t="str">
            <v>5         15</v>
          </cell>
          <cell r="J2463">
            <v>0.22</v>
          </cell>
          <cell r="K2463">
            <v>0.22</v>
          </cell>
          <cell r="L2463">
            <v>2003</v>
          </cell>
          <cell r="M2463" t="str">
            <v>No Trade</v>
          </cell>
          <cell r="N2463" t="str">
            <v>NG93</v>
          </cell>
          <cell r="O2463">
            <v>50.75</v>
          </cell>
          <cell r="P2463">
            <v>1</v>
          </cell>
        </row>
        <row r="2464">
          <cell r="A2464" t="str">
            <v>ON</v>
          </cell>
          <cell r="B2464">
            <v>9</v>
          </cell>
          <cell r="C2464">
            <v>3</v>
          </cell>
          <cell r="D2464" t="str">
            <v>C</v>
          </cell>
          <cell r="E2464">
            <v>5.2</v>
          </cell>
          <cell r="F2464">
            <v>37859</v>
          </cell>
          <cell r="G2464">
            <v>0.19400000000000001</v>
          </cell>
          <cell r="H2464">
            <v>0.16</v>
          </cell>
          <cell r="I2464" t="str">
            <v>5          0</v>
          </cell>
          <cell r="J2464">
            <v>0</v>
          </cell>
          <cell r="K2464">
            <v>0</v>
          </cell>
          <cell r="L2464">
            <v>2003</v>
          </cell>
          <cell r="M2464" t="str">
            <v>No Trade</v>
          </cell>
          <cell r="N2464" t="str">
            <v>NG93</v>
          </cell>
          <cell r="O2464">
            <v>50.75</v>
          </cell>
          <cell r="P2464">
            <v>1</v>
          </cell>
        </row>
        <row r="2465">
          <cell r="A2465" t="str">
            <v>ON</v>
          </cell>
          <cell r="B2465">
            <v>9</v>
          </cell>
          <cell r="C2465">
            <v>3</v>
          </cell>
          <cell r="D2465" t="str">
            <v>C</v>
          </cell>
          <cell r="E2465">
            <v>5.25</v>
          </cell>
          <cell r="F2465">
            <v>37859</v>
          </cell>
          <cell r="G2465">
            <v>0.186</v>
          </cell>
          <cell r="H2465">
            <v>0.15</v>
          </cell>
          <cell r="I2465" t="str">
            <v>8          0</v>
          </cell>
          <cell r="J2465">
            <v>0</v>
          </cell>
          <cell r="K2465">
            <v>0</v>
          </cell>
          <cell r="L2465">
            <v>2003</v>
          </cell>
          <cell r="M2465" t="str">
            <v>No Trade</v>
          </cell>
          <cell r="N2465" t="str">
            <v>NG93</v>
          </cell>
          <cell r="O2465">
            <v>50.75</v>
          </cell>
          <cell r="P2465">
            <v>1</v>
          </cell>
        </row>
        <row r="2466">
          <cell r="A2466" t="str">
            <v>ON</v>
          </cell>
          <cell r="B2466">
            <v>9</v>
          </cell>
          <cell r="C2466">
            <v>3</v>
          </cell>
          <cell r="D2466" t="str">
            <v>C</v>
          </cell>
          <cell r="E2466">
            <v>5.3</v>
          </cell>
          <cell r="F2466">
            <v>37859</v>
          </cell>
          <cell r="G2466">
            <v>0.17899999999999999</v>
          </cell>
          <cell r="H2466">
            <v>0.15</v>
          </cell>
          <cell r="I2466" t="str">
            <v>2          0</v>
          </cell>
          <cell r="J2466">
            <v>0</v>
          </cell>
          <cell r="K2466">
            <v>0</v>
          </cell>
          <cell r="L2466">
            <v>2003</v>
          </cell>
          <cell r="M2466" t="str">
            <v>No Trade</v>
          </cell>
          <cell r="N2466" t="str">
            <v>NG93</v>
          </cell>
          <cell r="O2466">
            <v>50.75</v>
          </cell>
          <cell r="P2466">
            <v>1</v>
          </cell>
        </row>
        <row r="2467">
          <cell r="A2467" t="str">
            <v>ON</v>
          </cell>
          <cell r="B2467">
            <v>9</v>
          </cell>
          <cell r="C2467">
            <v>3</v>
          </cell>
          <cell r="D2467" t="str">
            <v>C</v>
          </cell>
          <cell r="E2467">
            <v>5.4</v>
          </cell>
          <cell r="F2467">
            <v>37859</v>
          </cell>
          <cell r="G2467">
            <v>0.16500000000000001</v>
          </cell>
          <cell r="H2467">
            <v>0.14000000000000001</v>
          </cell>
          <cell r="I2467" t="str">
            <v>0          0</v>
          </cell>
          <cell r="J2467">
            <v>0</v>
          </cell>
          <cell r="K2467">
            <v>0</v>
          </cell>
          <cell r="L2467">
            <v>2003</v>
          </cell>
          <cell r="M2467" t="str">
            <v>No Trade</v>
          </cell>
          <cell r="N2467" t="str">
            <v>NG93</v>
          </cell>
          <cell r="O2467">
            <v>50.75</v>
          </cell>
          <cell r="P2467">
            <v>1</v>
          </cell>
        </row>
        <row r="2468">
          <cell r="A2468" t="str">
            <v>ON</v>
          </cell>
          <cell r="B2468">
            <v>9</v>
          </cell>
          <cell r="C2468">
            <v>3</v>
          </cell>
          <cell r="D2468" t="str">
            <v>C</v>
          </cell>
          <cell r="E2468">
            <v>5.5</v>
          </cell>
          <cell r="F2468">
            <v>37859</v>
          </cell>
          <cell r="G2468">
            <v>0.153</v>
          </cell>
          <cell r="H2468">
            <v>0.12</v>
          </cell>
          <cell r="I2468" t="str">
            <v>9          0</v>
          </cell>
          <cell r="J2468">
            <v>0</v>
          </cell>
          <cell r="K2468">
            <v>0</v>
          </cell>
          <cell r="L2468">
            <v>2003</v>
          </cell>
          <cell r="M2468" t="str">
            <v>No Trade</v>
          </cell>
          <cell r="N2468" t="str">
            <v>NG93</v>
          </cell>
          <cell r="O2468">
            <v>50.75</v>
          </cell>
          <cell r="P2468">
            <v>1</v>
          </cell>
        </row>
        <row r="2469">
          <cell r="A2469" t="str">
            <v>ON</v>
          </cell>
          <cell r="B2469">
            <v>9</v>
          </cell>
          <cell r="C2469">
            <v>3</v>
          </cell>
          <cell r="D2469" t="str">
            <v>C</v>
          </cell>
          <cell r="E2469">
            <v>5.6</v>
          </cell>
          <cell r="F2469">
            <v>37859</v>
          </cell>
          <cell r="G2469">
            <v>0.14099999999999999</v>
          </cell>
          <cell r="H2469">
            <v>0.11</v>
          </cell>
          <cell r="I2469" t="str">
            <v>9          0</v>
          </cell>
          <cell r="J2469">
            <v>0</v>
          </cell>
          <cell r="K2469">
            <v>0</v>
          </cell>
          <cell r="L2469">
            <v>2003</v>
          </cell>
          <cell r="M2469" t="str">
            <v>No Trade</v>
          </cell>
          <cell r="N2469" t="str">
            <v>NG93</v>
          </cell>
          <cell r="O2469">
            <v>50.75</v>
          </cell>
          <cell r="P2469">
            <v>1</v>
          </cell>
        </row>
        <row r="2470">
          <cell r="A2470" t="str">
            <v>ON</v>
          </cell>
          <cell r="B2470">
            <v>9</v>
          </cell>
          <cell r="C2470">
            <v>3</v>
          </cell>
          <cell r="D2470" t="str">
            <v>C</v>
          </cell>
          <cell r="E2470">
            <v>5.65</v>
          </cell>
          <cell r="F2470">
            <v>37859</v>
          </cell>
          <cell r="G2470">
            <v>0.13600000000000001</v>
          </cell>
          <cell r="H2470">
            <v>0.11</v>
          </cell>
          <cell r="I2470" t="str">
            <v>4          0</v>
          </cell>
          <cell r="J2470">
            <v>0</v>
          </cell>
          <cell r="K2470">
            <v>0</v>
          </cell>
          <cell r="L2470">
            <v>2003</v>
          </cell>
          <cell r="M2470" t="str">
            <v>No Trade</v>
          </cell>
          <cell r="N2470" t="str">
            <v>NG93</v>
          </cell>
          <cell r="O2470">
            <v>50.75</v>
          </cell>
          <cell r="P2470">
            <v>1</v>
          </cell>
        </row>
        <row r="2471">
          <cell r="A2471" t="str">
            <v>ON</v>
          </cell>
          <cell r="B2471">
            <v>9</v>
          </cell>
          <cell r="C2471">
            <v>3</v>
          </cell>
          <cell r="D2471" t="str">
            <v>C</v>
          </cell>
          <cell r="E2471">
            <v>5.9</v>
          </cell>
          <cell r="F2471">
            <v>37859</v>
          </cell>
          <cell r="G2471">
            <v>0.113</v>
          </cell>
          <cell r="H2471">
            <v>0.09</v>
          </cell>
          <cell r="I2471" t="str">
            <v>4          0</v>
          </cell>
          <cell r="J2471">
            <v>0</v>
          </cell>
          <cell r="K2471">
            <v>0</v>
          </cell>
          <cell r="L2471">
            <v>2003</v>
          </cell>
          <cell r="M2471" t="str">
            <v>No Trade</v>
          </cell>
          <cell r="N2471" t="str">
            <v>NG93</v>
          </cell>
          <cell r="O2471">
            <v>50.75</v>
          </cell>
          <cell r="P2471">
            <v>1</v>
          </cell>
        </row>
        <row r="2472">
          <cell r="A2472" t="str">
            <v>ON</v>
          </cell>
          <cell r="B2472">
            <v>9</v>
          </cell>
          <cell r="C2472">
            <v>3</v>
          </cell>
          <cell r="D2472" t="str">
            <v>C</v>
          </cell>
          <cell r="E2472">
            <v>6</v>
          </cell>
          <cell r="F2472">
            <v>37859</v>
          </cell>
          <cell r="G2472">
            <v>0.105</v>
          </cell>
          <cell r="H2472">
            <v>0.08</v>
          </cell>
          <cell r="I2472" t="str">
            <v>7          0</v>
          </cell>
          <cell r="J2472">
            <v>0</v>
          </cell>
          <cell r="K2472">
            <v>0</v>
          </cell>
          <cell r="L2472">
            <v>2003</v>
          </cell>
          <cell r="M2472" t="str">
            <v>No Trade</v>
          </cell>
          <cell r="N2472" t="str">
            <v>NG93</v>
          </cell>
          <cell r="O2472">
            <v>50.75</v>
          </cell>
          <cell r="P2472">
            <v>1</v>
          </cell>
        </row>
        <row r="2473">
          <cell r="A2473" t="str">
            <v>ON</v>
          </cell>
          <cell r="B2473">
            <v>9</v>
          </cell>
          <cell r="C2473">
            <v>3</v>
          </cell>
          <cell r="D2473" t="str">
            <v>C</v>
          </cell>
          <cell r="E2473">
            <v>7</v>
          </cell>
          <cell r="F2473">
            <v>37859</v>
          </cell>
          <cell r="G2473">
            <v>5.2999999999999999E-2</v>
          </cell>
          <cell r="H2473">
            <v>0.04</v>
          </cell>
          <cell r="I2473" t="str">
            <v>3          0</v>
          </cell>
          <cell r="J2473">
            <v>0</v>
          </cell>
          <cell r="K2473">
            <v>0</v>
          </cell>
          <cell r="L2473">
            <v>2003</v>
          </cell>
          <cell r="M2473" t="str">
            <v>No Trade</v>
          </cell>
          <cell r="N2473" t="str">
            <v>NG93</v>
          </cell>
          <cell r="O2473">
            <v>50.75</v>
          </cell>
          <cell r="P2473">
            <v>1</v>
          </cell>
        </row>
        <row r="2474">
          <cell r="A2474" t="str">
            <v>ON</v>
          </cell>
          <cell r="B2474">
            <v>9</v>
          </cell>
          <cell r="C2474">
            <v>3</v>
          </cell>
          <cell r="D2474" t="str">
            <v>C</v>
          </cell>
          <cell r="E2474">
            <v>8</v>
          </cell>
          <cell r="F2474">
            <v>37859</v>
          </cell>
          <cell r="G2474">
            <v>0.03</v>
          </cell>
          <cell r="H2474">
            <v>0.02</v>
          </cell>
          <cell r="I2474" t="str">
            <v>4          0</v>
          </cell>
          <cell r="J2474">
            <v>0</v>
          </cell>
          <cell r="K2474">
            <v>0</v>
          </cell>
          <cell r="L2474">
            <v>2003</v>
          </cell>
          <cell r="M2474" t="str">
            <v>No Trade</v>
          </cell>
          <cell r="N2474" t="str">
            <v>NG93</v>
          </cell>
          <cell r="O2474">
            <v>50.75</v>
          </cell>
          <cell r="P2474">
            <v>1</v>
          </cell>
        </row>
        <row r="2475">
          <cell r="A2475" t="str">
            <v>ON</v>
          </cell>
          <cell r="B2475">
            <v>9</v>
          </cell>
          <cell r="C2475">
            <v>3</v>
          </cell>
          <cell r="D2475" t="str">
            <v>C</v>
          </cell>
          <cell r="E2475">
            <v>10</v>
          </cell>
          <cell r="F2475">
            <v>37859</v>
          </cell>
          <cell r="G2475">
            <v>1.2E-2</v>
          </cell>
          <cell r="H2475">
            <v>0.01</v>
          </cell>
          <cell r="I2475" t="str">
            <v>0          0</v>
          </cell>
          <cell r="J2475">
            <v>0</v>
          </cell>
          <cell r="K2475">
            <v>0</v>
          </cell>
          <cell r="L2475">
            <v>2003</v>
          </cell>
          <cell r="M2475" t="str">
            <v>No Trade</v>
          </cell>
          <cell r="N2475" t="str">
            <v>NG93</v>
          </cell>
          <cell r="O2475">
            <v>50.75</v>
          </cell>
          <cell r="P2475">
            <v>1</v>
          </cell>
        </row>
        <row r="2476">
          <cell r="A2476" t="str">
            <v>ON</v>
          </cell>
          <cell r="B2476">
            <v>10</v>
          </cell>
          <cell r="C2476">
            <v>3</v>
          </cell>
          <cell r="D2476" t="str">
            <v>P</v>
          </cell>
          <cell r="E2476">
            <v>0.75</v>
          </cell>
          <cell r="F2476">
            <v>37889</v>
          </cell>
          <cell r="G2476">
            <v>0</v>
          </cell>
          <cell r="H2476">
            <v>0</v>
          </cell>
          <cell r="I2476" t="str">
            <v>0          0</v>
          </cell>
          <cell r="J2476">
            <v>0</v>
          </cell>
          <cell r="K2476">
            <v>0</v>
          </cell>
          <cell r="L2476">
            <v>2003</v>
          </cell>
          <cell r="M2476" t="str">
            <v>No Trade</v>
          </cell>
          <cell r="N2476" t="str">
            <v/>
          </cell>
          <cell r="O2476" t="str">
            <v/>
          </cell>
          <cell r="P2476" t="str">
            <v/>
          </cell>
        </row>
        <row r="2477">
          <cell r="A2477" t="str">
            <v>ON</v>
          </cell>
          <cell r="B2477">
            <v>10</v>
          </cell>
          <cell r="C2477">
            <v>3</v>
          </cell>
          <cell r="D2477" t="str">
            <v>C</v>
          </cell>
          <cell r="E2477">
            <v>1</v>
          </cell>
          <cell r="F2477">
            <v>37889</v>
          </cell>
          <cell r="G2477">
            <v>0</v>
          </cell>
          <cell r="H2477">
            <v>0</v>
          </cell>
          <cell r="I2477" t="str">
            <v>0          0</v>
          </cell>
          <cell r="J2477">
            <v>0</v>
          </cell>
          <cell r="K2477">
            <v>0</v>
          </cell>
          <cell r="L2477">
            <v>2003</v>
          </cell>
          <cell r="M2477" t="str">
            <v>No Trade</v>
          </cell>
          <cell r="N2477" t="str">
            <v/>
          </cell>
          <cell r="O2477" t="str">
            <v/>
          </cell>
          <cell r="P2477" t="str">
            <v/>
          </cell>
        </row>
        <row r="2478">
          <cell r="A2478" t="str">
            <v>ON</v>
          </cell>
          <cell r="B2478">
            <v>10</v>
          </cell>
          <cell r="C2478">
            <v>3</v>
          </cell>
          <cell r="D2478" t="str">
            <v>P</v>
          </cell>
          <cell r="E2478">
            <v>2</v>
          </cell>
          <cell r="F2478">
            <v>37889</v>
          </cell>
          <cell r="G2478">
            <v>3.0000000000000001E-3</v>
          </cell>
          <cell r="H2478">
            <v>0</v>
          </cell>
          <cell r="I2478" t="str">
            <v>4          0</v>
          </cell>
          <cell r="J2478">
            <v>0</v>
          </cell>
          <cell r="K2478">
            <v>0</v>
          </cell>
          <cell r="L2478">
            <v>2003</v>
          </cell>
          <cell r="M2478">
            <v>1.1871046375656622</v>
          </cell>
          <cell r="N2478" t="str">
            <v>NG103</v>
          </cell>
          <cell r="O2478">
            <v>50.75</v>
          </cell>
          <cell r="P2478">
            <v>2</v>
          </cell>
        </row>
        <row r="2479">
          <cell r="A2479" t="str">
            <v>ON</v>
          </cell>
          <cell r="B2479">
            <v>10</v>
          </cell>
          <cell r="C2479">
            <v>3</v>
          </cell>
          <cell r="D2479" t="str">
            <v>P</v>
          </cell>
          <cell r="E2479">
            <v>2.1</v>
          </cell>
          <cell r="F2479">
            <v>37889</v>
          </cell>
          <cell r="G2479">
            <v>5.0000000000000001E-3</v>
          </cell>
          <cell r="H2479">
            <v>0</v>
          </cell>
          <cell r="I2479" t="str">
            <v>7          0</v>
          </cell>
          <cell r="J2479">
            <v>0</v>
          </cell>
          <cell r="K2479">
            <v>0</v>
          </cell>
          <cell r="L2479">
            <v>2003</v>
          </cell>
          <cell r="M2479">
            <v>1.221995327504646</v>
          </cell>
          <cell r="N2479" t="str">
            <v>NG103</v>
          </cell>
          <cell r="O2479">
            <v>50.75</v>
          </cell>
          <cell r="P2479">
            <v>2</v>
          </cell>
        </row>
        <row r="2480">
          <cell r="A2480" t="str">
            <v>ON</v>
          </cell>
          <cell r="B2480">
            <v>10</v>
          </cell>
          <cell r="C2480">
            <v>3</v>
          </cell>
          <cell r="D2480" t="str">
            <v>P</v>
          </cell>
          <cell r="E2480">
            <v>2.5</v>
          </cell>
          <cell r="F2480">
            <v>37889</v>
          </cell>
          <cell r="G2480">
            <v>2.5999999999999999E-2</v>
          </cell>
          <cell r="H2480">
            <v>0.03</v>
          </cell>
          <cell r="I2480" t="str">
            <v>1          0</v>
          </cell>
          <cell r="J2480">
            <v>0</v>
          </cell>
          <cell r="K2480">
            <v>0</v>
          </cell>
          <cell r="L2480">
            <v>2003</v>
          </cell>
          <cell r="M2480">
            <v>1.3668937145412048</v>
          </cell>
          <cell r="N2480" t="str">
            <v>NG103</v>
          </cell>
          <cell r="O2480">
            <v>50.75</v>
          </cell>
          <cell r="P2480">
            <v>2</v>
          </cell>
        </row>
        <row r="2481">
          <cell r="A2481" t="str">
            <v>ON</v>
          </cell>
          <cell r="B2481">
            <v>10</v>
          </cell>
          <cell r="C2481">
            <v>3</v>
          </cell>
          <cell r="D2481" t="str">
            <v>P</v>
          </cell>
          <cell r="E2481">
            <v>2.6</v>
          </cell>
          <cell r="F2481">
            <v>37889</v>
          </cell>
          <cell r="G2481">
            <v>3.5000000000000003E-2</v>
          </cell>
          <cell r="H2481">
            <v>0.04</v>
          </cell>
          <cell r="I2481" t="str">
            <v>2          0</v>
          </cell>
          <cell r="J2481">
            <v>0</v>
          </cell>
          <cell r="K2481">
            <v>0</v>
          </cell>
          <cell r="L2481">
            <v>2003</v>
          </cell>
          <cell r="M2481">
            <v>1.3978629893228152</v>
          </cell>
          <cell r="N2481" t="str">
            <v>NG103</v>
          </cell>
          <cell r="O2481">
            <v>50.75</v>
          </cell>
          <cell r="P2481">
            <v>2</v>
          </cell>
        </row>
        <row r="2482">
          <cell r="A2482" t="str">
            <v>ON</v>
          </cell>
          <cell r="B2482">
            <v>10</v>
          </cell>
          <cell r="C2482">
            <v>3</v>
          </cell>
          <cell r="D2482" t="str">
            <v>P</v>
          </cell>
          <cell r="E2482">
            <v>2.7</v>
          </cell>
          <cell r="F2482">
            <v>37889</v>
          </cell>
          <cell r="G2482">
            <v>0</v>
          </cell>
          <cell r="H2482">
            <v>0</v>
          </cell>
          <cell r="I2482" t="str">
            <v>0          0</v>
          </cell>
          <cell r="J2482">
            <v>0</v>
          </cell>
          <cell r="K2482">
            <v>0</v>
          </cell>
          <cell r="L2482">
            <v>2003</v>
          </cell>
          <cell r="M2482" t="str">
            <v>No Trade</v>
          </cell>
          <cell r="N2482" t="str">
            <v/>
          </cell>
          <cell r="O2482" t="str">
            <v/>
          </cell>
          <cell r="P2482" t="str">
            <v/>
          </cell>
        </row>
        <row r="2483">
          <cell r="A2483" t="str">
            <v>ON</v>
          </cell>
          <cell r="B2483">
            <v>10</v>
          </cell>
          <cell r="C2483">
            <v>3</v>
          </cell>
          <cell r="D2483" t="str">
            <v>P</v>
          </cell>
          <cell r="E2483">
            <v>2.75</v>
          </cell>
          <cell r="F2483">
            <v>37889</v>
          </cell>
          <cell r="G2483">
            <v>5.3999999999999999E-2</v>
          </cell>
          <cell r="H2483">
            <v>0.06</v>
          </cell>
          <cell r="I2483" t="str">
            <v>3          0</v>
          </cell>
          <cell r="J2483">
            <v>0</v>
          </cell>
          <cell r="K2483">
            <v>0</v>
          </cell>
          <cell r="L2483">
            <v>2003</v>
          </cell>
          <cell r="M2483">
            <v>1.4499129806085567</v>
          </cell>
          <cell r="N2483" t="str">
            <v>NG103</v>
          </cell>
          <cell r="O2483">
            <v>50.75</v>
          </cell>
          <cell r="P2483">
            <v>2</v>
          </cell>
        </row>
        <row r="2484">
          <cell r="A2484" t="str">
            <v>ON</v>
          </cell>
          <cell r="B2484">
            <v>10</v>
          </cell>
          <cell r="C2484">
            <v>3</v>
          </cell>
          <cell r="D2484" t="str">
            <v>P</v>
          </cell>
          <cell r="E2484">
            <v>2.8</v>
          </cell>
          <cell r="F2484">
            <v>37889</v>
          </cell>
          <cell r="G2484">
            <v>0</v>
          </cell>
          <cell r="H2484">
            <v>0</v>
          </cell>
          <cell r="I2484" t="str">
            <v>0          0</v>
          </cell>
          <cell r="J2484">
            <v>0</v>
          </cell>
          <cell r="K2484">
            <v>0</v>
          </cell>
          <cell r="L2484">
            <v>2003</v>
          </cell>
          <cell r="M2484" t="str">
            <v>No Trade</v>
          </cell>
          <cell r="N2484" t="str">
            <v/>
          </cell>
          <cell r="O2484" t="str">
            <v/>
          </cell>
          <cell r="P2484" t="str">
            <v/>
          </cell>
        </row>
        <row r="2485">
          <cell r="A2485" t="str">
            <v>ON</v>
          </cell>
          <cell r="B2485">
            <v>10</v>
          </cell>
          <cell r="C2485">
            <v>3</v>
          </cell>
          <cell r="D2485" t="str">
            <v>P</v>
          </cell>
          <cell r="E2485">
            <v>3</v>
          </cell>
          <cell r="F2485">
            <v>37889</v>
          </cell>
          <cell r="G2485">
            <v>9.8000000000000004E-2</v>
          </cell>
          <cell r="H2485">
            <v>0.11</v>
          </cell>
          <cell r="I2485" t="str">
            <v>3          0</v>
          </cell>
          <cell r="J2485">
            <v>0</v>
          </cell>
          <cell r="K2485">
            <v>0</v>
          </cell>
          <cell r="L2485">
            <v>2003</v>
          </cell>
          <cell r="M2485">
            <v>1.5308186338393701</v>
          </cell>
          <cell r="N2485" t="str">
            <v>NG103</v>
          </cell>
          <cell r="O2485">
            <v>50.75</v>
          </cell>
          <cell r="P2485">
            <v>2</v>
          </cell>
        </row>
        <row r="2486">
          <cell r="A2486" t="str">
            <v>ON</v>
          </cell>
          <cell r="B2486">
            <v>10</v>
          </cell>
          <cell r="C2486">
            <v>3</v>
          </cell>
          <cell r="D2486" t="str">
            <v>P</v>
          </cell>
          <cell r="E2486">
            <v>3.1</v>
          </cell>
          <cell r="F2486">
            <v>37889</v>
          </cell>
          <cell r="G2486">
            <v>0.122</v>
          </cell>
          <cell r="H2486">
            <v>0.13</v>
          </cell>
          <cell r="I2486" t="str">
            <v>9          0</v>
          </cell>
          <cell r="J2486">
            <v>0</v>
          </cell>
          <cell r="K2486">
            <v>0</v>
          </cell>
          <cell r="L2486">
            <v>2003</v>
          </cell>
          <cell r="M2486">
            <v>1.5653295382821197</v>
          </cell>
          <cell r="N2486" t="str">
            <v>NG103</v>
          </cell>
          <cell r="O2486">
            <v>50.75</v>
          </cell>
          <cell r="P2486">
            <v>2</v>
          </cell>
        </row>
        <row r="2487">
          <cell r="A2487" t="str">
            <v>ON</v>
          </cell>
          <cell r="B2487">
            <v>10</v>
          </cell>
          <cell r="C2487">
            <v>3</v>
          </cell>
          <cell r="D2487" t="str">
            <v>P</v>
          </cell>
          <cell r="E2487">
            <v>3.15</v>
          </cell>
          <cell r="F2487">
            <v>37889</v>
          </cell>
          <cell r="G2487">
            <v>0.13500000000000001</v>
          </cell>
          <cell r="H2487">
            <v>0.15</v>
          </cell>
          <cell r="I2487" t="str">
            <v>3          0</v>
          </cell>
          <cell r="J2487">
            <v>0</v>
          </cell>
          <cell r="K2487">
            <v>0</v>
          </cell>
          <cell r="L2487">
            <v>2003</v>
          </cell>
          <cell r="M2487">
            <v>1.5818671994063969</v>
          </cell>
          <cell r="N2487" t="str">
            <v>NG103</v>
          </cell>
          <cell r="O2487">
            <v>50.75</v>
          </cell>
          <cell r="P2487">
            <v>2</v>
          </cell>
        </row>
        <row r="2488">
          <cell r="A2488" t="str">
            <v>ON</v>
          </cell>
          <cell r="B2488">
            <v>10</v>
          </cell>
          <cell r="C2488">
            <v>3</v>
          </cell>
          <cell r="D2488" t="str">
            <v>P</v>
          </cell>
          <cell r="E2488">
            <v>3.2</v>
          </cell>
          <cell r="F2488">
            <v>37889</v>
          </cell>
          <cell r="G2488">
            <v>0.14799999999999999</v>
          </cell>
          <cell r="H2488">
            <v>0.16</v>
          </cell>
          <cell r="I2488" t="str">
            <v>8          0</v>
          </cell>
          <cell r="J2488">
            <v>0</v>
          </cell>
          <cell r="K2488">
            <v>0</v>
          </cell>
          <cell r="L2488">
            <v>2003</v>
          </cell>
          <cell r="M2488">
            <v>1.5967373497067985</v>
          </cell>
          <cell r="N2488" t="str">
            <v>NG103</v>
          </cell>
          <cell r="O2488">
            <v>50.75</v>
          </cell>
          <cell r="P2488">
            <v>2</v>
          </cell>
        </row>
        <row r="2489">
          <cell r="A2489" t="str">
            <v>ON</v>
          </cell>
          <cell r="B2489">
            <v>10</v>
          </cell>
          <cell r="C2489">
            <v>3</v>
          </cell>
          <cell r="D2489" t="str">
            <v>P</v>
          </cell>
          <cell r="E2489">
            <v>3.25</v>
          </cell>
          <cell r="F2489">
            <v>37889</v>
          </cell>
          <cell r="G2489">
            <v>0.16300000000000001</v>
          </cell>
          <cell r="H2489">
            <v>0.18</v>
          </cell>
          <cell r="I2489" t="str">
            <v>4          0</v>
          </cell>
          <cell r="J2489">
            <v>0</v>
          </cell>
          <cell r="K2489">
            <v>0</v>
          </cell>
          <cell r="L2489">
            <v>2003</v>
          </cell>
          <cell r="M2489">
            <v>1.6137176993402509</v>
          </cell>
          <cell r="N2489" t="str">
            <v>NG103</v>
          </cell>
          <cell r="O2489">
            <v>50.75</v>
          </cell>
          <cell r="P2489">
            <v>2</v>
          </cell>
        </row>
        <row r="2490">
          <cell r="A2490" t="str">
            <v>ON</v>
          </cell>
          <cell r="B2490">
            <v>10</v>
          </cell>
          <cell r="C2490">
            <v>3</v>
          </cell>
          <cell r="D2490" t="str">
            <v>P</v>
          </cell>
          <cell r="E2490">
            <v>3.35</v>
          </cell>
          <cell r="F2490">
            <v>37889</v>
          </cell>
          <cell r="G2490">
            <v>0.19400000000000001</v>
          </cell>
          <cell r="H2490">
            <v>0.21</v>
          </cell>
          <cell r="I2490" t="str">
            <v>8          0</v>
          </cell>
          <cell r="J2490">
            <v>0</v>
          </cell>
          <cell r="K2490">
            <v>0</v>
          </cell>
          <cell r="L2490">
            <v>2003</v>
          </cell>
          <cell r="M2490">
            <v>1.6446927842329018</v>
          </cell>
          <cell r="N2490" t="str">
            <v>NG103</v>
          </cell>
          <cell r="O2490">
            <v>50.75</v>
          </cell>
          <cell r="P2490">
            <v>2</v>
          </cell>
        </row>
        <row r="2491">
          <cell r="A2491" t="str">
            <v>ON</v>
          </cell>
          <cell r="B2491">
            <v>10</v>
          </cell>
          <cell r="C2491">
            <v>3</v>
          </cell>
          <cell r="D2491" t="str">
            <v>C</v>
          </cell>
          <cell r="E2491">
            <v>3.4</v>
          </cell>
          <cell r="F2491">
            <v>37889</v>
          </cell>
          <cell r="G2491">
            <v>0.64100000000000001</v>
          </cell>
          <cell r="H2491">
            <v>0.64</v>
          </cell>
          <cell r="I2491" t="str">
            <v>1          0</v>
          </cell>
          <cell r="J2491">
            <v>0</v>
          </cell>
          <cell r="K2491">
            <v>0</v>
          </cell>
          <cell r="L2491">
            <v>2003</v>
          </cell>
          <cell r="M2491" t="str">
            <v>No Trade</v>
          </cell>
          <cell r="N2491" t="str">
            <v>NG103</v>
          </cell>
          <cell r="O2491">
            <v>50.75</v>
          </cell>
          <cell r="P2491">
            <v>1</v>
          </cell>
        </row>
        <row r="2492">
          <cell r="A2492" t="str">
            <v>ON</v>
          </cell>
          <cell r="B2492">
            <v>10</v>
          </cell>
          <cell r="C2492">
            <v>3</v>
          </cell>
          <cell r="D2492" t="str">
            <v>P</v>
          </cell>
          <cell r="E2492">
            <v>3.4</v>
          </cell>
          <cell r="F2492">
            <v>37889</v>
          </cell>
          <cell r="G2492">
            <v>0.21199999999999999</v>
          </cell>
          <cell r="H2492">
            <v>0.23</v>
          </cell>
          <cell r="I2492" t="str">
            <v>7          0</v>
          </cell>
          <cell r="J2492">
            <v>0</v>
          </cell>
          <cell r="K2492">
            <v>0</v>
          </cell>
          <cell r="L2492">
            <v>2003</v>
          </cell>
          <cell r="M2492">
            <v>1.6619267045557229</v>
          </cell>
          <cell r="N2492" t="str">
            <v>NG103</v>
          </cell>
          <cell r="O2492">
            <v>50.75</v>
          </cell>
          <cell r="P2492">
            <v>2</v>
          </cell>
        </row>
        <row r="2493">
          <cell r="A2493" t="str">
            <v>ON</v>
          </cell>
          <cell r="B2493">
            <v>10</v>
          </cell>
          <cell r="C2493">
            <v>3</v>
          </cell>
          <cell r="D2493" t="str">
            <v>C</v>
          </cell>
          <cell r="E2493">
            <v>3.45</v>
          </cell>
          <cell r="F2493">
            <v>37889</v>
          </cell>
          <cell r="G2493">
            <v>0.63300000000000001</v>
          </cell>
          <cell r="H2493">
            <v>0.63</v>
          </cell>
          <cell r="I2493" t="str">
            <v>3          0</v>
          </cell>
          <cell r="J2493">
            <v>0</v>
          </cell>
          <cell r="K2493">
            <v>0</v>
          </cell>
          <cell r="L2493">
            <v>2003</v>
          </cell>
          <cell r="M2493" t="str">
            <v>No Trade</v>
          </cell>
          <cell r="N2493" t="str">
            <v>NG103</v>
          </cell>
          <cell r="O2493">
            <v>50.75</v>
          </cell>
          <cell r="P2493">
            <v>1</v>
          </cell>
        </row>
        <row r="2494">
          <cell r="A2494" t="str">
            <v>ON</v>
          </cell>
          <cell r="B2494">
            <v>10</v>
          </cell>
          <cell r="C2494">
            <v>3</v>
          </cell>
          <cell r="D2494" t="str">
            <v>P</v>
          </cell>
          <cell r="E2494">
            <v>3.45</v>
          </cell>
          <cell r="F2494">
            <v>37889</v>
          </cell>
          <cell r="G2494">
            <v>0.23</v>
          </cell>
          <cell r="H2494">
            <v>0.25</v>
          </cell>
          <cell r="I2494" t="str">
            <v>6          0</v>
          </cell>
          <cell r="J2494">
            <v>0</v>
          </cell>
          <cell r="K2494">
            <v>0</v>
          </cell>
          <cell r="L2494">
            <v>2003</v>
          </cell>
          <cell r="M2494">
            <v>1.6777070496735553</v>
          </cell>
          <cell r="N2494" t="str">
            <v>NG103</v>
          </cell>
          <cell r="O2494">
            <v>50.75</v>
          </cell>
          <cell r="P2494">
            <v>2</v>
          </cell>
        </row>
        <row r="2495">
          <cell r="A2495" t="str">
            <v>ON</v>
          </cell>
          <cell r="B2495">
            <v>10</v>
          </cell>
          <cell r="C2495">
            <v>3</v>
          </cell>
          <cell r="D2495" t="str">
            <v>P</v>
          </cell>
          <cell r="E2495">
            <v>3.5</v>
          </cell>
          <cell r="F2495">
            <v>37889</v>
          </cell>
          <cell r="G2495">
            <v>0.248</v>
          </cell>
          <cell r="H2495">
            <v>0.27</v>
          </cell>
          <cell r="I2495" t="str">
            <v>6          0</v>
          </cell>
          <cell r="J2495">
            <v>0</v>
          </cell>
          <cell r="K2495">
            <v>0</v>
          </cell>
          <cell r="L2495">
            <v>2003</v>
          </cell>
          <cell r="M2495">
            <v>1.6922230067740471</v>
          </cell>
          <cell r="N2495" t="str">
            <v>NG103</v>
          </cell>
          <cell r="O2495">
            <v>50.75</v>
          </cell>
          <cell r="P2495">
            <v>2</v>
          </cell>
        </row>
        <row r="2496">
          <cell r="A2496" t="str">
            <v>ON</v>
          </cell>
          <cell r="B2496">
            <v>10</v>
          </cell>
          <cell r="C2496">
            <v>3</v>
          </cell>
          <cell r="D2496" t="str">
            <v>C</v>
          </cell>
          <cell r="E2496">
            <v>3.6</v>
          </cell>
          <cell r="F2496">
            <v>37889</v>
          </cell>
          <cell r="G2496">
            <v>0.751</v>
          </cell>
          <cell r="H2496">
            <v>0.68</v>
          </cell>
          <cell r="I2496" t="str">
            <v>5          0</v>
          </cell>
          <cell r="J2496">
            <v>0</v>
          </cell>
          <cell r="K2496">
            <v>0</v>
          </cell>
          <cell r="L2496">
            <v>2003</v>
          </cell>
          <cell r="M2496" t="str">
            <v>No Trade</v>
          </cell>
          <cell r="N2496" t="str">
            <v>NG103</v>
          </cell>
          <cell r="O2496">
            <v>50.75</v>
          </cell>
          <cell r="P2496">
            <v>1</v>
          </cell>
        </row>
        <row r="2497">
          <cell r="A2497" t="str">
            <v>ON</v>
          </cell>
          <cell r="B2497">
            <v>10</v>
          </cell>
          <cell r="C2497">
            <v>3</v>
          </cell>
          <cell r="D2497" t="str">
            <v>P</v>
          </cell>
          <cell r="E2497">
            <v>3.6</v>
          </cell>
          <cell r="F2497">
            <v>37889</v>
          </cell>
          <cell r="G2497">
            <v>0.28799999999999998</v>
          </cell>
          <cell r="H2497">
            <v>0.31</v>
          </cell>
          <cell r="I2497" t="str">
            <v>8          0</v>
          </cell>
          <cell r="J2497">
            <v>0</v>
          </cell>
          <cell r="K2497">
            <v>0</v>
          </cell>
          <cell r="L2497">
            <v>2003</v>
          </cell>
          <cell r="M2497">
            <v>1.7230011394892499</v>
          </cell>
          <cell r="N2497" t="str">
            <v>NG103</v>
          </cell>
          <cell r="O2497">
            <v>50.75</v>
          </cell>
          <cell r="P2497">
            <v>2</v>
          </cell>
        </row>
        <row r="2498">
          <cell r="A2498" t="str">
            <v>ON</v>
          </cell>
          <cell r="B2498">
            <v>10</v>
          </cell>
          <cell r="C2498">
            <v>3</v>
          </cell>
          <cell r="D2498" t="str">
            <v>P</v>
          </cell>
          <cell r="E2498">
            <v>3.65</v>
          </cell>
          <cell r="F2498">
            <v>37889</v>
          </cell>
          <cell r="G2498">
            <v>0.309</v>
          </cell>
          <cell r="H2498">
            <v>0.34</v>
          </cell>
          <cell r="I2498" t="str">
            <v>0          0</v>
          </cell>
          <cell r="J2498">
            <v>0</v>
          </cell>
          <cell r="K2498">
            <v>0</v>
          </cell>
          <cell r="L2498">
            <v>2003</v>
          </cell>
          <cell r="M2498">
            <v>1.7379167119934327</v>
          </cell>
          <cell r="N2498" t="str">
            <v>NG103</v>
          </cell>
          <cell r="O2498">
            <v>50.75</v>
          </cell>
          <cell r="P2498">
            <v>2</v>
          </cell>
        </row>
        <row r="2499">
          <cell r="A2499" t="str">
            <v>ON</v>
          </cell>
          <cell r="B2499">
            <v>10</v>
          </cell>
          <cell r="C2499">
            <v>3</v>
          </cell>
          <cell r="D2499" t="str">
            <v>C</v>
          </cell>
          <cell r="E2499">
            <v>3.7</v>
          </cell>
          <cell r="F2499">
            <v>37889</v>
          </cell>
          <cell r="G2499">
            <v>0.69399999999999995</v>
          </cell>
          <cell r="H2499">
            <v>0.63</v>
          </cell>
          <cell r="I2499" t="str">
            <v>4          0</v>
          </cell>
          <cell r="J2499">
            <v>0</v>
          </cell>
          <cell r="K2499">
            <v>0</v>
          </cell>
          <cell r="L2499">
            <v>2003</v>
          </cell>
          <cell r="M2499" t="str">
            <v>No Trade</v>
          </cell>
          <cell r="N2499" t="str">
            <v>NG103</v>
          </cell>
          <cell r="O2499">
            <v>50.75</v>
          </cell>
          <cell r="P2499">
            <v>1</v>
          </cell>
        </row>
        <row r="2500">
          <cell r="A2500" t="str">
            <v>ON</v>
          </cell>
          <cell r="B2500">
            <v>10</v>
          </cell>
          <cell r="C2500">
            <v>3</v>
          </cell>
          <cell r="D2500" t="str">
            <v>P</v>
          </cell>
          <cell r="E2500">
            <v>3.7</v>
          </cell>
          <cell r="F2500">
            <v>37889</v>
          </cell>
          <cell r="G2500">
            <v>0.33100000000000002</v>
          </cell>
          <cell r="H2500">
            <v>0.36</v>
          </cell>
          <cell r="I2500" t="str">
            <v>3          0</v>
          </cell>
          <cell r="J2500">
            <v>0</v>
          </cell>
          <cell r="K2500">
            <v>0</v>
          </cell>
          <cell r="L2500">
            <v>2003</v>
          </cell>
          <cell r="M2500">
            <v>1.7529354026946418</v>
          </cell>
          <cell r="N2500" t="str">
            <v>NG103</v>
          </cell>
          <cell r="O2500">
            <v>50.75</v>
          </cell>
          <cell r="P2500">
            <v>2</v>
          </cell>
        </row>
        <row r="2501">
          <cell r="A2501" t="str">
            <v>ON</v>
          </cell>
          <cell r="B2501">
            <v>10</v>
          </cell>
          <cell r="C2501">
            <v>3</v>
          </cell>
          <cell r="D2501" t="str">
            <v>C</v>
          </cell>
          <cell r="E2501">
            <v>3.75</v>
          </cell>
          <cell r="F2501">
            <v>37889</v>
          </cell>
          <cell r="G2501">
            <v>0.66800000000000004</v>
          </cell>
          <cell r="H2501">
            <v>0.61</v>
          </cell>
          <cell r="I2501" t="str">
            <v>0          0</v>
          </cell>
          <cell r="J2501">
            <v>0</v>
          </cell>
          <cell r="K2501">
            <v>0</v>
          </cell>
          <cell r="L2501">
            <v>2003</v>
          </cell>
          <cell r="M2501" t="str">
            <v>No Trade</v>
          </cell>
          <cell r="N2501" t="str">
            <v>NG103</v>
          </cell>
          <cell r="O2501">
            <v>50.75</v>
          </cell>
          <cell r="P2501">
            <v>1</v>
          </cell>
        </row>
        <row r="2502">
          <cell r="A2502" t="str">
            <v>ON</v>
          </cell>
          <cell r="B2502">
            <v>10</v>
          </cell>
          <cell r="C2502">
            <v>3</v>
          </cell>
          <cell r="D2502" t="str">
            <v>P</v>
          </cell>
          <cell r="E2502">
            <v>3.75</v>
          </cell>
          <cell r="F2502">
            <v>37889</v>
          </cell>
          <cell r="G2502">
            <v>0.35299999999999998</v>
          </cell>
          <cell r="H2502">
            <v>0.38</v>
          </cell>
          <cell r="I2502" t="str">
            <v>7         50</v>
          </cell>
          <cell r="J2502">
            <v>0</v>
          </cell>
          <cell r="K2502">
            <v>0</v>
          </cell>
          <cell r="L2502">
            <v>2003</v>
          </cell>
          <cell r="M2502">
            <v>1.7669467859736581</v>
          </cell>
          <cell r="N2502" t="str">
            <v>NG103</v>
          </cell>
          <cell r="O2502">
            <v>50.75</v>
          </cell>
          <cell r="P2502">
            <v>2</v>
          </cell>
        </row>
        <row r="2503">
          <cell r="A2503" t="str">
            <v>ON</v>
          </cell>
          <cell r="B2503">
            <v>10</v>
          </cell>
          <cell r="C2503">
            <v>3</v>
          </cell>
          <cell r="D2503" t="str">
            <v>C</v>
          </cell>
          <cell r="E2503">
            <v>3.8</v>
          </cell>
          <cell r="F2503">
            <v>37889</v>
          </cell>
          <cell r="G2503">
            <v>0.64300000000000002</v>
          </cell>
          <cell r="H2503">
            <v>0.57999999999999996</v>
          </cell>
          <cell r="I2503" t="str">
            <v>3          0</v>
          </cell>
          <cell r="J2503">
            <v>0</v>
          </cell>
          <cell r="K2503">
            <v>0</v>
          </cell>
          <cell r="L2503">
            <v>2003</v>
          </cell>
          <cell r="M2503" t="str">
            <v>No Trade</v>
          </cell>
          <cell r="N2503" t="str">
            <v>NG103</v>
          </cell>
          <cell r="O2503">
            <v>50.75</v>
          </cell>
          <cell r="P2503">
            <v>1</v>
          </cell>
        </row>
        <row r="2504">
          <cell r="A2504" t="str">
            <v>ON</v>
          </cell>
          <cell r="B2504">
            <v>10</v>
          </cell>
          <cell r="C2504">
            <v>3</v>
          </cell>
          <cell r="D2504" t="str">
            <v>P</v>
          </cell>
          <cell r="E2504">
            <v>3.8</v>
          </cell>
          <cell r="F2504">
            <v>37889</v>
          </cell>
          <cell r="G2504">
            <v>0.376</v>
          </cell>
          <cell r="H2504">
            <v>0.41</v>
          </cell>
          <cell r="I2504" t="str">
            <v>2          0</v>
          </cell>
          <cell r="J2504">
            <v>0</v>
          </cell>
          <cell r="K2504">
            <v>0</v>
          </cell>
          <cell r="L2504">
            <v>2003</v>
          </cell>
          <cell r="M2504">
            <v>1.7811100283119006</v>
          </cell>
          <cell r="N2504" t="str">
            <v>NG103</v>
          </cell>
          <cell r="O2504">
            <v>50.75</v>
          </cell>
          <cell r="P2504">
            <v>2</v>
          </cell>
        </row>
        <row r="2505">
          <cell r="A2505" t="str">
            <v>ON</v>
          </cell>
          <cell r="B2505">
            <v>10</v>
          </cell>
          <cell r="C2505">
            <v>3</v>
          </cell>
          <cell r="D2505" t="str">
            <v>C</v>
          </cell>
          <cell r="E2505">
            <v>3.85</v>
          </cell>
          <cell r="F2505">
            <v>37889</v>
          </cell>
          <cell r="G2505">
            <v>0.61899999999999999</v>
          </cell>
          <cell r="H2505">
            <v>0.55000000000000004</v>
          </cell>
          <cell r="I2505" t="str">
            <v>9          0</v>
          </cell>
          <cell r="J2505">
            <v>0</v>
          </cell>
          <cell r="K2505">
            <v>0</v>
          </cell>
          <cell r="L2505">
            <v>2003</v>
          </cell>
          <cell r="M2505" t="str">
            <v>No Trade</v>
          </cell>
          <cell r="N2505" t="str">
            <v>NG103</v>
          </cell>
          <cell r="O2505">
            <v>50.75</v>
          </cell>
          <cell r="P2505">
            <v>1</v>
          </cell>
        </row>
        <row r="2506">
          <cell r="A2506" t="str">
            <v>ON</v>
          </cell>
          <cell r="B2506">
            <v>10</v>
          </cell>
          <cell r="C2506">
            <v>3</v>
          </cell>
          <cell r="D2506" t="str">
            <v>P</v>
          </cell>
          <cell r="E2506">
            <v>3.85</v>
          </cell>
          <cell r="F2506">
            <v>37889</v>
          </cell>
          <cell r="G2506">
            <v>0.4</v>
          </cell>
          <cell r="H2506">
            <v>0.43</v>
          </cell>
          <cell r="I2506" t="str">
            <v>7          0</v>
          </cell>
          <cell r="J2506">
            <v>0</v>
          </cell>
          <cell r="K2506">
            <v>0</v>
          </cell>
          <cell r="L2506">
            <v>2003</v>
          </cell>
          <cell r="M2506">
            <v>1.7954061284437153</v>
          </cell>
          <cell r="N2506" t="str">
            <v>NG103</v>
          </cell>
          <cell r="O2506">
            <v>50.75</v>
          </cell>
          <cell r="P2506">
            <v>2</v>
          </cell>
        </row>
        <row r="2507">
          <cell r="A2507" t="str">
            <v>ON</v>
          </cell>
          <cell r="B2507">
            <v>10</v>
          </cell>
          <cell r="C2507">
            <v>3</v>
          </cell>
          <cell r="D2507" t="str">
            <v>C</v>
          </cell>
          <cell r="E2507">
            <v>3.9</v>
          </cell>
          <cell r="F2507">
            <v>37889</v>
          </cell>
          <cell r="G2507">
            <v>0.59499999999999997</v>
          </cell>
          <cell r="H2507">
            <v>0.53</v>
          </cell>
          <cell r="I2507" t="str">
            <v>8          0</v>
          </cell>
          <cell r="J2507">
            <v>0</v>
          </cell>
          <cell r="K2507">
            <v>0</v>
          </cell>
          <cell r="L2507">
            <v>2003</v>
          </cell>
          <cell r="M2507" t="str">
            <v>No Trade</v>
          </cell>
          <cell r="N2507" t="str">
            <v>NG103</v>
          </cell>
          <cell r="O2507">
            <v>50.75</v>
          </cell>
          <cell r="P2507">
            <v>1</v>
          </cell>
        </row>
        <row r="2508">
          <cell r="A2508" t="str">
            <v>ON</v>
          </cell>
          <cell r="B2508">
            <v>10</v>
          </cell>
          <cell r="C2508">
            <v>3</v>
          </cell>
          <cell r="D2508" t="str">
            <v>P</v>
          </cell>
          <cell r="E2508">
            <v>3.9</v>
          </cell>
          <cell r="F2508">
            <v>37889</v>
          </cell>
          <cell r="G2508">
            <v>0.42499999999999999</v>
          </cell>
          <cell r="H2508">
            <v>0.46</v>
          </cell>
          <cell r="I2508" t="str">
            <v>4          0</v>
          </cell>
          <cell r="J2508">
            <v>0</v>
          </cell>
          <cell r="K2508">
            <v>0</v>
          </cell>
          <cell r="L2508">
            <v>2003</v>
          </cell>
          <cell r="M2508">
            <v>1.8098194747672633</v>
          </cell>
          <cell r="N2508" t="str">
            <v>NG103</v>
          </cell>
          <cell r="O2508">
            <v>50.75</v>
          </cell>
          <cell r="P2508">
            <v>2</v>
          </cell>
        </row>
        <row r="2509">
          <cell r="A2509" t="str">
            <v>ON</v>
          </cell>
          <cell r="B2509">
            <v>10</v>
          </cell>
          <cell r="C2509">
            <v>3</v>
          </cell>
          <cell r="D2509" t="str">
            <v>C</v>
          </cell>
          <cell r="E2509">
            <v>3.95</v>
          </cell>
          <cell r="F2509">
            <v>37889</v>
          </cell>
          <cell r="G2509">
            <v>0.57099999999999995</v>
          </cell>
          <cell r="H2509">
            <v>0.51</v>
          </cell>
          <cell r="I2509" t="str">
            <v>5          0</v>
          </cell>
          <cell r="J2509">
            <v>0</v>
          </cell>
          <cell r="K2509">
            <v>0</v>
          </cell>
          <cell r="L2509">
            <v>2003</v>
          </cell>
          <cell r="M2509" t="str">
            <v>No Trade</v>
          </cell>
          <cell r="N2509" t="str">
            <v>NG103</v>
          </cell>
          <cell r="O2509">
            <v>50.75</v>
          </cell>
          <cell r="P2509">
            <v>1</v>
          </cell>
        </row>
        <row r="2510">
          <cell r="A2510" t="str">
            <v>ON</v>
          </cell>
          <cell r="B2510">
            <v>10</v>
          </cell>
          <cell r="C2510">
            <v>3</v>
          </cell>
          <cell r="D2510" t="str">
            <v>P</v>
          </cell>
          <cell r="E2510">
            <v>3.95</v>
          </cell>
          <cell r="F2510">
            <v>37889</v>
          </cell>
          <cell r="G2510">
            <v>0.45100000000000001</v>
          </cell>
          <cell r="H2510">
            <v>0.49</v>
          </cell>
          <cell r="I2510" t="str">
            <v>1          0</v>
          </cell>
          <cell r="J2510">
            <v>0</v>
          </cell>
          <cell r="K2510">
            <v>0</v>
          </cell>
          <cell r="L2510">
            <v>2003</v>
          </cell>
          <cell r="M2510">
            <v>1.8243373286102016</v>
          </cell>
          <cell r="N2510" t="str">
            <v>NG103</v>
          </cell>
          <cell r="O2510">
            <v>50.75</v>
          </cell>
          <cell r="P2510">
            <v>2</v>
          </cell>
        </row>
        <row r="2511">
          <cell r="A2511" t="str">
            <v>ON</v>
          </cell>
          <cell r="B2511">
            <v>10</v>
          </cell>
          <cell r="C2511">
            <v>3</v>
          </cell>
          <cell r="D2511" t="str">
            <v>C</v>
          </cell>
          <cell r="E2511">
            <v>4</v>
          </cell>
          <cell r="F2511">
            <v>37889</v>
          </cell>
          <cell r="G2511">
            <v>0.54700000000000004</v>
          </cell>
          <cell r="H2511">
            <v>0.49</v>
          </cell>
          <cell r="I2511" t="str">
            <v>5          0</v>
          </cell>
          <cell r="J2511">
            <v>0</v>
          </cell>
          <cell r="K2511">
            <v>0</v>
          </cell>
          <cell r="L2511">
            <v>2003</v>
          </cell>
          <cell r="M2511" t="str">
            <v>No Trade</v>
          </cell>
          <cell r="N2511" t="str">
            <v>NG103</v>
          </cell>
          <cell r="O2511">
            <v>50.75</v>
          </cell>
          <cell r="P2511">
            <v>1</v>
          </cell>
        </row>
        <row r="2512">
          <cell r="A2512" t="str">
            <v>ON</v>
          </cell>
          <cell r="B2512">
            <v>10</v>
          </cell>
          <cell r="C2512">
            <v>3</v>
          </cell>
          <cell r="D2512" t="str">
            <v>P</v>
          </cell>
          <cell r="E2512">
            <v>4</v>
          </cell>
          <cell r="F2512">
            <v>37889</v>
          </cell>
          <cell r="G2512">
            <v>0.47699999999999998</v>
          </cell>
          <cell r="H2512">
            <v>0.52</v>
          </cell>
          <cell r="I2512" t="str">
            <v>1          0</v>
          </cell>
          <cell r="J2512">
            <v>0</v>
          </cell>
          <cell r="K2512">
            <v>0</v>
          </cell>
          <cell r="L2512">
            <v>2003</v>
          </cell>
          <cell r="M2512">
            <v>1.8380286810039406</v>
          </cell>
          <cell r="N2512" t="str">
            <v>NG103</v>
          </cell>
          <cell r="O2512">
            <v>50.75</v>
          </cell>
          <cell r="P2512">
            <v>2</v>
          </cell>
        </row>
        <row r="2513">
          <cell r="A2513" t="str">
            <v>ON</v>
          </cell>
          <cell r="B2513">
            <v>10</v>
          </cell>
          <cell r="C2513">
            <v>3</v>
          </cell>
          <cell r="D2513" t="str">
            <v>C</v>
          </cell>
          <cell r="E2513">
            <v>4.05</v>
          </cell>
          <cell r="F2513">
            <v>37889</v>
          </cell>
          <cell r="G2513">
            <v>0.52400000000000002</v>
          </cell>
          <cell r="H2513">
            <v>0.47</v>
          </cell>
          <cell r="I2513" t="str">
            <v>5          0</v>
          </cell>
          <cell r="J2513">
            <v>0</v>
          </cell>
          <cell r="K2513">
            <v>0</v>
          </cell>
          <cell r="L2513">
            <v>2003</v>
          </cell>
          <cell r="M2513" t="str">
            <v>No Trade</v>
          </cell>
          <cell r="N2513" t="str">
            <v>NG103</v>
          </cell>
          <cell r="O2513">
            <v>50.75</v>
          </cell>
          <cell r="P2513">
            <v>1</v>
          </cell>
        </row>
        <row r="2514">
          <cell r="A2514" t="str">
            <v>ON</v>
          </cell>
          <cell r="B2514">
            <v>10</v>
          </cell>
          <cell r="C2514">
            <v>3</v>
          </cell>
          <cell r="D2514" t="str">
            <v>P</v>
          </cell>
          <cell r="E2514">
            <v>4.05</v>
          </cell>
          <cell r="F2514">
            <v>37889</v>
          </cell>
          <cell r="G2514">
            <v>0.504</v>
          </cell>
          <cell r="H2514">
            <v>0.55000000000000004</v>
          </cell>
          <cell r="I2514" t="str">
            <v>1          0</v>
          </cell>
          <cell r="J2514">
            <v>0</v>
          </cell>
          <cell r="K2514">
            <v>0</v>
          </cell>
          <cell r="L2514">
            <v>2003</v>
          </cell>
          <cell r="M2514">
            <v>1.8518622157290554</v>
          </cell>
          <cell r="N2514" t="str">
            <v>NG103</v>
          </cell>
          <cell r="O2514">
            <v>50.75</v>
          </cell>
          <cell r="P2514">
            <v>2</v>
          </cell>
        </row>
        <row r="2515">
          <cell r="A2515" t="str">
            <v>ON</v>
          </cell>
          <cell r="B2515">
            <v>10</v>
          </cell>
          <cell r="C2515">
            <v>3</v>
          </cell>
          <cell r="D2515" t="str">
            <v>C</v>
          </cell>
          <cell r="E2515">
            <v>4.0999999999999996</v>
          </cell>
          <cell r="F2515">
            <v>37889</v>
          </cell>
          <cell r="G2515">
            <v>0.504</v>
          </cell>
          <cell r="H2515">
            <v>0.45</v>
          </cell>
          <cell r="I2515" t="str">
            <v>6          0</v>
          </cell>
          <cell r="J2515">
            <v>0</v>
          </cell>
          <cell r="K2515">
            <v>0</v>
          </cell>
          <cell r="L2515">
            <v>2003</v>
          </cell>
          <cell r="M2515" t="str">
            <v>No Trade</v>
          </cell>
          <cell r="N2515" t="str">
            <v>NG103</v>
          </cell>
          <cell r="O2515">
            <v>50.75</v>
          </cell>
          <cell r="P2515">
            <v>1</v>
          </cell>
        </row>
        <row r="2516">
          <cell r="A2516" t="str">
            <v>ON</v>
          </cell>
          <cell r="B2516">
            <v>10</v>
          </cell>
          <cell r="C2516">
            <v>3</v>
          </cell>
          <cell r="D2516" t="str">
            <v>P</v>
          </cell>
          <cell r="E2516">
            <v>4.0999999999999996</v>
          </cell>
          <cell r="F2516">
            <v>37889</v>
          </cell>
          <cell r="G2516">
            <v>0.53400000000000003</v>
          </cell>
          <cell r="H2516">
            <v>0.57999999999999996</v>
          </cell>
          <cell r="I2516" t="str">
            <v>2          0</v>
          </cell>
          <cell r="J2516">
            <v>0</v>
          </cell>
          <cell r="K2516">
            <v>0</v>
          </cell>
          <cell r="L2516">
            <v>2003</v>
          </cell>
          <cell r="M2516">
            <v>1.867559213291667</v>
          </cell>
          <cell r="N2516" t="str">
            <v>NG103</v>
          </cell>
          <cell r="O2516">
            <v>50.75</v>
          </cell>
          <cell r="P2516">
            <v>2</v>
          </cell>
        </row>
        <row r="2517">
          <cell r="A2517" t="str">
            <v>ON</v>
          </cell>
          <cell r="B2517">
            <v>10</v>
          </cell>
          <cell r="C2517">
            <v>3</v>
          </cell>
          <cell r="D2517" t="str">
            <v>C</v>
          </cell>
          <cell r="E2517">
            <v>4.25</v>
          </cell>
          <cell r="F2517">
            <v>37889</v>
          </cell>
          <cell r="G2517">
            <v>0.44800000000000001</v>
          </cell>
          <cell r="H2517">
            <v>0.4</v>
          </cell>
          <cell r="I2517" t="str">
            <v>5          0</v>
          </cell>
          <cell r="J2517">
            <v>0</v>
          </cell>
          <cell r="K2517">
            <v>0</v>
          </cell>
          <cell r="L2517">
            <v>2003</v>
          </cell>
          <cell r="M2517" t="str">
            <v>No Trade</v>
          </cell>
          <cell r="N2517" t="str">
            <v>NG103</v>
          </cell>
          <cell r="O2517">
            <v>50.75</v>
          </cell>
          <cell r="P2517">
            <v>1</v>
          </cell>
        </row>
        <row r="2518">
          <cell r="A2518" t="str">
            <v>ON</v>
          </cell>
          <cell r="B2518">
            <v>10</v>
          </cell>
          <cell r="C2518">
            <v>3</v>
          </cell>
          <cell r="D2518" t="str">
            <v>C</v>
          </cell>
          <cell r="E2518">
            <v>4.4000000000000004</v>
          </cell>
          <cell r="F2518">
            <v>37889</v>
          </cell>
          <cell r="G2518">
            <v>0.39900000000000002</v>
          </cell>
          <cell r="H2518">
            <v>0.35</v>
          </cell>
          <cell r="I2518" t="str">
            <v>9          0</v>
          </cell>
          <cell r="J2518">
            <v>0</v>
          </cell>
          <cell r="K2518">
            <v>0</v>
          </cell>
          <cell r="L2518">
            <v>2003</v>
          </cell>
          <cell r="M2518" t="str">
            <v>No Trade</v>
          </cell>
          <cell r="N2518" t="str">
            <v>NG103</v>
          </cell>
          <cell r="O2518">
            <v>50.75</v>
          </cell>
          <cell r="P2518">
            <v>1</v>
          </cell>
        </row>
        <row r="2519">
          <cell r="A2519" t="str">
            <v>ON</v>
          </cell>
          <cell r="B2519">
            <v>10</v>
          </cell>
          <cell r="C2519">
            <v>3</v>
          </cell>
          <cell r="D2519" t="str">
            <v>C</v>
          </cell>
          <cell r="E2519">
            <v>4.5</v>
          </cell>
          <cell r="F2519">
            <v>37889</v>
          </cell>
          <cell r="G2519">
            <v>0.36899999999999999</v>
          </cell>
          <cell r="H2519">
            <v>0.33</v>
          </cell>
          <cell r="I2519" t="str">
            <v>2         10</v>
          </cell>
          <cell r="J2519">
            <v>0.34</v>
          </cell>
          <cell r="K2519">
            <v>0.34</v>
          </cell>
          <cell r="L2519">
            <v>2003</v>
          </cell>
          <cell r="M2519" t="str">
            <v>No Trade</v>
          </cell>
          <cell r="N2519" t="str">
            <v>NG103</v>
          </cell>
          <cell r="O2519">
            <v>50.75</v>
          </cell>
          <cell r="P2519">
            <v>1</v>
          </cell>
        </row>
        <row r="2520">
          <cell r="A2520" t="str">
            <v>ON</v>
          </cell>
          <cell r="B2520">
            <v>10</v>
          </cell>
          <cell r="C2520">
            <v>3</v>
          </cell>
          <cell r="D2520" t="str">
            <v>C</v>
          </cell>
          <cell r="E2520">
            <v>4.55</v>
          </cell>
          <cell r="F2520">
            <v>37889</v>
          </cell>
          <cell r="G2520">
            <v>0</v>
          </cell>
          <cell r="H2520">
            <v>0</v>
          </cell>
          <cell r="I2520" t="str">
            <v>0          0</v>
          </cell>
          <cell r="J2520">
            <v>0</v>
          </cell>
          <cell r="K2520">
            <v>0</v>
          </cell>
          <cell r="L2520">
            <v>2003</v>
          </cell>
          <cell r="M2520" t="str">
            <v>No Trade</v>
          </cell>
          <cell r="N2520" t="str">
            <v/>
          </cell>
          <cell r="O2520" t="str">
            <v/>
          </cell>
          <cell r="P2520" t="str">
            <v/>
          </cell>
        </row>
        <row r="2521">
          <cell r="A2521" t="str">
            <v>ON</v>
          </cell>
          <cell r="B2521">
            <v>10</v>
          </cell>
          <cell r="C2521">
            <v>3</v>
          </cell>
          <cell r="D2521" t="str">
            <v>C</v>
          </cell>
          <cell r="E2521">
            <v>4.5999999999999996</v>
          </cell>
          <cell r="F2521">
            <v>37889</v>
          </cell>
          <cell r="G2521">
            <v>0</v>
          </cell>
          <cell r="H2521">
            <v>0</v>
          </cell>
          <cell r="I2521" t="str">
            <v>0          0</v>
          </cell>
          <cell r="J2521">
            <v>0</v>
          </cell>
          <cell r="K2521">
            <v>0</v>
          </cell>
          <cell r="L2521">
            <v>2003</v>
          </cell>
          <cell r="M2521" t="str">
            <v>No Trade</v>
          </cell>
          <cell r="N2521" t="str">
            <v/>
          </cell>
          <cell r="O2521" t="str">
            <v/>
          </cell>
          <cell r="P2521" t="str">
            <v/>
          </cell>
        </row>
        <row r="2522">
          <cell r="A2522" t="str">
            <v>ON</v>
          </cell>
          <cell r="B2522">
            <v>10</v>
          </cell>
          <cell r="C2522">
            <v>3</v>
          </cell>
          <cell r="D2522" t="str">
            <v>C</v>
          </cell>
          <cell r="E2522">
            <v>4.6500000000000004</v>
          </cell>
          <cell r="F2522">
            <v>37889</v>
          </cell>
          <cell r="G2522">
            <v>0</v>
          </cell>
          <cell r="H2522">
            <v>0</v>
          </cell>
          <cell r="I2522" t="str">
            <v>0          0</v>
          </cell>
          <cell r="J2522">
            <v>0</v>
          </cell>
          <cell r="K2522">
            <v>0</v>
          </cell>
          <cell r="L2522">
            <v>2003</v>
          </cell>
          <cell r="M2522" t="str">
            <v>No Trade</v>
          </cell>
          <cell r="N2522" t="str">
            <v/>
          </cell>
          <cell r="O2522" t="str">
            <v/>
          </cell>
          <cell r="P2522" t="str">
            <v/>
          </cell>
        </row>
        <row r="2523">
          <cell r="A2523" t="str">
            <v>ON</v>
          </cell>
          <cell r="B2523">
            <v>10</v>
          </cell>
          <cell r="C2523">
            <v>3</v>
          </cell>
          <cell r="D2523" t="str">
            <v>C</v>
          </cell>
          <cell r="E2523">
            <v>4.7</v>
          </cell>
          <cell r="F2523">
            <v>37889</v>
          </cell>
          <cell r="G2523">
            <v>0</v>
          </cell>
          <cell r="H2523">
            <v>0</v>
          </cell>
          <cell r="I2523" t="str">
            <v>0          0</v>
          </cell>
          <cell r="J2523">
            <v>0</v>
          </cell>
          <cell r="K2523">
            <v>0</v>
          </cell>
          <cell r="L2523">
            <v>2003</v>
          </cell>
          <cell r="M2523" t="str">
            <v>No Trade</v>
          </cell>
          <cell r="N2523" t="str">
            <v/>
          </cell>
          <cell r="O2523" t="str">
            <v/>
          </cell>
          <cell r="P2523" t="str">
            <v/>
          </cell>
        </row>
        <row r="2524">
          <cell r="A2524" t="str">
            <v>ON</v>
          </cell>
          <cell r="B2524">
            <v>10</v>
          </cell>
          <cell r="C2524">
            <v>3</v>
          </cell>
          <cell r="D2524" t="str">
            <v>C</v>
          </cell>
          <cell r="E2524">
            <v>4.75</v>
          </cell>
          <cell r="F2524">
            <v>37889</v>
          </cell>
          <cell r="G2524">
            <v>0.30399999999999999</v>
          </cell>
          <cell r="H2524">
            <v>0.27</v>
          </cell>
          <cell r="I2524" t="str">
            <v>3          0</v>
          </cell>
          <cell r="J2524">
            <v>0</v>
          </cell>
          <cell r="K2524">
            <v>0</v>
          </cell>
          <cell r="L2524">
            <v>2003</v>
          </cell>
          <cell r="M2524" t="str">
            <v>No Trade</v>
          </cell>
          <cell r="N2524" t="str">
            <v>NG103</v>
          </cell>
          <cell r="O2524">
            <v>50.75</v>
          </cell>
          <cell r="P2524">
            <v>1</v>
          </cell>
        </row>
        <row r="2525">
          <cell r="A2525" t="str">
            <v>ON</v>
          </cell>
          <cell r="B2525">
            <v>10</v>
          </cell>
          <cell r="C2525">
            <v>3</v>
          </cell>
          <cell r="D2525" t="str">
            <v>C</v>
          </cell>
          <cell r="E2525">
            <v>4.8499999999999996</v>
          </cell>
          <cell r="F2525">
            <v>37889</v>
          </cell>
          <cell r="G2525">
            <v>0.28199999999999997</v>
          </cell>
          <cell r="H2525">
            <v>0.25</v>
          </cell>
          <cell r="I2525" t="str">
            <v>3          0</v>
          </cell>
          <cell r="J2525">
            <v>0</v>
          </cell>
          <cell r="K2525">
            <v>0</v>
          </cell>
          <cell r="L2525">
            <v>2003</v>
          </cell>
          <cell r="M2525" t="str">
            <v>No Trade</v>
          </cell>
          <cell r="N2525" t="str">
            <v>NG103</v>
          </cell>
          <cell r="O2525">
            <v>50.75</v>
          </cell>
          <cell r="P2525">
            <v>1</v>
          </cell>
        </row>
        <row r="2526">
          <cell r="A2526" t="str">
            <v>ON</v>
          </cell>
          <cell r="B2526">
            <v>10</v>
          </cell>
          <cell r="C2526">
            <v>3</v>
          </cell>
          <cell r="D2526" t="str">
            <v>C</v>
          </cell>
          <cell r="E2526">
            <v>5</v>
          </cell>
          <cell r="F2526">
            <v>37889</v>
          </cell>
          <cell r="G2526">
            <v>0.253</v>
          </cell>
          <cell r="H2526">
            <v>0.22</v>
          </cell>
          <cell r="I2526" t="str">
            <v>6          0</v>
          </cell>
          <cell r="J2526">
            <v>0</v>
          </cell>
          <cell r="K2526">
            <v>0</v>
          </cell>
          <cell r="L2526">
            <v>2003</v>
          </cell>
          <cell r="M2526" t="str">
            <v>No Trade</v>
          </cell>
          <cell r="N2526" t="str">
            <v>NG103</v>
          </cell>
          <cell r="O2526">
            <v>50.75</v>
          </cell>
          <cell r="P2526">
            <v>1</v>
          </cell>
        </row>
        <row r="2527">
          <cell r="A2527" t="str">
            <v>ON</v>
          </cell>
          <cell r="B2527">
            <v>10</v>
          </cell>
          <cell r="C2527">
            <v>3</v>
          </cell>
          <cell r="D2527" t="str">
            <v>C</v>
          </cell>
          <cell r="E2527">
            <v>5.0999999999999996</v>
          </cell>
          <cell r="F2527">
            <v>37889</v>
          </cell>
          <cell r="G2527">
            <v>0.23499999999999999</v>
          </cell>
          <cell r="H2527">
            <v>0.21</v>
          </cell>
          <cell r="I2527" t="str">
            <v>0          0</v>
          </cell>
          <cell r="J2527">
            <v>0</v>
          </cell>
          <cell r="K2527">
            <v>0</v>
          </cell>
          <cell r="L2527">
            <v>2003</v>
          </cell>
          <cell r="M2527" t="str">
            <v>No Trade</v>
          </cell>
          <cell r="N2527" t="str">
            <v>NG103</v>
          </cell>
          <cell r="O2527">
            <v>50.75</v>
          </cell>
          <cell r="P2527">
            <v>1</v>
          </cell>
        </row>
        <row r="2528">
          <cell r="A2528" t="str">
            <v>ON</v>
          </cell>
          <cell r="B2528">
            <v>10</v>
          </cell>
          <cell r="C2528">
            <v>3</v>
          </cell>
          <cell r="D2528" t="str">
            <v>C</v>
          </cell>
          <cell r="E2528">
            <v>5.3</v>
          </cell>
          <cell r="F2528">
            <v>37889</v>
          </cell>
          <cell r="G2528">
            <v>0.20399999999999999</v>
          </cell>
          <cell r="H2528">
            <v>0.18</v>
          </cell>
          <cell r="I2528" t="str">
            <v>2          0</v>
          </cell>
          <cell r="J2528">
            <v>0</v>
          </cell>
          <cell r="K2528">
            <v>0</v>
          </cell>
          <cell r="L2528">
            <v>2003</v>
          </cell>
          <cell r="M2528" t="str">
            <v>No Trade</v>
          </cell>
          <cell r="N2528" t="str">
            <v>NG103</v>
          </cell>
          <cell r="O2528">
            <v>50.75</v>
          </cell>
          <cell r="P2528">
            <v>1</v>
          </cell>
        </row>
        <row r="2529">
          <cell r="A2529" t="str">
            <v>ON</v>
          </cell>
          <cell r="B2529">
            <v>10</v>
          </cell>
          <cell r="C2529">
            <v>3</v>
          </cell>
          <cell r="D2529" t="str">
            <v>C</v>
          </cell>
          <cell r="E2529">
            <v>5.4</v>
          </cell>
          <cell r="F2529">
            <v>37889</v>
          </cell>
          <cell r="G2529">
            <v>0.19</v>
          </cell>
          <cell r="H2529">
            <v>0.16</v>
          </cell>
          <cell r="I2529" t="str">
            <v>9          0</v>
          </cell>
          <cell r="J2529">
            <v>0</v>
          </cell>
          <cell r="K2529">
            <v>0</v>
          </cell>
          <cell r="L2529">
            <v>2003</v>
          </cell>
          <cell r="M2529" t="str">
            <v>No Trade</v>
          </cell>
          <cell r="N2529" t="str">
            <v>NG103</v>
          </cell>
          <cell r="O2529">
            <v>50.75</v>
          </cell>
          <cell r="P2529">
            <v>1</v>
          </cell>
        </row>
        <row r="2530">
          <cell r="A2530" t="str">
            <v>ON</v>
          </cell>
          <cell r="B2530">
            <v>10</v>
          </cell>
          <cell r="C2530">
            <v>3</v>
          </cell>
          <cell r="D2530" t="str">
            <v>C</v>
          </cell>
          <cell r="E2530">
            <v>5.45</v>
          </cell>
          <cell r="F2530">
            <v>37889</v>
          </cell>
          <cell r="G2530">
            <v>0.184</v>
          </cell>
          <cell r="H2530">
            <v>0.16</v>
          </cell>
          <cell r="I2530" t="str">
            <v>4          0</v>
          </cell>
          <cell r="J2530">
            <v>0</v>
          </cell>
          <cell r="K2530">
            <v>0</v>
          </cell>
          <cell r="L2530">
            <v>2003</v>
          </cell>
          <cell r="M2530" t="str">
            <v>No Trade</v>
          </cell>
          <cell r="N2530" t="str">
            <v>NG103</v>
          </cell>
          <cell r="O2530">
            <v>50.75</v>
          </cell>
          <cell r="P2530">
            <v>1</v>
          </cell>
        </row>
        <row r="2531">
          <cell r="A2531" t="str">
            <v>ON</v>
          </cell>
          <cell r="B2531">
            <v>10</v>
          </cell>
          <cell r="C2531">
            <v>3</v>
          </cell>
          <cell r="D2531" t="str">
            <v>C</v>
          </cell>
          <cell r="E2531">
            <v>5.5</v>
          </cell>
          <cell r="F2531">
            <v>37889</v>
          </cell>
          <cell r="G2531">
            <v>0.17699999999999999</v>
          </cell>
          <cell r="H2531">
            <v>0.15</v>
          </cell>
          <cell r="I2531" t="str">
            <v>8          0</v>
          </cell>
          <cell r="J2531">
            <v>0</v>
          </cell>
          <cell r="K2531">
            <v>0</v>
          </cell>
          <cell r="L2531">
            <v>2003</v>
          </cell>
          <cell r="M2531" t="str">
            <v>No Trade</v>
          </cell>
          <cell r="N2531" t="str">
            <v>NG103</v>
          </cell>
          <cell r="O2531">
            <v>50.75</v>
          </cell>
          <cell r="P2531">
            <v>1</v>
          </cell>
        </row>
        <row r="2532">
          <cell r="A2532" t="str">
            <v>ON</v>
          </cell>
          <cell r="B2532">
            <v>10</v>
          </cell>
          <cell r="C2532">
            <v>3</v>
          </cell>
          <cell r="D2532" t="str">
            <v>C</v>
          </cell>
          <cell r="E2532">
            <v>5.6</v>
          </cell>
          <cell r="F2532">
            <v>37889</v>
          </cell>
          <cell r="G2532">
            <v>0.16600000000000001</v>
          </cell>
          <cell r="H2532">
            <v>0.14000000000000001</v>
          </cell>
          <cell r="I2532" t="str">
            <v>8          0</v>
          </cell>
          <cell r="J2532">
            <v>0</v>
          </cell>
          <cell r="K2532">
            <v>0</v>
          </cell>
          <cell r="L2532">
            <v>2003</v>
          </cell>
          <cell r="M2532" t="str">
            <v>No Trade</v>
          </cell>
          <cell r="N2532" t="str">
            <v>NG103</v>
          </cell>
          <cell r="O2532">
            <v>50.75</v>
          </cell>
          <cell r="P2532">
            <v>1</v>
          </cell>
        </row>
        <row r="2533">
          <cell r="A2533" t="str">
            <v>ON</v>
          </cell>
          <cell r="B2533">
            <v>10</v>
          </cell>
          <cell r="C2533">
            <v>3</v>
          </cell>
          <cell r="D2533" t="str">
            <v>C</v>
          </cell>
          <cell r="E2533">
            <v>5.65</v>
          </cell>
          <cell r="F2533">
            <v>37889</v>
          </cell>
          <cell r="G2533">
            <v>0.16</v>
          </cell>
          <cell r="H2533">
            <v>0.14000000000000001</v>
          </cell>
          <cell r="I2533" t="str">
            <v>3          0</v>
          </cell>
          <cell r="J2533">
            <v>0</v>
          </cell>
          <cell r="K2533">
            <v>0</v>
          </cell>
          <cell r="L2533">
            <v>2003</v>
          </cell>
          <cell r="M2533" t="str">
            <v>No Trade</v>
          </cell>
          <cell r="N2533" t="str">
            <v>NG103</v>
          </cell>
          <cell r="O2533">
            <v>50.75</v>
          </cell>
          <cell r="P2533">
            <v>1</v>
          </cell>
        </row>
        <row r="2534">
          <cell r="A2534" t="str">
            <v>ON</v>
          </cell>
          <cell r="B2534">
            <v>10</v>
          </cell>
          <cell r="C2534">
            <v>3</v>
          </cell>
          <cell r="D2534" t="str">
            <v>C</v>
          </cell>
          <cell r="E2534">
            <v>5.7</v>
          </cell>
          <cell r="F2534">
            <v>37889</v>
          </cell>
          <cell r="G2534">
            <v>0.155</v>
          </cell>
          <cell r="H2534">
            <v>0.13</v>
          </cell>
          <cell r="I2534" t="str">
            <v>8          0</v>
          </cell>
          <cell r="J2534">
            <v>0</v>
          </cell>
          <cell r="K2534">
            <v>0</v>
          </cell>
          <cell r="L2534">
            <v>2003</v>
          </cell>
          <cell r="M2534" t="str">
            <v>No Trade</v>
          </cell>
          <cell r="N2534" t="str">
            <v>NG103</v>
          </cell>
          <cell r="O2534">
            <v>50.75</v>
          </cell>
          <cell r="P2534">
            <v>1</v>
          </cell>
        </row>
        <row r="2535">
          <cell r="A2535" t="str">
            <v>ON</v>
          </cell>
          <cell r="B2535">
            <v>10</v>
          </cell>
          <cell r="C2535">
            <v>3</v>
          </cell>
          <cell r="D2535" t="str">
            <v>C</v>
          </cell>
          <cell r="E2535">
            <v>5.75</v>
          </cell>
          <cell r="F2535">
            <v>37889</v>
          </cell>
          <cell r="G2535">
            <v>0.15</v>
          </cell>
          <cell r="H2535">
            <v>0.13</v>
          </cell>
          <cell r="I2535" t="str">
            <v>3          0</v>
          </cell>
          <cell r="J2535">
            <v>0</v>
          </cell>
          <cell r="K2535">
            <v>0</v>
          </cell>
          <cell r="L2535">
            <v>2003</v>
          </cell>
          <cell r="M2535" t="str">
            <v>No Trade</v>
          </cell>
          <cell r="N2535" t="str">
            <v>NG103</v>
          </cell>
          <cell r="O2535">
            <v>50.75</v>
          </cell>
          <cell r="P2535">
            <v>1</v>
          </cell>
        </row>
        <row r="2536">
          <cell r="A2536" t="str">
            <v>ON</v>
          </cell>
          <cell r="B2536">
            <v>10</v>
          </cell>
          <cell r="C2536">
            <v>3</v>
          </cell>
          <cell r="D2536" t="str">
            <v>C</v>
          </cell>
          <cell r="E2536">
            <v>5.8</v>
          </cell>
          <cell r="F2536">
            <v>37889</v>
          </cell>
          <cell r="G2536">
            <v>0.14499999999999999</v>
          </cell>
          <cell r="H2536">
            <v>0.12</v>
          </cell>
          <cell r="I2536" t="str">
            <v>9          0</v>
          </cell>
          <cell r="J2536">
            <v>0</v>
          </cell>
          <cell r="K2536">
            <v>0</v>
          </cell>
          <cell r="L2536">
            <v>2003</v>
          </cell>
          <cell r="M2536" t="str">
            <v>No Trade</v>
          </cell>
          <cell r="N2536" t="str">
            <v>NG103</v>
          </cell>
          <cell r="O2536">
            <v>50.75</v>
          </cell>
          <cell r="P2536">
            <v>1</v>
          </cell>
        </row>
        <row r="2537">
          <cell r="A2537" t="str">
            <v>ON</v>
          </cell>
          <cell r="B2537">
            <v>10</v>
          </cell>
          <cell r="C2537">
            <v>3</v>
          </cell>
          <cell r="D2537" t="str">
            <v>C</v>
          </cell>
          <cell r="E2537">
            <v>6</v>
          </cell>
          <cell r="F2537">
            <v>37889</v>
          </cell>
          <cell r="G2537">
            <v>0.128</v>
          </cell>
          <cell r="H2537">
            <v>0.11</v>
          </cell>
          <cell r="I2537" t="str">
            <v>3          0</v>
          </cell>
          <cell r="J2537">
            <v>0</v>
          </cell>
          <cell r="K2537">
            <v>0</v>
          </cell>
          <cell r="L2537">
            <v>2003</v>
          </cell>
          <cell r="M2537" t="str">
            <v>No Trade</v>
          </cell>
          <cell r="N2537" t="str">
            <v>NG103</v>
          </cell>
          <cell r="O2537">
            <v>50.75</v>
          </cell>
          <cell r="P2537">
            <v>1</v>
          </cell>
        </row>
        <row r="2538">
          <cell r="A2538" t="str">
            <v>ON</v>
          </cell>
          <cell r="B2538">
            <v>10</v>
          </cell>
          <cell r="C2538">
            <v>3</v>
          </cell>
          <cell r="D2538" t="str">
            <v>C</v>
          </cell>
          <cell r="E2538">
            <v>6.5</v>
          </cell>
          <cell r="F2538">
            <v>37889</v>
          </cell>
          <cell r="G2538">
            <v>9.4E-2</v>
          </cell>
          <cell r="H2538">
            <v>0.08</v>
          </cell>
          <cell r="I2538" t="str">
            <v>4          0</v>
          </cell>
          <cell r="J2538">
            <v>0</v>
          </cell>
          <cell r="K2538">
            <v>0</v>
          </cell>
          <cell r="L2538">
            <v>2003</v>
          </cell>
          <cell r="M2538" t="str">
            <v>No Trade</v>
          </cell>
          <cell r="N2538" t="str">
            <v>NG103</v>
          </cell>
          <cell r="O2538">
            <v>50.75</v>
          </cell>
          <cell r="P2538">
            <v>1</v>
          </cell>
        </row>
        <row r="2539">
          <cell r="A2539" t="str">
            <v>ON</v>
          </cell>
          <cell r="B2539">
            <v>10</v>
          </cell>
          <cell r="C2539">
            <v>3</v>
          </cell>
          <cell r="D2539" t="str">
            <v>C</v>
          </cell>
          <cell r="E2539">
            <v>7</v>
          </cell>
          <cell r="F2539">
            <v>37889</v>
          </cell>
          <cell r="G2539">
            <v>7.1999999999999995E-2</v>
          </cell>
          <cell r="H2539">
            <v>0.06</v>
          </cell>
          <cell r="I2539" t="str">
            <v>4          0</v>
          </cell>
          <cell r="J2539">
            <v>0</v>
          </cell>
          <cell r="K2539">
            <v>0</v>
          </cell>
          <cell r="L2539">
            <v>2003</v>
          </cell>
          <cell r="M2539" t="str">
            <v>No Trade</v>
          </cell>
          <cell r="N2539" t="str">
            <v>NG103</v>
          </cell>
          <cell r="O2539">
            <v>50.75</v>
          </cell>
          <cell r="P2539">
            <v>1</v>
          </cell>
        </row>
        <row r="2540">
          <cell r="A2540" t="str">
            <v>ON</v>
          </cell>
          <cell r="B2540">
            <v>10</v>
          </cell>
          <cell r="C2540">
            <v>3</v>
          </cell>
          <cell r="D2540" t="str">
            <v>C</v>
          </cell>
          <cell r="E2540">
            <v>8</v>
          </cell>
          <cell r="F2540">
            <v>37889</v>
          </cell>
          <cell r="G2540">
            <v>4.4999999999999998E-2</v>
          </cell>
          <cell r="H2540">
            <v>0.04</v>
          </cell>
          <cell r="I2540" t="str">
            <v>0          0</v>
          </cell>
          <cell r="J2540">
            <v>0</v>
          </cell>
          <cell r="K2540">
            <v>0</v>
          </cell>
          <cell r="L2540">
            <v>2003</v>
          </cell>
          <cell r="M2540" t="str">
            <v>No Trade</v>
          </cell>
          <cell r="N2540" t="str">
            <v>NG103</v>
          </cell>
          <cell r="O2540">
            <v>50.75</v>
          </cell>
          <cell r="P2540">
            <v>1</v>
          </cell>
        </row>
        <row r="2541">
          <cell r="A2541" t="str">
            <v>ON</v>
          </cell>
          <cell r="B2541">
            <v>10</v>
          </cell>
          <cell r="C2541">
            <v>3</v>
          </cell>
          <cell r="D2541" t="str">
            <v>C</v>
          </cell>
          <cell r="E2541">
            <v>10</v>
          </cell>
          <cell r="F2541">
            <v>37889</v>
          </cell>
          <cell r="G2541">
            <v>2.4E-2</v>
          </cell>
          <cell r="H2541">
            <v>0.02</v>
          </cell>
          <cell r="I2541" t="str">
            <v>1          0</v>
          </cell>
          <cell r="J2541">
            <v>0</v>
          </cell>
          <cell r="K2541">
            <v>0</v>
          </cell>
          <cell r="L2541">
            <v>2003</v>
          </cell>
          <cell r="M2541" t="str">
            <v>No Trade</v>
          </cell>
          <cell r="N2541" t="str">
            <v>NG103</v>
          </cell>
          <cell r="O2541">
            <v>50.75</v>
          </cell>
          <cell r="P2541">
            <v>1</v>
          </cell>
        </row>
        <row r="2542">
          <cell r="A2542" t="str">
            <v>ON</v>
          </cell>
          <cell r="B2542">
            <v>11</v>
          </cell>
          <cell r="C2542">
            <v>3</v>
          </cell>
          <cell r="D2542" t="str">
            <v>P</v>
          </cell>
          <cell r="E2542">
            <v>2</v>
          </cell>
          <cell r="F2542">
            <v>37922</v>
          </cell>
          <cell r="G2542">
            <v>3.0000000000000001E-3</v>
          </cell>
          <cell r="H2542">
            <v>0</v>
          </cell>
          <cell r="I2542" t="str">
            <v>4          0</v>
          </cell>
          <cell r="J2542">
            <v>0</v>
          </cell>
          <cell r="K2542">
            <v>0</v>
          </cell>
          <cell r="L2542">
            <v>2003</v>
          </cell>
          <cell r="M2542">
            <v>1.1038621796301014</v>
          </cell>
          <cell r="N2542" t="str">
            <v>NG113</v>
          </cell>
          <cell r="O2542">
            <v>47</v>
          </cell>
          <cell r="P2542">
            <v>2</v>
          </cell>
        </row>
        <row r="2543">
          <cell r="A2543" t="str">
            <v>ON</v>
          </cell>
          <cell r="B2543">
            <v>11</v>
          </cell>
          <cell r="C2543">
            <v>3</v>
          </cell>
          <cell r="D2543" t="str">
            <v>P</v>
          </cell>
          <cell r="E2543">
            <v>2.5</v>
          </cell>
          <cell r="F2543">
            <v>37922</v>
          </cell>
          <cell r="G2543">
            <v>2.1999999999999999E-2</v>
          </cell>
          <cell r="H2543">
            <v>0.02</v>
          </cell>
          <cell r="I2543" t="str">
            <v>6          0</v>
          </cell>
          <cell r="J2543">
            <v>0</v>
          </cell>
          <cell r="K2543">
            <v>0</v>
          </cell>
          <cell r="L2543">
            <v>2003</v>
          </cell>
          <cell r="M2543">
            <v>1.2461637769791269</v>
          </cell>
          <cell r="N2543" t="str">
            <v>NG113</v>
          </cell>
          <cell r="O2543">
            <v>47</v>
          </cell>
          <cell r="P2543">
            <v>2</v>
          </cell>
        </row>
        <row r="2544">
          <cell r="A2544" t="str">
            <v>ON</v>
          </cell>
          <cell r="B2544">
            <v>11</v>
          </cell>
          <cell r="C2544">
            <v>3</v>
          </cell>
          <cell r="D2544" t="str">
            <v>C</v>
          </cell>
          <cell r="E2544">
            <v>2.75</v>
          </cell>
          <cell r="F2544">
            <v>37922</v>
          </cell>
          <cell r="G2544">
            <v>0</v>
          </cell>
          <cell r="H2544">
            <v>0</v>
          </cell>
          <cell r="I2544" t="str">
            <v>0          0</v>
          </cell>
          <cell r="J2544">
            <v>0</v>
          </cell>
          <cell r="K2544">
            <v>0</v>
          </cell>
          <cell r="L2544">
            <v>2003</v>
          </cell>
          <cell r="M2544" t="str">
            <v>No Trade</v>
          </cell>
          <cell r="N2544" t="str">
            <v/>
          </cell>
          <cell r="O2544" t="str">
            <v/>
          </cell>
          <cell r="P2544" t="str">
            <v/>
          </cell>
        </row>
        <row r="2545">
          <cell r="A2545" t="str">
            <v>ON</v>
          </cell>
          <cell r="B2545">
            <v>11</v>
          </cell>
          <cell r="C2545">
            <v>3</v>
          </cell>
          <cell r="D2545" t="str">
            <v>P</v>
          </cell>
          <cell r="E2545">
            <v>2.75</v>
          </cell>
          <cell r="F2545">
            <v>37922</v>
          </cell>
          <cell r="G2545">
            <v>4.5999999999999999E-2</v>
          </cell>
          <cell r="H2545">
            <v>0.05</v>
          </cell>
          <cell r="I2545" t="str">
            <v>4          0</v>
          </cell>
          <cell r="J2545">
            <v>0</v>
          </cell>
          <cell r="K2545">
            <v>0</v>
          </cell>
          <cell r="L2545">
            <v>2003</v>
          </cell>
          <cell r="M2545">
            <v>1.3193226921036085</v>
          </cell>
          <cell r="N2545" t="str">
            <v>NG113</v>
          </cell>
          <cell r="O2545">
            <v>47</v>
          </cell>
          <cell r="P2545">
            <v>2</v>
          </cell>
        </row>
        <row r="2546">
          <cell r="A2546" t="str">
            <v>ON</v>
          </cell>
          <cell r="B2546">
            <v>11</v>
          </cell>
          <cell r="C2546">
            <v>3</v>
          </cell>
          <cell r="D2546" t="str">
            <v>P</v>
          </cell>
          <cell r="E2546">
            <v>2.8</v>
          </cell>
          <cell r="F2546">
            <v>37922</v>
          </cell>
          <cell r="G2546">
            <v>0</v>
          </cell>
          <cell r="H2546">
            <v>0</v>
          </cell>
          <cell r="I2546" t="str">
            <v>0          0</v>
          </cell>
          <cell r="J2546">
            <v>0</v>
          </cell>
          <cell r="K2546">
            <v>0</v>
          </cell>
          <cell r="L2546">
            <v>2003</v>
          </cell>
          <cell r="M2546" t="str">
            <v>No Trade</v>
          </cell>
          <cell r="N2546" t="str">
            <v/>
          </cell>
          <cell r="O2546" t="str">
            <v/>
          </cell>
          <cell r="P2546" t="str">
            <v/>
          </cell>
        </row>
        <row r="2547">
          <cell r="A2547" t="str">
            <v>ON</v>
          </cell>
          <cell r="B2547">
            <v>11</v>
          </cell>
          <cell r="C2547">
            <v>3</v>
          </cell>
          <cell r="D2547" t="str">
            <v>P</v>
          </cell>
          <cell r="E2547">
            <v>3</v>
          </cell>
          <cell r="F2547">
            <v>37922</v>
          </cell>
          <cell r="G2547">
            <v>8.5999999999999993E-2</v>
          </cell>
          <cell r="H2547">
            <v>0.09</v>
          </cell>
          <cell r="I2547" t="str">
            <v>8          0</v>
          </cell>
          <cell r="J2547">
            <v>0</v>
          </cell>
          <cell r="K2547">
            <v>0</v>
          </cell>
          <cell r="L2547">
            <v>2003</v>
          </cell>
          <cell r="M2547">
            <v>1.3954720574015806</v>
          </cell>
          <cell r="N2547" t="str">
            <v>NG113</v>
          </cell>
          <cell r="O2547">
            <v>47</v>
          </cell>
          <cell r="P2547">
            <v>2</v>
          </cell>
        </row>
        <row r="2548">
          <cell r="A2548" t="str">
            <v>ON</v>
          </cell>
          <cell r="B2548">
            <v>11</v>
          </cell>
          <cell r="C2548">
            <v>3</v>
          </cell>
          <cell r="D2548" t="str">
            <v>P</v>
          </cell>
          <cell r="E2548">
            <v>3.25</v>
          </cell>
          <cell r="F2548">
            <v>37922</v>
          </cell>
          <cell r="G2548">
            <v>0.14299999999999999</v>
          </cell>
          <cell r="H2548">
            <v>0.16</v>
          </cell>
          <cell r="I2548" t="str">
            <v>1          0</v>
          </cell>
          <cell r="J2548">
            <v>0</v>
          </cell>
          <cell r="K2548">
            <v>0</v>
          </cell>
          <cell r="L2548">
            <v>2003</v>
          </cell>
          <cell r="M2548">
            <v>1.4675732651601281</v>
          </cell>
          <cell r="N2548" t="str">
            <v>NG113</v>
          </cell>
          <cell r="O2548">
            <v>47</v>
          </cell>
          <cell r="P2548">
            <v>2</v>
          </cell>
        </row>
        <row r="2549">
          <cell r="A2549" t="str">
            <v>ON</v>
          </cell>
          <cell r="B2549">
            <v>11</v>
          </cell>
          <cell r="C2549">
            <v>3</v>
          </cell>
          <cell r="D2549" t="str">
            <v>P</v>
          </cell>
          <cell r="E2549">
            <v>3.3</v>
          </cell>
          <cell r="F2549">
            <v>37922</v>
          </cell>
          <cell r="G2549">
            <v>0.156</v>
          </cell>
          <cell r="H2549">
            <v>0.17</v>
          </cell>
          <cell r="I2549" t="str">
            <v>6          0</v>
          </cell>
          <cell r="J2549">
            <v>0</v>
          </cell>
          <cell r="K2549">
            <v>0</v>
          </cell>
          <cell r="L2549">
            <v>2003</v>
          </cell>
          <cell r="M2549">
            <v>1.4806225517337175</v>
          </cell>
          <cell r="N2549" t="str">
            <v>NG113</v>
          </cell>
          <cell r="O2549">
            <v>47</v>
          </cell>
          <cell r="P2549">
            <v>2</v>
          </cell>
        </row>
        <row r="2550">
          <cell r="A2550" t="str">
            <v>ON</v>
          </cell>
          <cell r="B2550">
            <v>11</v>
          </cell>
          <cell r="C2550">
            <v>3</v>
          </cell>
          <cell r="D2550" t="str">
            <v>P</v>
          </cell>
          <cell r="E2550">
            <v>3.4</v>
          </cell>
          <cell r="F2550">
            <v>37922</v>
          </cell>
          <cell r="G2550">
            <v>0.186</v>
          </cell>
          <cell r="H2550">
            <v>0.2</v>
          </cell>
          <cell r="I2550" t="str">
            <v>8          0</v>
          </cell>
          <cell r="J2550">
            <v>0</v>
          </cell>
          <cell r="K2550">
            <v>0</v>
          </cell>
          <cell r="L2550">
            <v>2003</v>
          </cell>
          <cell r="M2550">
            <v>1.5093173548403445</v>
          </cell>
          <cell r="N2550" t="str">
            <v>NG113</v>
          </cell>
          <cell r="O2550">
            <v>47</v>
          </cell>
          <cell r="P2550">
            <v>2</v>
          </cell>
        </row>
        <row r="2551">
          <cell r="A2551" t="str">
            <v>ON</v>
          </cell>
          <cell r="B2551">
            <v>11</v>
          </cell>
          <cell r="C2551">
            <v>3</v>
          </cell>
          <cell r="D2551" t="str">
            <v>P</v>
          </cell>
          <cell r="E2551">
            <v>3.45</v>
          </cell>
          <cell r="F2551">
            <v>37922</v>
          </cell>
          <cell r="G2551">
            <v>0.20300000000000001</v>
          </cell>
          <cell r="H2551">
            <v>0.22</v>
          </cell>
          <cell r="I2551" t="str">
            <v>6          0</v>
          </cell>
          <cell r="J2551">
            <v>0</v>
          </cell>
          <cell r="K2551">
            <v>0</v>
          </cell>
          <cell r="L2551">
            <v>2003</v>
          </cell>
          <cell r="M2551">
            <v>1.5246575009069099</v>
          </cell>
          <cell r="N2551" t="str">
            <v>NG113</v>
          </cell>
          <cell r="O2551">
            <v>47</v>
          </cell>
          <cell r="P2551">
            <v>2</v>
          </cell>
        </row>
        <row r="2552">
          <cell r="A2552" t="str">
            <v>ON</v>
          </cell>
          <cell r="B2552">
            <v>11</v>
          </cell>
          <cell r="C2552">
            <v>3</v>
          </cell>
          <cell r="D2552" t="str">
            <v>P</v>
          </cell>
          <cell r="E2552">
            <v>3.5</v>
          </cell>
          <cell r="F2552">
            <v>37922</v>
          </cell>
          <cell r="G2552">
            <v>0.22</v>
          </cell>
          <cell r="H2552">
            <v>0.24</v>
          </cell>
          <cell r="I2552" t="str">
            <v>4          0</v>
          </cell>
          <cell r="J2552">
            <v>0</v>
          </cell>
          <cell r="K2552">
            <v>0</v>
          </cell>
          <cell r="L2552">
            <v>2003</v>
          </cell>
          <cell r="M2552">
            <v>1.5386976626864504</v>
          </cell>
          <cell r="N2552" t="str">
            <v>NG113</v>
          </cell>
          <cell r="O2552">
            <v>47</v>
          </cell>
          <cell r="P2552">
            <v>2</v>
          </cell>
        </row>
        <row r="2553">
          <cell r="A2553" t="str">
            <v>ON</v>
          </cell>
          <cell r="B2553">
            <v>11</v>
          </cell>
          <cell r="C2553">
            <v>3</v>
          </cell>
          <cell r="D2553" t="str">
            <v>P</v>
          </cell>
          <cell r="E2553">
            <v>3.6</v>
          </cell>
          <cell r="F2553">
            <v>37922</v>
          </cell>
          <cell r="G2553">
            <v>0.25600000000000001</v>
          </cell>
          <cell r="H2553">
            <v>0.28000000000000003</v>
          </cell>
          <cell r="I2553" t="str">
            <v>3          0</v>
          </cell>
          <cell r="J2553">
            <v>0</v>
          </cell>
          <cell r="K2553">
            <v>0</v>
          </cell>
          <cell r="L2553">
            <v>2003</v>
          </cell>
          <cell r="M2553">
            <v>1.5659875790098163</v>
          </cell>
          <cell r="N2553" t="str">
            <v>NG113</v>
          </cell>
          <cell r="O2553">
            <v>47</v>
          </cell>
          <cell r="P2553">
            <v>2</v>
          </cell>
        </row>
        <row r="2554">
          <cell r="A2554" t="str">
            <v>ON</v>
          </cell>
          <cell r="B2554">
            <v>11</v>
          </cell>
          <cell r="C2554">
            <v>3</v>
          </cell>
          <cell r="D2554" t="str">
            <v>P</v>
          </cell>
          <cell r="E2554">
            <v>3.65</v>
          </cell>
          <cell r="F2554">
            <v>37922</v>
          </cell>
          <cell r="G2554">
            <v>0.27500000000000002</v>
          </cell>
          <cell r="H2554">
            <v>0.3</v>
          </cell>
          <cell r="I2554" t="str">
            <v>4          0</v>
          </cell>
          <cell r="J2554">
            <v>0</v>
          </cell>
          <cell r="K2554">
            <v>0</v>
          </cell>
          <cell r="L2554">
            <v>2003</v>
          </cell>
          <cell r="M2554">
            <v>1.5792826367722783</v>
          </cell>
          <cell r="N2554" t="str">
            <v>NG113</v>
          </cell>
          <cell r="O2554">
            <v>47</v>
          </cell>
          <cell r="P2554">
            <v>2</v>
          </cell>
        </row>
        <row r="2555">
          <cell r="A2555" t="str">
            <v>ON</v>
          </cell>
          <cell r="B2555">
            <v>11</v>
          </cell>
          <cell r="C2555">
            <v>3</v>
          </cell>
          <cell r="D2555" t="str">
            <v>P</v>
          </cell>
          <cell r="E2555">
            <v>3.7</v>
          </cell>
          <cell r="F2555">
            <v>37922</v>
          </cell>
          <cell r="G2555">
            <v>0.29599999999999999</v>
          </cell>
          <cell r="H2555">
            <v>0.32</v>
          </cell>
          <cell r="I2555" t="str">
            <v>6          0</v>
          </cell>
          <cell r="J2555">
            <v>0</v>
          </cell>
          <cell r="K2555">
            <v>0</v>
          </cell>
          <cell r="L2555">
            <v>2003</v>
          </cell>
          <cell r="M2555">
            <v>1.5938788965188979</v>
          </cell>
          <cell r="N2555" t="str">
            <v>NG113</v>
          </cell>
          <cell r="O2555">
            <v>47</v>
          </cell>
          <cell r="P2555">
            <v>2</v>
          </cell>
        </row>
        <row r="2556">
          <cell r="A2556" t="str">
            <v>ON</v>
          </cell>
          <cell r="B2556">
            <v>11</v>
          </cell>
          <cell r="C2556">
            <v>3</v>
          </cell>
          <cell r="D2556" t="str">
            <v>P</v>
          </cell>
          <cell r="E2556">
            <v>3.75</v>
          </cell>
          <cell r="F2556">
            <v>37922</v>
          </cell>
          <cell r="G2556">
            <v>0.317</v>
          </cell>
          <cell r="H2556">
            <v>0.34</v>
          </cell>
          <cell r="I2556" t="str">
            <v>9         50</v>
          </cell>
          <cell r="J2556">
            <v>0</v>
          </cell>
          <cell r="K2556">
            <v>0</v>
          </cell>
          <cell r="L2556">
            <v>2003</v>
          </cell>
          <cell r="M2556">
            <v>1.6074422033617817</v>
          </cell>
          <cell r="N2556" t="str">
            <v>NG113</v>
          </cell>
          <cell r="O2556">
            <v>47</v>
          </cell>
          <cell r="P2556">
            <v>2</v>
          </cell>
        </row>
        <row r="2557">
          <cell r="A2557" t="str">
            <v>ON</v>
          </cell>
          <cell r="B2557">
            <v>11</v>
          </cell>
          <cell r="C2557">
            <v>3</v>
          </cell>
          <cell r="D2557" t="str">
            <v>C</v>
          </cell>
          <cell r="E2557">
            <v>3.8</v>
          </cell>
          <cell r="F2557">
            <v>37922</v>
          </cell>
          <cell r="G2557">
            <v>0.76300000000000001</v>
          </cell>
          <cell r="H2557">
            <v>0.7</v>
          </cell>
          <cell r="I2557" t="str">
            <v>5          0</v>
          </cell>
          <cell r="J2557">
            <v>0</v>
          </cell>
          <cell r="K2557">
            <v>0</v>
          </cell>
          <cell r="L2557">
            <v>2003</v>
          </cell>
          <cell r="M2557" t="str">
            <v>No Trade</v>
          </cell>
          <cell r="N2557" t="str">
            <v>NG113</v>
          </cell>
          <cell r="O2557">
            <v>47</v>
          </cell>
          <cell r="P2557">
            <v>1</v>
          </cell>
        </row>
        <row r="2558">
          <cell r="A2558" t="str">
            <v>ON</v>
          </cell>
          <cell r="B2558">
            <v>11</v>
          </cell>
          <cell r="C2558">
            <v>3</v>
          </cell>
          <cell r="D2558" t="str">
            <v>P</v>
          </cell>
          <cell r="E2558">
            <v>3.8</v>
          </cell>
          <cell r="F2558">
            <v>37922</v>
          </cell>
          <cell r="G2558">
            <v>0.33900000000000002</v>
          </cell>
          <cell r="H2558">
            <v>0.37</v>
          </cell>
          <cell r="I2558" t="str">
            <v>3          0</v>
          </cell>
          <cell r="J2558">
            <v>0</v>
          </cell>
          <cell r="K2558">
            <v>0</v>
          </cell>
          <cell r="L2558">
            <v>2003</v>
          </cell>
          <cell r="M2558">
            <v>1.6211294114496326</v>
          </cell>
          <cell r="N2558" t="str">
            <v>NG113</v>
          </cell>
          <cell r="O2558">
            <v>47</v>
          </cell>
          <cell r="P2558">
            <v>2</v>
          </cell>
        </row>
        <row r="2559">
          <cell r="A2559" t="str">
            <v>ON</v>
          </cell>
          <cell r="B2559">
            <v>11</v>
          </cell>
          <cell r="C2559">
            <v>3</v>
          </cell>
          <cell r="D2559" t="str">
            <v>C</v>
          </cell>
          <cell r="E2559">
            <v>3.85</v>
          </cell>
          <cell r="F2559">
            <v>37922</v>
          </cell>
          <cell r="G2559">
            <v>0.73899999999999999</v>
          </cell>
          <cell r="H2559">
            <v>0.68</v>
          </cell>
          <cell r="I2559" t="str">
            <v>1          0</v>
          </cell>
          <cell r="J2559">
            <v>0</v>
          </cell>
          <cell r="K2559">
            <v>0</v>
          </cell>
          <cell r="L2559">
            <v>2003</v>
          </cell>
          <cell r="M2559" t="str">
            <v>No Trade</v>
          </cell>
          <cell r="N2559" t="str">
            <v>NG113</v>
          </cell>
          <cell r="O2559">
            <v>47</v>
          </cell>
          <cell r="P2559">
            <v>1</v>
          </cell>
        </row>
        <row r="2560">
          <cell r="A2560" t="str">
            <v>ON</v>
          </cell>
          <cell r="B2560">
            <v>11</v>
          </cell>
          <cell r="C2560">
            <v>3</v>
          </cell>
          <cell r="D2560" t="str">
            <v>P</v>
          </cell>
          <cell r="E2560">
            <v>3.85</v>
          </cell>
          <cell r="F2560">
            <v>37922</v>
          </cell>
          <cell r="G2560">
            <v>0.36299999999999999</v>
          </cell>
          <cell r="H2560">
            <v>0.39</v>
          </cell>
          <cell r="I2560" t="str">
            <v>8          0</v>
          </cell>
          <cell r="J2560">
            <v>0</v>
          </cell>
          <cell r="K2560">
            <v>0</v>
          </cell>
          <cell r="L2560">
            <v>2003</v>
          </cell>
          <cell r="M2560">
            <v>1.6359252005130298</v>
          </cell>
          <cell r="N2560" t="str">
            <v>NG113</v>
          </cell>
          <cell r="O2560">
            <v>47</v>
          </cell>
          <cell r="P2560">
            <v>2</v>
          </cell>
        </row>
        <row r="2561">
          <cell r="A2561" t="str">
            <v>ON</v>
          </cell>
          <cell r="B2561">
            <v>11</v>
          </cell>
          <cell r="C2561">
            <v>3</v>
          </cell>
          <cell r="D2561" t="str">
            <v>C</v>
          </cell>
          <cell r="E2561">
            <v>3.9</v>
          </cell>
          <cell r="F2561">
            <v>37922</v>
          </cell>
          <cell r="G2561">
            <v>0.71499999999999997</v>
          </cell>
          <cell r="H2561">
            <v>0.65</v>
          </cell>
          <cell r="I2561" t="str">
            <v>7          0</v>
          </cell>
          <cell r="J2561">
            <v>0</v>
          </cell>
          <cell r="K2561">
            <v>0</v>
          </cell>
          <cell r="L2561">
            <v>2003</v>
          </cell>
          <cell r="M2561" t="str">
            <v>No Trade</v>
          </cell>
          <cell r="N2561" t="str">
            <v>NG113</v>
          </cell>
          <cell r="O2561">
            <v>47</v>
          </cell>
          <cell r="P2561">
            <v>1</v>
          </cell>
        </row>
        <row r="2562">
          <cell r="A2562" t="str">
            <v>ON</v>
          </cell>
          <cell r="B2562">
            <v>11</v>
          </cell>
          <cell r="C2562">
            <v>3</v>
          </cell>
          <cell r="D2562" t="str">
            <v>P</v>
          </cell>
          <cell r="E2562">
            <v>3.9</v>
          </cell>
          <cell r="F2562">
            <v>37922</v>
          </cell>
          <cell r="G2562">
            <v>0.38700000000000001</v>
          </cell>
          <cell r="H2562">
            <v>0.42</v>
          </cell>
          <cell r="I2562" t="str">
            <v>4          0</v>
          </cell>
          <cell r="J2562">
            <v>0</v>
          </cell>
          <cell r="K2562">
            <v>0</v>
          </cell>
          <cell r="L2562">
            <v>2003</v>
          </cell>
          <cell r="M2562">
            <v>1.6497724648799905</v>
          </cell>
          <cell r="N2562" t="str">
            <v>NG113</v>
          </cell>
          <cell r="O2562">
            <v>47</v>
          </cell>
          <cell r="P2562">
            <v>2</v>
          </cell>
        </row>
        <row r="2563">
          <cell r="A2563" t="str">
            <v>ON</v>
          </cell>
          <cell r="B2563">
            <v>11</v>
          </cell>
          <cell r="C2563">
            <v>3</v>
          </cell>
          <cell r="D2563" t="str">
            <v>C</v>
          </cell>
          <cell r="E2563">
            <v>4</v>
          </cell>
          <cell r="F2563">
            <v>37922</v>
          </cell>
          <cell r="G2563">
            <v>0.66900000000000004</v>
          </cell>
          <cell r="H2563">
            <v>0.61</v>
          </cell>
          <cell r="I2563" t="str">
            <v>2          0</v>
          </cell>
          <cell r="J2563">
            <v>0</v>
          </cell>
          <cell r="K2563">
            <v>0</v>
          </cell>
          <cell r="L2563">
            <v>2003</v>
          </cell>
          <cell r="M2563" t="str">
            <v>No Trade</v>
          </cell>
          <cell r="N2563" t="str">
            <v>NG113</v>
          </cell>
          <cell r="O2563">
            <v>47</v>
          </cell>
          <cell r="P2563">
            <v>1</v>
          </cell>
        </row>
        <row r="2564">
          <cell r="A2564" t="str">
            <v>ON</v>
          </cell>
          <cell r="B2564">
            <v>11</v>
          </cell>
          <cell r="C2564">
            <v>3</v>
          </cell>
          <cell r="D2564" t="str">
            <v>P</v>
          </cell>
          <cell r="E2564">
            <v>4</v>
          </cell>
          <cell r="F2564">
            <v>37922</v>
          </cell>
          <cell r="G2564">
            <v>0.437</v>
          </cell>
          <cell r="H2564">
            <v>0.47</v>
          </cell>
          <cell r="I2564" t="str">
            <v>7          0</v>
          </cell>
          <cell r="J2564">
            <v>0</v>
          </cell>
          <cell r="K2564">
            <v>0</v>
          </cell>
          <cell r="L2564">
            <v>2003</v>
          </cell>
          <cell r="M2564">
            <v>1.6768001149157432</v>
          </cell>
          <cell r="N2564" t="str">
            <v>NG113</v>
          </cell>
          <cell r="O2564">
            <v>47</v>
          </cell>
          <cell r="P2564">
            <v>2</v>
          </cell>
        </row>
        <row r="2565">
          <cell r="A2565" t="str">
            <v>ON</v>
          </cell>
          <cell r="B2565">
            <v>11</v>
          </cell>
          <cell r="C2565">
            <v>3</v>
          </cell>
          <cell r="D2565" t="str">
            <v>C</v>
          </cell>
          <cell r="E2565">
            <v>4.05</v>
          </cell>
          <cell r="F2565">
            <v>37922</v>
          </cell>
          <cell r="G2565">
            <v>0.64400000000000002</v>
          </cell>
          <cell r="H2565">
            <v>0.59</v>
          </cell>
          <cell r="I2565" t="str">
            <v>1          0</v>
          </cell>
          <cell r="J2565">
            <v>0</v>
          </cell>
          <cell r="K2565">
            <v>0</v>
          </cell>
          <cell r="L2565">
            <v>2003</v>
          </cell>
          <cell r="M2565" t="str">
            <v>No Trade</v>
          </cell>
          <cell r="N2565" t="str">
            <v>NG113</v>
          </cell>
          <cell r="O2565">
            <v>47</v>
          </cell>
          <cell r="P2565">
            <v>1</v>
          </cell>
        </row>
        <row r="2566">
          <cell r="A2566" t="str">
            <v>ON</v>
          </cell>
          <cell r="B2566">
            <v>11</v>
          </cell>
          <cell r="C2566">
            <v>3</v>
          </cell>
          <cell r="D2566" t="str">
            <v>P</v>
          </cell>
          <cell r="E2566">
            <v>4.05</v>
          </cell>
          <cell r="F2566">
            <v>37922</v>
          </cell>
          <cell r="G2566">
            <v>0.46400000000000002</v>
          </cell>
          <cell r="H2566">
            <v>0.5</v>
          </cell>
          <cell r="I2566" t="str">
            <v>5          0</v>
          </cell>
          <cell r="J2566">
            <v>0</v>
          </cell>
          <cell r="K2566">
            <v>0</v>
          </cell>
          <cell r="L2566">
            <v>2003</v>
          </cell>
          <cell r="M2566">
            <v>1.690894467881578</v>
          </cell>
          <cell r="N2566" t="str">
            <v>NG113</v>
          </cell>
          <cell r="O2566">
            <v>47</v>
          </cell>
          <cell r="P2566">
            <v>2</v>
          </cell>
        </row>
        <row r="2567">
          <cell r="A2567" t="str">
            <v>ON</v>
          </cell>
          <cell r="B2567">
            <v>11</v>
          </cell>
          <cell r="C2567">
            <v>3</v>
          </cell>
          <cell r="D2567" t="str">
            <v>C</v>
          </cell>
          <cell r="E2567">
            <v>4.0999999999999996</v>
          </cell>
          <cell r="F2567">
            <v>37922</v>
          </cell>
          <cell r="G2567">
            <v>0.624</v>
          </cell>
          <cell r="H2567">
            <v>0.56999999999999995</v>
          </cell>
          <cell r="I2567" t="str">
            <v>0          0</v>
          </cell>
          <cell r="J2567">
            <v>0</v>
          </cell>
          <cell r="K2567">
            <v>0</v>
          </cell>
          <cell r="L2567">
            <v>2003</v>
          </cell>
          <cell r="M2567" t="str">
            <v>No Trade</v>
          </cell>
          <cell r="N2567" t="str">
            <v>NG113</v>
          </cell>
          <cell r="O2567">
            <v>47</v>
          </cell>
          <cell r="P2567">
            <v>1</v>
          </cell>
        </row>
        <row r="2568">
          <cell r="A2568" t="str">
            <v>ON</v>
          </cell>
          <cell r="B2568">
            <v>11</v>
          </cell>
          <cell r="C2568">
            <v>3</v>
          </cell>
          <cell r="D2568" t="str">
            <v>P</v>
          </cell>
          <cell r="E2568">
            <v>4.0999999999999996</v>
          </cell>
          <cell r="F2568">
            <v>37922</v>
          </cell>
          <cell r="G2568">
            <v>0.49099999999999999</v>
          </cell>
          <cell r="H2568">
            <v>0.53</v>
          </cell>
          <cell r="I2568" t="str">
            <v>4          0</v>
          </cell>
          <cell r="J2568">
            <v>0</v>
          </cell>
          <cell r="K2568">
            <v>0</v>
          </cell>
          <cell r="L2568">
            <v>2003</v>
          </cell>
          <cell r="M2568">
            <v>1.7042005843470245</v>
          </cell>
          <cell r="N2568" t="str">
            <v>NG113</v>
          </cell>
          <cell r="O2568">
            <v>47</v>
          </cell>
          <cell r="P2568">
            <v>2</v>
          </cell>
        </row>
        <row r="2569">
          <cell r="A2569" t="str">
            <v>ON</v>
          </cell>
          <cell r="B2569">
            <v>11</v>
          </cell>
          <cell r="C2569">
            <v>3</v>
          </cell>
          <cell r="D2569" t="str">
            <v>C</v>
          </cell>
          <cell r="E2569">
            <v>4.1500000000000004</v>
          </cell>
          <cell r="F2569">
            <v>37922</v>
          </cell>
          <cell r="G2569">
            <v>0.60099999999999998</v>
          </cell>
          <cell r="H2569">
            <v>0.55000000000000004</v>
          </cell>
          <cell r="I2569" t="str">
            <v>0          0</v>
          </cell>
          <cell r="J2569">
            <v>0</v>
          </cell>
          <cell r="K2569">
            <v>0</v>
          </cell>
          <cell r="L2569">
            <v>2003</v>
          </cell>
          <cell r="M2569" t="str">
            <v>No Trade</v>
          </cell>
          <cell r="N2569" t="str">
            <v>NG113</v>
          </cell>
          <cell r="O2569">
            <v>47</v>
          </cell>
          <cell r="P2569">
            <v>1</v>
          </cell>
        </row>
        <row r="2570">
          <cell r="A2570" t="str">
            <v>ON</v>
          </cell>
          <cell r="B2570">
            <v>11</v>
          </cell>
          <cell r="C2570">
            <v>3</v>
          </cell>
          <cell r="D2570" t="str">
            <v>C</v>
          </cell>
          <cell r="E2570">
            <v>4.25</v>
          </cell>
          <cell r="F2570">
            <v>37922</v>
          </cell>
          <cell r="G2570">
            <v>0.56100000000000005</v>
          </cell>
          <cell r="H2570">
            <v>0.51</v>
          </cell>
          <cell r="I2570" t="str">
            <v>2          0</v>
          </cell>
          <cell r="J2570">
            <v>0</v>
          </cell>
          <cell r="K2570">
            <v>0</v>
          </cell>
          <cell r="L2570">
            <v>2003</v>
          </cell>
          <cell r="M2570" t="str">
            <v>No Trade</v>
          </cell>
          <cell r="N2570" t="str">
            <v>NG113</v>
          </cell>
          <cell r="O2570">
            <v>47</v>
          </cell>
          <cell r="P2570">
            <v>1</v>
          </cell>
        </row>
        <row r="2571">
          <cell r="A2571" t="str">
            <v>ON</v>
          </cell>
          <cell r="B2571">
            <v>11</v>
          </cell>
          <cell r="C2571">
            <v>3</v>
          </cell>
          <cell r="D2571" t="str">
            <v>C</v>
          </cell>
          <cell r="E2571">
            <v>4.5</v>
          </cell>
          <cell r="F2571">
            <v>37922</v>
          </cell>
          <cell r="G2571">
            <v>0.47099999999999997</v>
          </cell>
          <cell r="H2571">
            <v>0.42</v>
          </cell>
          <cell r="I2571" t="str">
            <v>9          0</v>
          </cell>
          <cell r="J2571">
            <v>0</v>
          </cell>
          <cell r="K2571">
            <v>0</v>
          </cell>
          <cell r="L2571">
            <v>2003</v>
          </cell>
          <cell r="M2571" t="str">
            <v>No Trade</v>
          </cell>
          <cell r="N2571" t="str">
            <v>NG113</v>
          </cell>
          <cell r="O2571">
            <v>47</v>
          </cell>
          <cell r="P2571">
            <v>1</v>
          </cell>
        </row>
        <row r="2572">
          <cell r="A2572" t="str">
            <v>ON</v>
          </cell>
          <cell r="B2572">
            <v>11</v>
          </cell>
          <cell r="C2572">
            <v>3</v>
          </cell>
          <cell r="D2572" t="str">
            <v>C</v>
          </cell>
          <cell r="E2572">
            <v>4.75</v>
          </cell>
          <cell r="F2572">
            <v>37922</v>
          </cell>
          <cell r="G2572">
            <v>0.39700000000000002</v>
          </cell>
          <cell r="H2572">
            <v>0.36</v>
          </cell>
          <cell r="I2572" t="str">
            <v>0          0</v>
          </cell>
          <cell r="J2572">
            <v>0</v>
          </cell>
          <cell r="K2572">
            <v>0</v>
          </cell>
          <cell r="L2572">
            <v>2003</v>
          </cell>
          <cell r="M2572" t="str">
            <v>No Trade</v>
          </cell>
          <cell r="N2572" t="str">
            <v>NG113</v>
          </cell>
          <cell r="O2572">
            <v>47</v>
          </cell>
          <cell r="P2572">
            <v>1</v>
          </cell>
        </row>
        <row r="2573">
          <cell r="A2573" t="str">
            <v>ON</v>
          </cell>
          <cell r="B2573">
            <v>11</v>
          </cell>
          <cell r="C2573">
            <v>3</v>
          </cell>
          <cell r="D2573" t="str">
            <v>C</v>
          </cell>
          <cell r="E2573">
            <v>4.8</v>
          </cell>
          <cell r="F2573">
            <v>37922</v>
          </cell>
          <cell r="G2573">
            <v>0.38400000000000001</v>
          </cell>
          <cell r="H2573">
            <v>0.34</v>
          </cell>
          <cell r="I2573" t="str">
            <v>8          0</v>
          </cell>
          <cell r="J2573">
            <v>0</v>
          </cell>
          <cell r="K2573">
            <v>0</v>
          </cell>
          <cell r="L2573">
            <v>2003</v>
          </cell>
          <cell r="M2573" t="str">
            <v>No Trade</v>
          </cell>
          <cell r="N2573" t="str">
            <v>NG113</v>
          </cell>
          <cell r="O2573">
            <v>47</v>
          </cell>
          <cell r="P2573">
            <v>1</v>
          </cell>
        </row>
        <row r="2574">
          <cell r="A2574" t="str">
            <v>ON</v>
          </cell>
          <cell r="B2574">
            <v>11</v>
          </cell>
          <cell r="C2574">
            <v>3</v>
          </cell>
          <cell r="D2574" t="str">
            <v>C</v>
          </cell>
          <cell r="E2574">
            <v>4.8499999999999996</v>
          </cell>
          <cell r="F2574">
            <v>37922</v>
          </cell>
          <cell r="G2574">
            <v>0.371</v>
          </cell>
          <cell r="H2574">
            <v>0.33</v>
          </cell>
          <cell r="I2574" t="str">
            <v>6          0</v>
          </cell>
          <cell r="J2574">
            <v>0</v>
          </cell>
          <cell r="K2574">
            <v>0</v>
          </cell>
          <cell r="L2574">
            <v>2003</v>
          </cell>
          <cell r="M2574" t="str">
            <v>No Trade</v>
          </cell>
          <cell r="N2574" t="str">
            <v>NG113</v>
          </cell>
          <cell r="O2574">
            <v>47</v>
          </cell>
          <cell r="P2574">
            <v>1</v>
          </cell>
        </row>
        <row r="2575">
          <cell r="A2575" t="str">
            <v>ON</v>
          </cell>
          <cell r="B2575">
            <v>11</v>
          </cell>
          <cell r="C2575">
            <v>3</v>
          </cell>
          <cell r="D2575" t="str">
            <v>C</v>
          </cell>
          <cell r="E2575">
            <v>4.9000000000000004</v>
          </cell>
          <cell r="F2575">
            <v>37922</v>
          </cell>
          <cell r="G2575">
            <v>0.35799999999999998</v>
          </cell>
          <cell r="H2575">
            <v>0.32</v>
          </cell>
          <cell r="I2575" t="str">
            <v>5          0</v>
          </cell>
          <cell r="J2575">
            <v>0</v>
          </cell>
          <cell r="K2575">
            <v>0</v>
          </cell>
          <cell r="L2575">
            <v>2003</v>
          </cell>
          <cell r="M2575" t="str">
            <v>No Trade</v>
          </cell>
          <cell r="N2575" t="str">
            <v>NG113</v>
          </cell>
          <cell r="O2575">
            <v>47</v>
          </cell>
          <cell r="P2575">
            <v>1</v>
          </cell>
        </row>
        <row r="2576">
          <cell r="A2576" t="str">
            <v>ON</v>
          </cell>
          <cell r="B2576">
            <v>11</v>
          </cell>
          <cell r="C2576">
            <v>3</v>
          </cell>
          <cell r="D2576" t="str">
            <v>C</v>
          </cell>
          <cell r="E2576">
            <v>5</v>
          </cell>
          <cell r="F2576">
            <v>37922</v>
          </cell>
          <cell r="G2576">
            <v>0.33500000000000002</v>
          </cell>
          <cell r="H2576">
            <v>0.3</v>
          </cell>
          <cell r="I2576" t="str">
            <v>4          0</v>
          </cell>
          <cell r="J2576">
            <v>0</v>
          </cell>
          <cell r="K2576">
            <v>0</v>
          </cell>
          <cell r="L2576">
            <v>2003</v>
          </cell>
          <cell r="M2576" t="str">
            <v>No Trade</v>
          </cell>
          <cell r="N2576" t="str">
            <v>NG113</v>
          </cell>
          <cell r="O2576">
            <v>47</v>
          </cell>
          <cell r="P2576">
            <v>1</v>
          </cell>
        </row>
        <row r="2577">
          <cell r="A2577" t="str">
            <v>ON</v>
          </cell>
          <cell r="B2577">
            <v>11</v>
          </cell>
          <cell r="C2577">
            <v>3</v>
          </cell>
          <cell r="D2577" t="str">
            <v>C</v>
          </cell>
          <cell r="E2577">
            <v>5.5</v>
          </cell>
          <cell r="F2577">
            <v>37922</v>
          </cell>
          <cell r="G2577">
            <v>0.24399999999999999</v>
          </cell>
          <cell r="H2577">
            <v>0.22</v>
          </cell>
          <cell r="I2577" t="str">
            <v>1          0</v>
          </cell>
          <cell r="J2577">
            <v>0</v>
          </cell>
          <cell r="K2577">
            <v>0</v>
          </cell>
          <cell r="L2577">
            <v>2003</v>
          </cell>
          <cell r="M2577" t="str">
            <v>No Trade</v>
          </cell>
          <cell r="N2577" t="str">
            <v>NG113</v>
          </cell>
          <cell r="O2577">
            <v>47</v>
          </cell>
          <cell r="P2577">
            <v>1</v>
          </cell>
        </row>
        <row r="2578">
          <cell r="A2578" t="str">
            <v>ON</v>
          </cell>
          <cell r="B2578">
            <v>11</v>
          </cell>
          <cell r="C2578">
            <v>3</v>
          </cell>
          <cell r="D2578" t="str">
            <v>C</v>
          </cell>
          <cell r="E2578">
            <v>6</v>
          </cell>
          <cell r="F2578">
            <v>37922</v>
          </cell>
          <cell r="G2578">
            <v>0.182</v>
          </cell>
          <cell r="H2578">
            <v>0.16</v>
          </cell>
          <cell r="I2578" t="str">
            <v>4          0</v>
          </cell>
          <cell r="J2578">
            <v>0</v>
          </cell>
          <cell r="K2578">
            <v>0</v>
          </cell>
          <cell r="L2578">
            <v>2003</v>
          </cell>
          <cell r="M2578" t="str">
            <v>No Trade</v>
          </cell>
          <cell r="N2578" t="str">
            <v>NG113</v>
          </cell>
          <cell r="O2578">
            <v>47</v>
          </cell>
          <cell r="P2578">
            <v>1</v>
          </cell>
        </row>
        <row r="2579">
          <cell r="A2579" t="str">
            <v>ON</v>
          </cell>
          <cell r="B2579">
            <v>11</v>
          </cell>
          <cell r="C2579">
            <v>3</v>
          </cell>
          <cell r="D2579" t="str">
            <v>C</v>
          </cell>
          <cell r="E2579">
            <v>6.05</v>
          </cell>
          <cell r="F2579">
            <v>37922</v>
          </cell>
          <cell r="G2579">
            <v>0.17699999999999999</v>
          </cell>
          <cell r="H2579">
            <v>0.15</v>
          </cell>
          <cell r="I2579" t="str">
            <v>9          0</v>
          </cell>
          <cell r="J2579">
            <v>0</v>
          </cell>
          <cell r="K2579">
            <v>0</v>
          </cell>
          <cell r="L2579">
            <v>2003</v>
          </cell>
          <cell r="M2579" t="str">
            <v>No Trade</v>
          </cell>
          <cell r="N2579" t="str">
            <v>NG113</v>
          </cell>
          <cell r="O2579">
            <v>47</v>
          </cell>
          <cell r="P2579">
            <v>1</v>
          </cell>
        </row>
        <row r="2580">
          <cell r="A2580" t="str">
            <v>ON</v>
          </cell>
          <cell r="B2580">
            <v>11</v>
          </cell>
          <cell r="C2580">
            <v>3</v>
          </cell>
          <cell r="D2580" t="str">
            <v>C</v>
          </cell>
          <cell r="E2580">
            <v>7</v>
          </cell>
          <cell r="F2580">
            <v>37922</v>
          </cell>
          <cell r="G2580">
            <v>0.109</v>
          </cell>
          <cell r="H2580">
            <v>0.09</v>
          </cell>
          <cell r="I2580" t="str">
            <v>8          0</v>
          </cell>
          <cell r="J2580">
            <v>0</v>
          </cell>
          <cell r="K2580">
            <v>0</v>
          </cell>
          <cell r="L2580">
            <v>2003</v>
          </cell>
          <cell r="M2580" t="str">
            <v>No Trade</v>
          </cell>
          <cell r="N2580" t="str">
            <v>NG113</v>
          </cell>
          <cell r="O2580">
            <v>47</v>
          </cell>
          <cell r="P2580">
            <v>1</v>
          </cell>
        </row>
        <row r="2581">
          <cell r="A2581" t="str">
            <v>ON</v>
          </cell>
          <cell r="B2581">
            <v>12</v>
          </cell>
          <cell r="C2581">
            <v>3</v>
          </cell>
          <cell r="D2581" t="str">
            <v>P</v>
          </cell>
          <cell r="E2581">
            <v>0.5</v>
          </cell>
          <cell r="F2581">
            <v>37949</v>
          </cell>
          <cell r="G2581">
            <v>0</v>
          </cell>
          <cell r="H2581">
            <v>0</v>
          </cell>
          <cell r="I2581" t="str">
            <v>0          0</v>
          </cell>
          <cell r="J2581">
            <v>0</v>
          </cell>
          <cell r="K2581">
            <v>0</v>
          </cell>
          <cell r="L2581">
            <v>2003</v>
          </cell>
          <cell r="M2581" t="str">
            <v>No Trade</v>
          </cell>
          <cell r="N2581" t="str">
            <v/>
          </cell>
          <cell r="O2581" t="str">
            <v/>
          </cell>
          <cell r="P2581" t="str">
            <v/>
          </cell>
        </row>
        <row r="2582">
          <cell r="A2582" t="str">
            <v>ON</v>
          </cell>
          <cell r="B2582">
            <v>12</v>
          </cell>
          <cell r="C2582">
            <v>3</v>
          </cell>
          <cell r="D2582" t="str">
            <v>P</v>
          </cell>
          <cell r="E2582">
            <v>2</v>
          </cell>
          <cell r="F2582">
            <v>37949</v>
          </cell>
          <cell r="G2582">
            <v>3.0000000000000001E-3</v>
          </cell>
          <cell r="H2582">
            <v>0</v>
          </cell>
          <cell r="I2582" t="str">
            <v>4          0</v>
          </cell>
          <cell r="J2582">
            <v>0</v>
          </cell>
          <cell r="K2582">
            <v>0</v>
          </cell>
          <cell r="L2582">
            <v>2003</v>
          </cell>
          <cell r="M2582">
            <v>1.062198551412165</v>
          </cell>
          <cell r="N2582" t="str">
            <v>NG123</v>
          </cell>
          <cell r="O2582">
            <v>47</v>
          </cell>
          <cell r="P2582">
            <v>2</v>
          </cell>
        </row>
        <row r="2583">
          <cell r="A2583" t="str">
            <v>ON</v>
          </cell>
          <cell r="B2583">
            <v>12</v>
          </cell>
          <cell r="C2583">
            <v>3</v>
          </cell>
          <cell r="D2583" t="str">
            <v>P</v>
          </cell>
          <cell r="E2583">
            <v>2.1</v>
          </cell>
          <cell r="F2583">
            <v>37949</v>
          </cell>
          <cell r="G2583">
            <v>5.0000000000000001E-3</v>
          </cell>
          <cell r="H2583">
            <v>0</v>
          </cell>
          <cell r="I2583" t="str">
            <v>6          0</v>
          </cell>
          <cell r="J2583">
            <v>0</v>
          </cell>
          <cell r="K2583">
            <v>0</v>
          </cell>
          <cell r="L2583">
            <v>2003</v>
          </cell>
          <cell r="M2583">
            <v>1.0934307710073863</v>
          </cell>
          <cell r="N2583" t="str">
            <v>NG123</v>
          </cell>
          <cell r="O2583">
            <v>47</v>
          </cell>
          <cell r="P2583">
            <v>2</v>
          </cell>
        </row>
        <row r="2584">
          <cell r="A2584" t="str">
            <v>ON</v>
          </cell>
          <cell r="B2584">
            <v>12</v>
          </cell>
          <cell r="C2584">
            <v>3</v>
          </cell>
          <cell r="D2584" t="str">
            <v>C</v>
          </cell>
          <cell r="E2584">
            <v>2.5</v>
          </cell>
          <cell r="F2584">
            <v>37949</v>
          </cell>
          <cell r="G2584">
            <v>0</v>
          </cell>
          <cell r="H2584">
            <v>0</v>
          </cell>
          <cell r="I2584" t="str">
            <v>0          0</v>
          </cell>
          <cell r="J2584">
            <v>0</v>
          </cell>
          <cell r="K2584">
            <v>0</v>
          </cell>
          <cell r="L2584">
            <v>2003</v>
          </cell>
          <cell r="M2584" t="str">
            <v>No Trade</v>
          </cell>
          <cell r="N2584" t="str">
            <v/>
          </cell>
          <cell r="O2584" t="str">
            <v/>
          </cell>
          <cell r="P2584" t="str">
            <v/>
          </cell>
        </row>
        <row r="2585">
          <cell r="A2585" t="str">
            <v>ON</v>
          </cell>
          <cell r="B2585">
            <v>12</v>
          </cell>
          <cell r="C2585">
            <v>3</v>
          </cell>
          <cell r="D2585" t="str">
            <v>P</v>
          </cell>
          <cell r="E2585">
            <v>2.5</v>
          </cell>
          <cell r="F2585">
            <v>37949</v>
          </cell>
          <cell r="G2585">
            <v>2.1999999999999999E-2</v>
          </cell>
          <cell r="H2585">
            <v>0.02</v>
          </cell>
          <cell r="I2585" t="str">
            <v>6          0</v>
          </cell>
          <cell r="J2585">
            <v>0</v>
          </cell>
          <cell r="K2585">
            <v>0</v>
          </cell>
          <cell r="L2585">
            <v>2003</v>
          </cell>
          <cell r="M2585">
            <v>1.1991690965729793</v>
          </cell>
          <cell r="N2585" t="str">
            <v>NG123</v>
          </cell>
          <cell r="O2585">
            <v>47</v>
          </cell>
          <cell r="P2585">
            <v>2</v>
          </cell>
        </row>
        <row r="2586">
          <cell r="A2586" t="str">
            <v>ON</v>
          </cell>
          <cell r="B2586">
            <v>12</v>
          </cell>
          <cell r="C2586">
            <v>3</v>
          </cell>
          <cell r="D2586" t="str">
            <v>P</v>
          </cell>
          <cell r="E2586">
            <v>2.65</v>
          </cell>
          <cell r="F2586">
            <v>37949</v>
          </cell>
          <cell r="G2586">
            <v>0.24</v>
          </cell>
          <cell r="H2586">
            <v>0.24</v>
          </cell>
          <cell r="I2586" t="str">
            <v>0          0</v>
          </cell>
          <cell r="J2586">
            <v>0</v>
          </cell>
          <cell r="K2586">
            <v>0</v>
          </cell>
          <cell r="L2586">
            <v>2003</v>
          </cell>
          <cell r="M2586">
            <v>1.6955764126916688</v>
          </cell>
          <cell r="N2586" t="str">
            <v>NG123</v>
          </cell>
          <cell r="O2586">
            <v>47</v>
          </cell>
          <cell r="P2586">
            <v>2</v>
          </cell>
        </row>
        <row r="2587">
          <cell r="A2587" t="str">
            <v>ON</v>
          </cell>
          <cell r="B2587">
            <v>12</v>
          </cell>
          <cell r="C2587">
            <v>3</v>
          </cell>
          <cell r="D2587" t="str">
            <v>P</v>
          </cell>
          <cell r="E2587">
            <v>2.75</v>
          </cell>
          <cell r="F2587">
            <v>37949</v>
          </cell>
          <cell r="G2587">
            <v>4.4999999999999998E-2</v>
          </cell>
          <cell r="H2587">
            <v>0.05</v>
          </cell>
          <cell r="I2587" t="str">
            <v>2          0</v>
          </cell>
          <cell r="J2587">
            <v>0</v>
          </cell>
          <cell r="K2587">
            <v>0</v>
          </cell>
          <cell r="L2587">
            <v>2003</v>
          </cell>
          <cell r="M2587">
            <v>1.2658285367605828</v>
          </cell>
          <cell r="N2587" t="str">
            <v>NG123</v>
          </cell>
          <cell r="O2587">
            <v>47</v>
          </cell>
          <cell r="P2587">
            <v>2</v>
          </cell>
        </row>
        <row r="2588">
          <cell r="A2588" t="str">
            <v>ON</v>
          </cell>
          <cell r="B2588">
            <v>12</v>
          </cell>
          <cell r="C2588">
            <v>3</v>
          </cell>
          <cell r="D2588" t="str">
            <v>P</v>
          </cell>
          <cell r="E2588">
            <v>2.95</v>
          </cell>
          <cell r="F2588">
            <v>37949</v>
          </cell>
          <cell r="G2588">
            <v>0</v>
          </cell>
          <cell r="H2588">
            <v>0</v>
          </cell>
          <cell r="I2588" t="str">
            <v>0          0</v>
          </cell>
          <cell r="J2588">
            <v>0</v>
          </cell>
          <cell r="K2588">
            <v>0</v>
          </cell>
          <cell r="L2588">
            <v>2003</v>
          </cell>
          <cell r="M2588" t="str">
            <v>No Trade</v>
          </cell>
          <cell r="N2588" t="str">
            <v/>
          </cell>
          <cell r="O2588" t="str">
            <v/>
          </cell>
          <cell r="P2588" t="str">
            <v/>
          </cell>
        </row>
        <row r="2589">
          <cell r="A2589" t="str">
            <v>ON</v>
          </cell>
          <cell r="B2589">
            <v>12</v>
          </cell>
          <cell r="C2589">
            <v>3</v>
          </cell>
          <cell r="D2589" t="str">
            <v>C</v>
          </cell>
          <cell r="E2589">
            <v>3</v>
          </cell>
          <cell r="F2589">
            <v>37949</v>
          </cell>
          <cell r="G2589">
            <v>0</v>
          </cell>
          <cell r="H2589">
            <v>0</v>
          </cell>
          <cell r="I2589" t="str">
            <v>0          0</v>
          </cell>
          <cell r="J2589">
            <v>0</v>
          </cell>
          <cell r="K2589">
            <v>0</v>
          </cell>
          <cell r="L2589">
            <v>2003</v>
          </cell>
          <cell r="M2589" t="str">
            <v>No Trade</v>
          </cell>
          <cell r="N2589" t="str">
            <v/>
          </cell>
          <cell r="O2589" t="str">
            <v/>
          </cell>
          <cell r="P2589" t="str">
            <v/>
          </cell>
        </row>
        <row r="2590">
          <cell r="A2590" t="str">
            <v>ON</v>
          </cell>
          <cell r="B2590">
            <v>12</v>
          </cell>
          <cell r="C2590">
            <v>3</v>
          </cell>
          <cell r="D2590" t="str">
            <v>P</v>
          </cell>
          <cell r="E2590">
            <v>3</v>
          </cell>
          <cell r="F2590">
            <v>37949</v>
          </cell>
          <cell r="G2590">
            <v>8.2000000000000003E-2</v>
          </cell>
          <cell r="H2590">
            <v>0.09</v>
          </cell>
          <cell r="I2590" t="str">
            <v>3          0</v>
          </cell>
          <cell r="J2590">
            <v>0</v>
          </cell>
          <cell r="K2590">
            <v>0</v>
          </cell>
          <cell r="L2590">
            <v>2003</v>
          </cell>
          <cell r="M2590">
            <v>1.3331090139971471</v>
          </cell>
          <cell r="N2590" t="str">
            <v>NG123</v>
          </cell>
          <cell r="O2590">
            <v>47</v>
          </cell>
          <cell r="P2590">
            <v>2</v>
          </cell>
        </row>
        <row r="2591">
          <cell r="A2591" t="str">
            <v>ON</v>
          </cell>
          <cell r="B2591">
            <v>12</v>
          </cell>
          <cell r="C2591">
            <v>3</v>
          </cell>
          <cell r="D2591" t="str">
            <v>P</v>
          </cell>
          <cell r="E2591">
            <v>3.1</v>
          </cell>
          <cell r="F2591">
            <v>37949</v>
          </cell>
          <cell r="G2591">
            <v>0.10199999999999999</v>
          </cell>
          <cell r="H2591">
            <v>0.11</v>
          </cell>
          <cell r="I2591" t="str">
            <v>4          0</v>
          </cell>
          <cell r="J2591">
            <v>0</v>
          </cell>
          <cell r="K2591">
            <v>0</v>
          </cell>
          <cell r="L2591">
            <v>2003</v>
          </cell>
          <cell r="M2591">
            <v>1.3612217058473439</v>
          </cell>
          <cell r="N2591" t="str">
            <v>NG123</v>
          </cell>
          <cell r="O2591">
            <v>47</v>
          </cell>
          <cell r="P2591">
            <v>2</v>
          </cell>
        </row>
        <row r="2592">
          <cell r="A2592" t="str">
            <v>ON</v>
          </cell>
          <cell r="B2592">
            <v>12</v>
          </cell>
          <cell r="C2592">
            <v>3</v>
          </cell>
          <cell r="D2592" t="str">
            <v>C</v>
          </cell>
          <cell r="E2592">
            <v>3.2</v>
          </cell>
          <cell r="F2592">
            <v>37949</v>
          </cell>
          <cell r="G2592">
            <v>0.98799999999999999</v>
          </cell>
          <cell r="H2592">
            <v>0.98</v>
          </cell>
          <cell r="I2592" t="str">
            <v>8          0</v>
          </cell>
          <cell r="J2592">
            <v>0</v>
          </cell>
          <cell r="K2592">
            <v>0</v>
          </cell>
          <cell r="L2592">
            <v>2003</v>
          </cell>
          <cell r="M2592" t="str">
            <v>No Trade</v>
          </cell>
          <cell r="N2592" t="str">
            <v>NG123</v>
          </cell>
          <cell r="O2592">
            <v>47</v>
          </cell>
          <cell r="P2592">
            <v>1</v>
          </cell>
        </row>
        <row r="2593">
          <cell r="A2593" t="str">
            <v>ON</v>
          </cell>
          <cell r="B2593">
            <v>12</v>
          </cell>
          <cell r="C2593">
            <v>3</v>
          </cell>
          <cell r="D2593" t="str">
            <v>P</v>
          </cell>
          <cell r="E2593">
            <v>3.2</v>
          </cell>
          <cell r="F2593">
            <v>37949</v>
          </cell>
          <cell r="G2593">
            <v>0.124</v>
          </cell>
          <cell r="H2593">
            <v>0.13</v>
          </cell>
          <cell r="I2593" t="str">
            <v>9          0</v>
          </cell>
          <cell r="J2593">
            <v>0</v>
          </cell>
          <cell r="K2593">
            <v>0</v>
          </cell>
          <cell r="L2593">
            <v>2003</v>
          </cell>
          <cell r="M2593">
            <v>1.3872857400383791</v>
          </cell>
          <cell r="N2593" t="str">
            <v>NG123</v>
          </cell>
          <cell r="O2593">
            <v>47</v>
          </cell>
          <cell r="P2593">
            <v>2</v>
          </cell>
        </row>
        <row r="2594">
          <cell r="A2594" t="str">
            <v>ON</v>
          </cell>
          <cell r="B2594">
            <v>12</v>
          </cell>
          <cell r="C2594">
            <v>3</v>
          </cell>
          <cell r="D2594" t="str">
            <v>C</v>
          </cell>
          <cell r="E2594">
            <v>3.25</v>
          </cell>
          <cell r="F2594">
            <v>37949</v>
          </cell>
          <cell r="G2594">
            <v>1.242</v>
          </cell>
          <cell r="H2594">
            <v>1.1599999999999999</v>
          </cell>
          <cell r="I2594" t="str">
            <v>3          0</v>
          </cell>
          <cell r="J2594">
            <v>0</v>
          </cell>
          <cell r="K2594">
            <v>0</v>
          </cell>
          <cell r="L2594">
            <v>2003</v>
          </cell>
          <cell r="M2594" t="str">
            <v>No Trade</v>
          </cell>
          <cell r="N2594" t="str">
            <v>NG123</v>
          </cell>
          <cell r="O2594">
            <v>47</v>
          </cell>
          <cell r="P2594">
            <v>1</v>
          </cell>
        </row>
        <row r="2595">
          <cell r="A2595" t="str">
            <v>ON</v>
          </cell>
          <cell r="B2595">
            <v>12</v>
          </cell>
          <cell r="C2595">
            <v>3</v>
          </cell>
          <cell r="D2595" t="str">
            <v>P</v>
          </cell>
          <cell r="E2595">
            <v>3.25</v>
          </cell>
          <cell r="F2595">
            <v>37949</v>
          </cell>
          <cell r="G2595">
            <v>0.13600000000000001</v>
          </cell>
          <cell r="H2595">
            <v>0.15</v>
          </cell>
          <cell r="I2595" t="str">
            <v>2          0</v>
          </cell>
          <cell r="J2595">
            <v>0</v>
          </cell>
          <cell r="K2595">
            <v>0</v>
          </cell>
          <cell r="L2595">
            <v>2003</v>
          </cell>
          <cell r="M2595">
            <v>1.4001233499607684</v>
          </cell>
          <cell r="N2595" t="str">
            <v>NG123</v>
          </cell>
          <cell r="O2595">
            <v>47</v>
          </cell>
          <cell r="P2595">
            <v>2</v>
          </cell>
        </row>
        <row r="2596">
          <cell r="A2596" t="str">
            <v>ON</v>
          </cell>
          <cell r="B2596">
            <v>12</v>
          </cell>
          <cell r="C2596">
            <v>3</v>
          </cell>
          <cell r="D2596" t="str">
            <v>P</v>
          </cell>
          <cell r="E2596">
            <v>3.3</v>
          </cell>
          <cell r="F2596">
            <v>37949</v>
          </cell>
          <cell r="G2596">
            <v>0</v>
          </cell>
          <cell r="H2596">
            <v>0</v>
          </cell>
          <cell r="I2596" t="str">
            <v>0          0</v>
          </cell>
          <cell r="J2596">
            <v>0</v>
          </cell>
          <cell r="K2596">
            <v>0</v>
          </cell>
          <cell r="L2596">
            <v>2003</v>
          </cell>
          <cell r="M2596" t="str">
            <v>No Trade</v>
          </cell>
          <cell r="N2596" t="str">
            <v/>
          </cell>
          <cell r="O2596" t="str">
            <v/>
          </cell>
          <cell r="P2596" t="str">
            <v/>
          </cell>
        </row>
        <row r="2597">
          <cell r="A2597" t="str">
            <v>ON</v>
          </cell>
          <cell r="B2597">
            <v>12</v>
          </cell>
          <cell r="C2597">
            <v>3</v>
          </cell>
          <cell r="D2597" t="str">
            <v>C</v>
          </cell>
          <cell r="E2597">
            <v>3.4</v>
          </cell>
          <cell r="F2597">
            <v>37949</v>
          </cell>
          <cell r="G2597">
            <v>0</v>
          </cell>
          <cell r="H2597">
            <v>0</v>
          </cell>
          <cell r="I2597" t="str">
            <v>0          0</v>
          </cell>
          <cell r="J2597">
            <v>0</v>
          </cell>
          <cell r="K2597">
            <v>0</v>
          </cell>
          <cell r="L2597">
            <v>2003</v>
          </cell>
          <cell r="M2597" t="str">
            <v>No Trade</v>
          </cell>
          <cell r="N2597" t="str">
            <v/>
          </cell>
          <cell r="O2597" t="str">
            <v/>
          </cell>
          <cell r="P2597" t="str">
            <v/>
          </cell>
        </row>
        <row r="2598">
          <cell r="A2598" t="str">
            <v>ON</v>
          </cell>
          <cell r="B2598">
            <v>12</v>
          </cell>
          <cell r="C2598">
            <v>3</v>
          </cell>
          <cell r="D2598" t="str">
            <v>P</v>
          </cell>
          <cell r="E2598">
            <v>3.4</v>
          </cell>
          <cell r="F2598">
            <v>37949</v>
          </cell>
          <cell r="G2598">
            <v>0.44500000000000001</v>
          </cell>
          <cell r="H2598">
            <v>0.44</v>
          </cell>
          <cell r="I2598" t="str">
            <v>5          0</v>
          </cell>
          <cell r="J2598">
            <v>0</v>
          </cell>
          <cell r="K2598">
            <v>0</v>
          </cell>
          <cell r="L2598">
            <v>2003</v>
          </cell>
          <cell r="M2598">
            <v>1.7473700839264086</v>
          </cell>
          <cell r="N2598" t="str">
            <v>NG123</v>
          </cell>
          <cell r="O2598">
            <v>47</v>
          </cell>
          <cell r="P2598">
            <v>2</v>
          </cell>
        </row>
        <row r="2599">
          <cell r="A2599" t="str">
            <v>ON</v>
          </cell>
          <cell r="B2599">
            <v>12</v>
          </cell>
          <cell r="C2599">
            <v>3</v>
          </cell>
          <cell r="D2599" t="str">
            <v>P</v>
          </cell>
          <cell r="E2599">
            <v>3.45</v>
          </cell>
          <cell r="F2599">
            <v>37949</v>
          </cell>
          <cell r="G2599">
            <v>0.192</v>
          </cell>
          <cell r="H2599">
            <v>0.21</v>
          </cell>
          <cell r="I2599" t="str">
            <v>2          0</v>
          </cell>
          <cell r="J2599">
            <v>0</v>
          </cell>
          <cell r="K2599">
            <v>0</v>
          </cell>
          <cell r="L2599">
            <v>2003</v>
          </cell>
          <cell r="M2599">
            <v>1.4519571469530057</v>
          </cell>
          <cell r="N2599" t="str">
            <v>NG123</v>
          </cell>
          <cell r="O2599">
            <v>47</v>
          </cell>
          <cell r="P2599">
            <v>2</v>
          </cell>
        </row>
        <row r="2600">
          <cell r="A2600" t="str">
            <v>ON</v>
          </cell>
          <cell r="B2600">
            <v>12</v>
          </cell>
          <cell r="C2600">
            <v>3</v>
          </cell>
          <cell r="D2600" t="str">
            <v>C</v>
          </cell>
          <cell r="E2600">
            <v>3.5</v>
          </cell>
          <cell r="F2600">
            <v>37949</v>
          </cell>
          <cell r="G2600">
            <v>1.0669999999999999</v>
          </cell>
          <cell r="H2600">
            <v>0.99</v>
          </cell>
          <cell r="I2600" t="str">
            <v>4          0</v>
          </cell>
          <cell r="J2600">
            <v>0</v>
          </cell>
          <cell r="K2600">
            <v>0</v>
          </cell>
          <cell r="L2600">
            <v>2003</v>
          </cell>
          <cell r="M2600" t="str">
            <v>No Trade</v>
          </cell>
          <cell r="N2600" t="str">
            <v>NG123</v>
          </cell>
          <cell r="O2600">
            <v>47</v>
          </cell>
          <cell r="P2600">
            <v>1</v>
          </cell>
        </row>
        <row r="2601">
          <cell r="A2601" t="str">
            <v>ON</v>
          </cell>
          <cell r="B2601">
            <v>12</v>
          </cell>
          <cell r="C2601">
            <v>3</v>
          </cell>
          <cell r="D2601" t="str">
            <v>P</v>
          </cell>
          <cell r="E2601">
            <v>3.5</v>
          </cell>
          <cell r="F2601">
            <v>37949</v>
          </cell>
          <cell r="G2601">
            <v>0.20799999999999999</v>
          </cell>
          <cell r="H2601">
            <v>0.22</v>
          </cell>
          <cell r="I2601" t="str">
            <v>9          0</v>
          </cell>
          <cell r="J2601">
            <v>0</v>
          </cell>
          <cell r="K2601">
            <v>0</v>
          </cell>
          <cell r="L2601">
            <v>2003</v>
          </cell>
          <cell r="M2601">
            <v>1.4649035305772022</v>
          </cell>
          <cell r="N2601" t="str">
            <v>NG123</v>
          </cell>
          <cell r="O2601">
            <v>47</v>
          </cell>
          <cell r="P2601">
            <v>2</v>
          </cell>
        </row>
        <row r="2602">
          <cell r="A2602" t="str">
            <v>ON</v>
          </cell>
          <cell r="B2602">
            <v>12</v>
          </cell>
          <cell r="C2602">
            <v>3</v>
          </cell>
          <cell r="D2602" t="str">
            <v>P</v>
          </cell>
          <cell r="E2602">
            <v>3.6</v>
          </cell>
          <cell r="F2602">
            <v>37949</v>
          </cell>
          <cell r="G2602">
            <v>0.24199999999999999</v>
          </cell>
          <cell r="H2602">
            <v>0.26</v>
          </cell>
          <cell r="I2602" t="str">
            <v>6          0</v>
          </cell>
          <cell r="J2602">
            <v>0</v>
          </cell>
          <cell r="K2602">
            <v>0</v>
          </cell>
          <cell r="L2602">
            <v>2003</v>
          </cell>
          <cell r="M2602">
            <v>1.4901924831594897</v>
          </cell>
          <cell r="N2602" t="str">
            <v>NG123</v>
          </cell>
          <cell r="O2602">
            <v>47</v>
          </cell>
          <cell r="P2602">
            <v>2</v>
          </cell>
        </row>
        <row r="2603">
          <cell r="A2603" t="str">
            <v>ON</v>
          </cell>
          <cell r="B2603">
            <v>12</v>
          </cell>
          <cell r="C2603">
            <v>3</v>
          </cell>
          <cell r="D2603" t="str">
            <v>C</v>
          </cell>
          <cell r="E2603">
            <v>3.65</v>
          </cell>
          <cell r="F2603">
            <v>37949</v>
          </cell>
          <cell r="G2603">
            <v>0.84799999999999998</v>
          </cell>
          <cell r="H2603">
            <v>0.84</v>
          </cell>
          <cell r="I2603" t="str">
            <v>8          0</v>
          </cell>
          <cell r="J2603">
            <v>0</v>
          </cell>
          <cell r="K2603">
            <v>0</v>
          </cell>
          <cell r="L2603">
            <v>2003</v>
          </cell>
          <cell r="M2603" t="str">
            <v>No Trade</v>
          </cell>
          <cell r="N2603" t="str">
            <v>NG123</v>
          </cell>
          <cell r="O2603">
            <v>47</v>
          </cell>
          <cell r="P2603">
            <v>1</v>
          </cell>
        </row>
        <row r="2604">
          <cell r="A2604" t="str">
            <v>ON</v>
          </cell>
          <cell r="B2604">
            <v>12</v>
          </cell>
          <cell r="C2604">
            <v>3</v>
          </cell>
          <cell r="D2604" t="str">
            <v>P</v>
          </cell>
          <cell r="E2604">
            <v>3.65</v>
          </cell>
          <cell r="F2604">
            <v>37949</v>
          </cell>
          <cell r="G2604">
            <v>0.26</v>
          </cell>
          <cell r="H2604">
            <v>0.28000000000000003</v>
          </cell>
          <cell r="I2604" t="str">
            <v>5          0</v>
          </cell>
          <cell r="J2604">
            <v>0</v>
          </cell>
          <cell r="K2604">
            <v>0</v>
          </cell>
          <cell r="L2604">
            <v>2003</v>
          </cell>
          <cell r="M2604">
            <v>1.5025642109828319</v>
          </cell>
          <cell r="N2604" t="str">
            <v>NG123</v>
          </cell>
          <cell r="O2604">
            <v>47</v>
          </cell>
          <cell r="P2604">
            <v>2</v>
          </cell>
        </row>
        <row r="2605">
          <cell r="A2605" t="str">
            <v>ON</v>
          </cell>
          <cell r="B2605">
            <v>12</v>
          </cell>
          <cell r="C2605">
            <v>3</v>
          </cell>
          <cell r="D2605" t="str">
            <v>P</v>
          </cell>
          <cell r="E2605">
            <v>3.7</v>
          </cell>
          <cell r="F2605">
            <v>37949</v>
          </cell>
          <cell r="G2605">
            <v>0</v>
          </cell>
          <cell r="H2605">
            <v>0</v>
          </cell>
          <cell r="I2605" t="str">
            <v>0          0</v>
          </cell>
          <cell r="J2605">
            <v>0</v>
          </cell>
          <cell r="K2605">
            <v>0</v>
          </cell>
          <cell r="L2605">
            <v>2003</v>
          </cell>
          <cell r="M2605" t="str">
            <v>No Trade</v>
          </cell>
          <cell r="N2605" t="str">
            <v/>
          </cell>
          <cell r="O2605" t="str">
            <v/>
          </cell>
          <cell r="P2605" t="str">
            <v/>
          </cell>
        </row>
        <row r="2606">
          <cell r="A2606" t="str">
            <v>ON</v>
          </cell>
          <cell r="B2606">
            <v>12</v>
          </cell>
          <cell r="C2606">
            <v>3</v>
          </cell>
          <cell r="D2606" t="str">
            <v>C</v>
          </cell>
          <cell r="E2606">
            <v>3.75</v>
          </cell>
          <cell r="F2606">
            <v>37949</v>
          </cell>
          <cell r="G2606">
            <v>0</v>
          </cell>
          <cell r="H2606">
            <v>0</v>
          </cell>
          <cell r="I2606" t="str">
            <v>0          0</v>
          </cell>
          <cell r="J2606">
            <v>0</v>
          </cell>
          <cell r="K2606">
            <v>0</v>
          </cell>
          <cell r="L2606">
            <v>2003</v>
          </cell>
          <cell r="M2606" t="str">
            <v>No Trade</v>
          </cell>
          <cell r="N2606" t="str">
            <v/>
          </cell>
          <cell r="O2606" t="str">
            <v/>
          </cell>
          <cell r="P2606" t="str">
            <v/>
          </cell>
        </row>
        <row r="2607">
          <cell r="A2607" t="str">
            <v>ON</v>
          </cell>
          <cell r="B2607">
            <v>12</v>
          </cell>
          <cell r="C2607">
            <v>3</v>
          </cell>
          <cell r="D2607" t="str">
            <v>P</v>
          </cell>
          <cell r="E2607">
            <v>3.75</v>
          </cell>
          <cell r="F2607">
            <v>37949</v>
          </cell>
          <cell r="G2607">
            <v>0.29899999999999999</v>
          </cell>
          <cell r="H2607">
            <v>0.32</v>
          </cell>
          <cell r="I2607" t="str">
            <v>7         50</v>
          </cell>
          <cell r="J2607">
            <v>0</v>
          </cell>
          <cell r="K2607">
            <v>0</v>
          </cell>
          <cell r="L2607">
            <v>2003</v>
          </cell>
          <cell r="M2607">
            <v>1.5279019675769943</v>
          </cell>
          <cell r="N2607" t="str">
            <v>NG123</v>
          </cell>
          <cell r="O2607">
            <v>47</v>
          </cell>
          <cell r="P2607">
            <v>2</v>
          </cell>
        </row>
        <row r="2608">
          <cell r="A2608" t="str">
            <v>ON</v>
          </cell>
          <cell r="B2608">
            <v>12</v>
          </cell>
          <cell r="C2608">
            <v>3</v>
          </cell>
          <cell r="D2608" t="str">
            <v>C</v>
          </cell>
          <cell r="E2608">
            <v>3.8</v>
          </cell>
          <cell r="F2608">
            <v>37949</v>
          </cell>
          <cell r="G2608">
            <v>0.88300000000000001</v>
          </cell>
          <cell r="H2608">
            <v>0.81</v>
          </cell>
          <cell r="I2608" t="str">
            <v>7          0</v>
          </cell>
          <cell r="J2608">
            <v>0</v>
          </cell>
          <cell r="K2608">
            <v>0</v>
          </cell>
          <cell r="L2608">
            <v>2003</v>
          </cell>
          <cell r="M2608" t="str">
            <v>No Trade</v>
          </cell>
          <cell r="N2608" t="str">
            <v>NG123</v>
          </cell>
          <cell r="O2608">
            <v>47</v>
          </cell>
          <cell r="P2608">
            <v>1</v>
          </cell>
        </row>
        <row r="2609">
          <cell r="A2609" t="str">
            <v>ON</v>
          </cell>
          <cell r="B2609">
            <v>12</v>
          </cell>
          <cell r="C2609">
            <v>3</v>
          </cell>
          <cell r="D2609" t="str">
            <v>P</v>
          </cell>
          <cell r="E2609">
            <v>3.8</v>
          </cell>
          <cell r="F2609">
            <v>37949</v>
          </cell>
          <cell r="G2609">
            <v>0.31900000000000001</v>
          </cell>
          <cell r="H2609">
            <v>0.34</v>
          </cell>
          <cell r="I2609" t="str">
            <v>8          0</v>
          </cell>
          <cell r="J2609">
            <v>0</v>
          </cell>
          <cell r="K2609">
            <v>0</v>
          </cell>
          <cell r="L2609">
            <v>2003</v>
          </cell>
          <cell r="M2609">
            <v>1.5397759077596926</v>
          </cell>
          <cell r="N2609" t="str">
            <v>NG123</v>
          </cell>
          <cell r="O2609">
            <v>47</v>
          </cell>
          <cell r="P2609">
            <v>2</v>
          </cell>
        </row>
        <row r="2610">
          <cell r="A2610" t="str">
            <v>ON</v>
          </cell>
          <cell r="B2610">
            <v>12</v>
          </cell>
          <cell r="C2610">
            <v>3</v>
          </cell>
          <cell r="D2610" t="str">
            <v>C</v>
          </cell>
          <cell r="E2610">
            <v>3.9</v>
          </cell>
          <cell r="F2610">
            <v>37949</v>
          </cell>
          <cell r="G2610">
            <v>0.82799999999999996</v>
          </cell>
          <cell r="H2610">
            <v>0.76</v>
          </cell>
          <cell r="I2610" t="str">
            <v>6          0</v>
          </cell>
          <cell r="J2610">
            <v>0</v>
          </cell>
          <cell r="K2610">
            <v>0</v>
          </cell>
          <cell r="L2610">
            <v>2003</v>
          </cell>
          <cell r="M2610" t="str">
            <v>No Trade</v>
          </cell>
          <cell r="N2610" t="str">
            <v>NG123</v>
          </cell>
          <cell r="O2610">
            <v>47</v>
          </cell>
          <cell r="P2610">
            <v>1</v>
          </cell>
        </row>
        <row r="2611">
          <cell r="A2611" t="str">
            <v>ON</v>
          </cell>
          <cell r="B2611">
            <v>12</v>
          </cell>
          <cell r="C2611">
            <v>3</v>
          </cell>
          <cell r="D2611" t="str">
            <v>P</v>
          </cell>
          <cell r="E2611">
            <v>3.9</v>
          </cell>
          <cell r="F2611">
            <v>37949</v>
          </cell>
          <cell r="G2611">
            <v>0.36299999999999999</v>
          </cell>
          <cell r="H2611">
            <v>0.39</v>
          </cell>
          <cell r="I2611" t="str">
            <v>6          0</v>
          </cell>
          <cell r="J2611">
            <v>0</v>
          </cell>
          <cell r="K2611">
            <v>0</v>
          </cell>
          <cell r="L2611">
            <v>2003</v>
          </cell>
          <cell r="M2611">
            <v>1.5650690599619783</v>
          </cell>
          <cell r="N2611" t="str">
            <v>NG123</v>
          </cell>
          <cell r="O2611">
            <v>47</v>
          </cell>
          <cell r="P2611">
            <v>2</v>
          </cell>
        </row>
        <row r="2612">
          <cell r="A2612" t="str">
            <v>ON</v>
          </cell>
          <cell r="B2612">
            <v>12</v>
          </cell>
          <cell r="C2612">
            <v>3</v>
          </cell>
          <cell r="D2612" t="str">
            <v>C</v>
          </cell>
          <cell r="E2612">
            <v>3.95</v>
          </cell>
          <cell r="F2612">
            <v>37949</v>
          </cell>
          <cell r="G2612">
            <v>0.80200000000000005</v>
          </cell>
          <cell r="H2612">
            <v>0.74</v>
          </cell>
          <cell r="I2612" t="str">
            <v>2          0</v>
          </cell>
          <cell r="J2612">
            <v>0</v>
          </cell>
          <cell r="K2612">
            <v>0</v>
          </cell>
          <cell r="L2612">
            <v>2003</v>
          </cell>
          <cell r="M2612" t="str">
            <v>No Trade</v>
          </cell>
          <cell r="N2612" t="str">
            <v>NG123</v>
          </cell>
          <cell r="O2612">
            <v>47</v>
          </cell>
          <cell r="P2612">
            <v>1</v>
          </cell>
        </row>
        <row r="2613">
          <cell r="A2613" t="str">
            <v>ON</v>
          </cell>
          <cell r="B2613">
            <v>12</v>
          </cell>
          <cell r="C2613">
            <v>3</v>
          </cell>
          <cell r="D2613" t="str">
            <v>P</v>
          </cell>
          <cell r="E2613">
            <v>3.95</v>
          </cell>
          <cell r="F2613">
            <v>37949</v>
          </cell>
          <cell r="G2613">
            <v>0.38700000000000001</v>
          </cell>
          <cell r="H2613">
            <v>0.42</v>
          </cell>
          <cell r="I2613" t="str">
            <v>0          0</v>
          </cell>
          <cell r="J2613">
            <v>0</v>
          </cell>
          <cell r="K2613">
            <v>0</v>
          </cell>
          <cell r="L2613">
            <v>2003</v>
          </cell>
          <cell r="M2613">
            <v>1.5783723741007882</v>
          </cell>
          <cell r="N2613" t="str">
            <v>NG123</v>
          </cell>
          <cell r="O2613">
            <v>47</v>
          </cell>
          <cell r="P2613">
            <v>2</v>
          </cell>
        </row>
        <row r="2614">
          <cell r="A2614" t="str">
            <v>ON</v>
          </cell>
          <cell r="B2614">
            <v>12</v>
          </cell>
          <cell r="C2614">
            <v>3</v>
          </cell>
          <cell r="D2614" t="str">
            <v>C</v>
          </cell>
          <cell r="E2614">
            <v>4</v>
          </cell>
          <cell r="F2614">
            <v>37949</v>
          </cell>
          <cell r="G2614">
            <v>0.77700000000000002</v>
          </cell>
          <cell r="H2614">
            <v>0.71</v>
          </cell>
          <cell r="I2614" t="str">
            <v>8          0</v>
          </cell>
          <cell r="J2614">
            <v>0</v>
          </cell>
          <cell r="K2614">
            <v>0</v>
          </cell>
          <cell r="L2614">
            <v>2003</v>
          </cell>
          <cell r="M2614" t="str">
            <v>No Trade</v>
          </cell>
          <cell r="N2614" t="str">
            <v>NG123</v>
          </cell>
          <cell r="O2614">
            <v>47</v>
          </cell>
          <cell r="P2614">
            <v>1</v>
          </cell>
        </row>
        <row r="2615">
          <cell r="A2615" t="str">
            <v>ON</v>
          </cell>
          <cell r="B2615">
            <v>12</v>
          </cell>
          <cell r="C2615">
            <v>3</v>
          </cell>
          <cell r="D2615" t="str">
            <v>P</v>
          </cell>
          <cell r="E2615">
            <v>4</v>
          </cell>
          <cell r="F2615">
            <v>37949</v>
          </cell>
          <cell r="G2615">
            <v>0.41099999999999998</v>
          </cell>
          <cell r="H2615">
            <v>0.44</v>
          </cell>
          <cell r="I2615" t="str">
            <v>6          0</v>
          </cell>
          <cell r="J2615">
            <v>0</v>
          </cell>
          <cell r="K2615">
            <v>0</v>
          </cell>
          <cell r="L2615">
            <v>2003</v>
          </cell>
          <cell r="M2615">
            <v>1.5908617305710131</v>
          </cell>
          <cell r="N2615" t="str">
            <v>NG123</v>
          </cell>
          <cell r="O2615">
            <v>47</v>
          </cell>
          <cell r="P2615">
            <v>2</v>
          </cell>
        </row>
        <row r="2616">
          <cell r="A2616" t="str">
            <v>ON</v>
          </cell>
          <cell r="B2616">
            <v>12</v>
          </cell>
          <cell r="C2616">
            <v>3</v>
          </cell>
          <cell r="D2616" t="str">
            <v>C</v>
          </cell>
          <cell r="E2616">
            <v>4.05</v>
          </cell>
          <cell r="F2616">
            <v>37949</v>
          </cell>
          <cell r="G2616">
            <v>0.753</v>
          </cell>
          <cell r="H2616">
            <v>0.69</v>
          </cell>
          <cell r="I2616" t="str">
            <v>5          0</v>
          </cell>
          <cell r="J2616">
            <v>0</v>
          </cell>
          <cell r="K2616">
            <v>0</v>
          </cell>
          <cell r="L2616">
            <v>2003</v>
          </cell>
          <cell r="M2616" t="str">
            <v>No Trade</v>
          </cell>
          <cell r="N2616" t="str">
            <v>NG123</v>
          </cell>
          <cell r="O2616">
            <v>47</v>
          </cell>
          <cell r="P2616">
            <v>1</v>
          </cell>
        </row>
        <row r="2617">
          <cell r="A2617" t="str">
            <v>ON</v>
          </cell>
          <cell r="B2617">
            <v>12</v>
          </cell>
          <cell r="C2617">
            <v>3</v>
          </cell>
          <cell r="D2617" t="str">
            <v>P</v>
          </cell>
          <cell r="E2617">
            <v>4.05</v>
          </cell>
          <cell r="F2617">
            <v>37949</v>
          </cell>
          <cell r="G2617">
            <v>0.436</v>
          </cell>
          <cell r="H2617">
            <v>0.47</v>
          </cell>
          <cell r="I2617" t="str">
            <v>2          0</v>
          </cell>
          <cell r="J2617">
            <v>0</v>
          </cell>
          <cell r="K2617">
            <v>0</v>
          </cell>
          <cell r="L2617">
            <v>2003</v>
          </cell>
          <cell r="M2617">
            <v>1.6034783247433375</v>
          </cell>
          <cell r="N2617" t="str">
            <v>NG123</v>
          </cell>
          <cell r="O2617">
            <v>47</v>
          </cell>
          <cell r="P2617">
            <v>2</v>
          </cell>
        </row>
        <row r="2618">
          <cell r="A2618" t="str">
            <v>ON</v>
          </cell>
          <cell r="B2618">
            <v>12</v>
          </cell>
          <cell r="C2618">
            <v>3</v>
          </cell>
          <cell r="D2618" t="str">
            <v>C</v>
          </cell>
          <cell r="E2618">
            <v>4.0999999999999996</v>
          </cell>
          <cell r="F2618">
            <v>37949</v>
          </cell>
          <cell r="G2618">
            <v>0.73</v>
          </cell>
          <cell r="H2618">
            <v>0.67</v>
          </cell>
          <cell r="I2618" t="str">
            <v>3          0</v>
          </cell>
          <cell r="J2618">
            <v>0</v>
          </cell>
          <cell r="K2618">
            <v>0</v>
          </cell>
          <cell r="L2618">
            <v>2003</v>
          </cell>
          <cell r="M2618" t="str">
            <v>No Trade</v>
          </cell>
          <cell r="N2618" t="str">
            <v>NG123</v>
          </cell>
          <cell r="O2618">
            <v>47</v>
          </cell>
          <cell r="P2618">
            <v>1</v>
          </cell>
        </row>
        <row r="2619">
          <cell r="A2619" t="str">
            <v>ON</v>
          </cell>
          <cell r="B2619">
            <v>12</v>
          </cell>
          <cell r="C2619">
            <v>3</v>
          </cell>
          <cell r="D2619" t="str">
            <v>P</v>
          </cell>
          <cell r="E2619">
            <v>4.0999999999999996</v>
          </cell>
          <cell r="F2619">
            <v>37949</v>
          </cell>
          <cell r="G2619">
            <v>0.46200000000000002</v>
          </cell>
          <cell r="H2619">
            <v>0.49</v>
          </cell>
          <cell r="I2619" t="str">
            <v>9          0</v>
          </cell>
          <cell r="J2619">
            <v>0</v>
          </cell>
          <cell r="K2619">
            <v>0</v>
          </cell>
          <cell r="L2619">
            <v>2003</v>
          </cell>
          <cell r="M2619">
            <v>1.6162093195294722</v>
          </cell>
          <cell r="N2619" t="str">
            <v>NG123</v>
          </cell>
          <cell r="O2619">
            <v>47</v>
          </cell>
          <cell r="P2619">
            <v>2</v>
          </cell>
        </row>
        <row r="2620">
          <cell r="A2620" t="str">
            <v>ON</v>
          </cell>
          <cell r="B2620">
            <v>12</v>
          </cell>
          <cell r="C2620">
            <v>3</v>
          </cell>
          <cell r="D2620" t="str">
            <v>C</v>
          </cell>
          <cell r="E2620">
            <v>4.1500000000000004</v>
          </cell>
          <cell r="F2620">
            <v>37949</v>
          </cell>
          <cell r="G2620">
            <v>0.70699999999999996</v>
          </cell>
          <cell r="H2620">
            <v>0.65</v>
          </cell>
          <cell r="I2620" t="str">
            <v>1          0</v>
          </cell>
          <cell r="J2620">
            <v>0</v>
          </cell>
          <cell r="K2620">
            <v>0</v>
          </cell>
          <cell r="L2620">
            <v>2003</v>
          </cell>
          <cell r="M2620" t="str">
            <v>No Trade</v>
          </cell>
          <cell r="N2620" t="str">
            <v>NG123</v>
          </cell>
          <cell r="O2620">
            <v>47</v>
          </cell>
          <cell r="P2620">
            <v>1</v>
          </cell>
        </row>
        <row r="2621">
          <cell r="A2621" t="str">
            <v>ON</v>
          </cell>
          <cell r="B2621">
            <v>12</v>
          </cell>
          <cell r="C2621">
            <v>3</v>
          </cell>
          <cell r="D2621" t="str">
            <v>P</v>
          </cell>
          <cell r="E2621">
            <v>4.1500000000000004</v>
          </cell>
          <cell r="F2621">
            <v>37949</v>
          </cell>
          <cell r="G2621">
            <v>0.48799999999999999</v>
          </cell>
          <cell r="H2621">
            <v>0.52</v>
          </cell>
          <cell r="I2621" t="str">
            <v>7          0</v>
          </cell>
          <cell r="J2621">
            <v>0</v>
          </cell>
          <cell r="K2621">
            <v>0</v>
          </cell>
          <cell r="L2621">
            <v>2003</v>
          </cell>
          <cell r="M2621">
            <v>1.6282351495938501</v>
          </cell>
          <cell r="N2621" t="str">
            <v>NG123</v>
          </cell>
          <cell r="O2621">
            <v>47</v>
          </cell>
          <cell r="P2621">
            <v>2</v>
          </cell>
        </row>
        <row r="2622">
          <cell r="A2622" t="str">
            <v>ON</v>
          </cell>
          <cell r="B2622">
            <v>12</v>
          </cell>
          <cell r="C2622">
            <v>3</v>
          </cell>
          <cell r="D2622" t="str">
            <v>C</v>
          </cell>
          <cell r="E2622">
            <v>4.2</v>
          </cell>
          <cell r="F2622">
            <v>37949</v>
          </cell>
          <cell r="G2622">
            <v>0.68500000000000005</v>
          </cell>
          <cell r="H2622">
            <v>0.63</v>
          </cell>
          <cell r="I2622" t="str">
            <v>1          0</v>
          </cell>
          <cell r="J2622">
            <v>0</v>
          </cell>
          <cell r="K2622">
            <v>0</v>
          </cell>
          <cell r="L2622">
            <v>2003</v>
          </cell>
          <cell r="M2622" t="str">
            <v>No Trade</v>
          </cell>
          <cell r="N2622" t="str">
            <v>NG123</v>
          </cell>
          <cell r="O2622">
            <v>47</v>
          </cell>
          <cell r="P2622">
            <v>1</v>
          </cell>
        </row>
        <row r="2623">
          <cell r="A2623" t="str">
            <v>ON</v>
          </cell>
          <cell r="B2623">
            <v>12</v>
          </cell>
          <cell r="C2623">
            <v>3</v>
          </cell>
          <cell r="D2623" t="str">
            <v>P</v>
          </cell>
          <cell r="E2623">
            <v>4.2</v>
          </cell>
          <cell r="F2623">
            <v>37949</v>
          </cell>
          <cell r="G2623">
            <v>0.51500000000000001</v>
          </cell>
          <cell r="H2623">
            <v>0.55000000000000004</v>
          </cell>
          <cell r="I2623" t="str">
            <v>5          0</v>
          </cell>
          <cell r="J2623">
            <v>0</v>
          </cell>
          <cell r="K2623">
            <v>0</v>
          </cell>
          <cell r="L2623">
            <v>2003</v>
          </cell>
          <cell r="M2623">
            <v>1.6404031855315853</v>
          </cell>
          <cell r="N2623" t="str">
            <v>NG123</v>
          </cell>
          <cell r="O2623">
            <v>47</v>
          </cell>
          <cell r="P2623">
            <v>2</v>
          </cell>
        </row>
        <row r="2624">
          <cell r="A2624" t="str">
            <v>ON</v>
          </cell>
          <cell r="B2624">
            <v>12</v>
          </cell>
          <cell r="C2624">
            <v>3</v>
          </cell>
          <cell r="D2624" t="str">
            <v>C</v>
          </cell>
          <cell r="E2624">
            <v>4.25</v>
          </cell>
          <cell r="F2624">
            <v>37949</v>
          </cell>
          <cell r="G2624">
            <v>0.66400000000000003</v>
          </cell>
          <cell r="H2624">
            <v>0.61</v>
          </cell>
          <cell r="I2624" t="str">
            <v>0          0</v>
          </cell>
          <cell r="J2624">
            <v>0</v>
          </cell>
          <cell r="K2624">
            <v>0</v>
          </cell>
          <cell r="L2624">
            <v>2003</v>
          </cell>
          <cell r="M2624" t="str">
            <v>No Trade</v>
          </cell>
          <cell r="N2624" t="str">
            <v>NG123</v>
          </cell>
          <cell r="O2624">
            <v>47</v>
          </cell>
          <cell r="P2624">
            <v>1</v>
          </cell>
        </row>
        <row r="2625">
          <cell r="A2625" t="str">
            <v>ON</v>
          </cell>
          <cell r="B2625">
            <v>12</v>
          </cell>
          <cell r="C2625">
            <v>3</v>
          </cell>
          <cell r="D2625" t="str">
            <v>P</v>
          </cell>
          <cell r="E2625">
            <v>4.25</v>
          </cell>
          <cell r="F2625">
            <v>37949</v>
          </cell>
          <cell r="G2625">
            <v>0.54300000000000004</v>
          </cell>
          <cell r="H2625">
            <v>0.57999999999999996</v>
          </cell>
          <cell r="I2625" t="str">
            <v>5          0</v>
          </cell>
          <cell r="J2625">
            <v>0</v>
          </cell>
          <cell r="K2625">
            <v>0</v>
          </cell>
          <cell r="L2625">
            <v>2003</v>
          </cell>
          <cell r="M2625">
            <v>1.6527029099624446</v>
          </cell>
          <cell r="N2625" t="str">
            <v>NG123</v>
          </cell>
          <cell r="O2625">
            <v>47</v>
          </cell>
          <cell r="P2625">
            <v>2</v>
          </cell>
        </row>
        <row r="2626">
          <cell r="A2626" t="str">
            <v>ON</v>
          </cell>
          <cell r="B2626">
            <v>12</v>
          </cell>
          <cell r="C2626">
            <v>3</v>
          </cell>
          <cell r="D2626" t="str">
            <v>C</v>
          </cell>
          <cell r="E2626">
            <v>4.3</v>
          </cell>
          <cell r="F2626">
            <v>37949</v>
          </cell>
          <cell r="G2626">
            <v>0.64300000000000002</v>
          </cell>
          <cell r="H2626">
            <v>0.59</v>
          </cell>
          <cell r="I2626" t="str">
            <v>1          0</v>
          </cell>
          <cell r="J2626">
            <v>0</v>
          </cell>
          <cell r="K2626">
            <v>0</v>
          </cell>
          <cell r="L2626">
            <v>2003</v>
          </cell>
          <cell r="M2626" t="str">
            <v>No Trade</v>
          </cell>
          <cell r="N2626" t="str">
            <v>NG123</v>
          </cell>
          <cell r="O2626">
            <v>47</v>
          </cell>
          <cell r="P2626">
            <v>1</v>
          </cell>
        </row>
        <row r="2627">
          <cell r="A2627" t="str">
            <v>ON</v>
          </cell>
          <cell r="B2627">
            <v>12</v>
          </cell>
          <cell r="C2627">
            <v>3</v>
          </cell>
          <cell r="D2627" t="str">
            <v>P</v>
          </cell>
          <cell r="E2627">
            <v>4.3</v>
          </cell>
          <cell r="F2627">
            <v>37949</v>
          </cell>
          <cell r="G2627">
            <v>0.57099999999999995</v>
          </cell>
          <cell r="H2627">
            <v>0.61</v>
          </cell>
          <cell r="I2627" t="str">
            <v>4          0</v>
          </cell>
          <cell r="J2627">
            <v>0</v>
          </cell>
          <cell r="K2627">
            <v>0</v>
          </cell>
          <cell r="L2627">
            <v>2003</v>
          </cell>
          <cell r="M2627">
            <v>1.6643815962230761</v>
          </cell>
          <cell r="N2627" t="str">
            <v>NG123</v>
          </cell>
          <cell r="O2627">
            <v>47</v>
          </cell>
          <cell r="P2627">
            <v>2</v>
          </cell>
        </row>
        <row r="2628">
          <cell r="A2628" t="str">
            <v>ON</v>
          </cell>
          <cell r="B2628">
            <v>12</v>
          </cell>
          <cell r="C2628">
            <v>3</v>
          </cell>
          <cell r="D2628" t="str">
            <v>C</v>
          </cell>
          <cell r="E2628">
            <v>4.3499999999999996</v>
          </cell>
          <cell r="F2628">
            <v>37949</v>
          </cell>
          <cell r="G2628">
            <v>0.623</v>
          </cell>
          <cell r="H2628">
            <v>0.56999999999999995</v>
          </cell>
          <cell r="I2628" t="str">
            <v>2          0</v>
          </cell>
          <cell r="J2628">
            <v>0</v>
          </cell>
          <cell r="K2628">
            <v>0</v>
          </cell>
          <cell r="L2628">
            <v>2003</v>
          </cell>
          <cell r="M2628" t="str">
            <v>No Trade</v>
          </cell>
          <cell r="N2628" t="str">
            <v>NG123</v>
          </cell>
          <cell r="O2628">
            <v>47</v>
          </cell>
          <cell r="P2628">
            <v>1</v>
          </cell>
        </row>
        <row r="2629">
          <cell r="A2629" t="str">
            <v>ON</v>
          </cell>
          <cell r="B2629">
            <v>12</v>
          </cell>
          <cell r="C2629">
            <v>3</v>
          </cell>
          <cell r="D2629" t="str">
            <v>P</v>
          </cell>
          <cell r="E2629">
            <v>4.3499999999999996</v>
          </cell>
          <cell r="F2629">
            <v>37949</v>
          </cell>
          <cell r="G2629">
            <v>0.6</v>
          </cell>
          <cell r="H2629">
            <v>0.64</v>
          </cell>
          <cell r="I2629" t="str">
            <v>4          0</v>
          </cell>
          <cell r="J2629">
            <v>0</v>
          </cell>
          <cell r="K2629">
            <v>0</v>
          </cell>
          <cell r="L2629">
            <v>2003</v>
          </cell>
          <cell r="M2629">
            <v>1.6762137022019659</v>
          </cell>
          <cell r="N2629" t="str">
            <v>NG123</v>
          </cell>
          <cell r="O2629">
            <v>47</v>
          </cell>
          <cell r="P2629">
            <v>2</v>
          </cell>
        </row>
        <row r="2630">
          <cell r="A2630" t="str">
            <v>ON</v>
          </cell>
          <cell r="B2630">
            <v>12</v>
          </cell>
          <cell r="C2630">
            <v>3</v>
          </cell>
          <cell r="D2630" t="str">
            <v>C</v>
          </cell>
          <cell r="E2630">
            <v>4.45</v>
          </cell>
          <cell r="F2630">
            <v>37949</v>
          </cell>
          <cell r="G2630">
            <v>0.58499999999999996</v>
          </cell>
          <cell r="H2630">
            <v>0.53</v>
          </cell>
          <cell r="I2630" t="str">
            <v>6          0</v>
          </cell>
          <cell r="J2630">
            <v>0</v>
          </cell>
          <cell r="K2630">
            <v>0</v>
          </cell>
          <cell r="L2630">
            <v>2003</v>
          </cell>
          <cell r="M2630" t="str">
            <v>No Trade</v>
          </cell>
          <cell r="N2630" t="str">
            <v>NG123</v>
          </cell>
          <cell r="O2630">
            <v>47</v>
          </cell>
          <cell r="P2630">
            <v>1</v>
          </cell>
        </row>
        <row r="2631">
          <cell r="A2631" t="str">
            <v>ON</v>
          </cell>
          <cell r="B2631">
            <v>12</v>
          </cell>
          <cell r="C2631">
            <v>3</v>
          </cell>
          <cell r="D2631" t="str">
            <v>P</v>
          </cell>
          <cell r="E2631">
            <v>4.45</v>
          </cell>
          <cell r="F2631">
            <v>37949</v>
          </cell>
          <cell r="G2631">
            <v>0.73299999999999998</v>
          </cell>
          <cell r="H2631">
            <v>0.73</v>
          </cell>
          <cell r="I2631" t="str">
            <v>3          0</v>
          </cell>
          <cell r="J2631">
            <v>0</v>
          </cell>
          <cell r="K2631">
            <v>0</v>
          </cell>
          <cell r="L2631">
            <v>2003</v>
          </cell>
          <cell r="M2631">
            <v>1.7489813988332279</v>
          </cell>
          <cell r="N2631" t="str">
            <v>NG123</v>
          </cell>
          <cell r="O2631">
            <v>47</v>
          </cell>
          <cell r="P2631">
            <v>2</v>
          </cell>
        </row>
        <row r="2632">
          <cell r="A2632" t="str">
            <v>ON</v>
          </cell>
          <cell r="B2632">
            <v>12</v>
          </cell>
          <cell r="C2632">
            <v>3</v>
          </cell>
          <cell r="D2632" t="str">
            <v>C</v>
          </cell>
          <cell r="E2632">
            <v>4.5</v>
          </cell>
          <cell r="F2632">
            <v>37949</v>
          </cell>
          <cell r="G2632">
            <v>0.56699999999999995</v>
          </cell>
          <cell r="H2632">
            <v>0.51</v>
          </cell>
          <cell r="I2632" t="str">
            <v>9          0</v>
          </cell>
          <cell r="J2632">
            <v>0</v>
          </cell>
          <cell r="K2632">
            <v>0</v>
          </cell>
          <cell r="L2632">
            <v>2003</v>
          </cell>
          <cell r="M2632" t="str">
            <v>No Trade</v>
          </cell>
          <cell r="N2632" t="str">
            <v>NG123</v>
          </cell>
          <cell r="O2632">
            <v>47</v>
          </cell>
          <cell r="P2632">
            <v>1</v>
          </cell>
        </row>
        <row r="2633">
          <cell r="A2633" t="str">
            <v>ON</v>
          </cell>
          <cell r="B2633">
            <v>12</v>
          </cell>
          <cell r="C2633">
            <v>3</v>
          </cell>
          <cell r="D2633" t="str">
            <v>P</v>
          </cell>
          <cell r="E2633">
            <v>4.5</v>
          </cell>
          <cell r="F2633">
            <v>37949</v>
          </cell>
          <cell r="G2633">
            <v>0.69199999999999995</v>
          </cell>
          <cell r="H2633">
            <v>0.73</v>
          </cell>
          <cell r="I2633" t="str">
            <v>9          0</v>
          </cell>
          <cell r="J2633">
            <v>0</v>
          </cell>
          <cell r="K2633">
            <v>0</v>
          </cell>
          <cell r="L2633">
            <v>2003</v>
          </cell>
          <cell r="M2633">
            <v>1.711867532174687</v>
          </cell>
          <cell r="N2633" t="str">
            <v>NG123</v>
          </cell>
          <cell r="O2633">
            <v>47</v>
          </cell>
          <cell r="P2633">
            <v>2</v>
          </cell>
        </row>
        <row r="2634">
          <cell r="A2634" t="str">
            <v>ON</v>
          </cell>
          <cell r="B2634">
            <v>12</v>
          </cell>
          <cell r="C2634">
            <v>3</v>
          </cell>
          <cell r="D2634" t="str">
            <v>C</v>
          </cell>
          <cell r="E2634">
            <v>4.8499999999999996</v>
          </cell>
          <cell r="F2634">
            <v>37949</v>
          </cell>
          <cell r="G2634">
            <v>0.45600000000000002</v>
          </cell>
          <cell r="H2634">
            <v>0.41</v>
          </cell>
          <cell r="I2634" t="str">
            <v>6          0</v>
          </cell>
          <cell r="J2634">
            <v>0</v>
          </cell>
          <cell r="K2634">
            <v>0</v>
          </cell>
          <cell r="L2634">
            <v>2003</v>
          </cell>
          <cell r="M2634" t="str">
            <v>No Trade</v>
          </cell>
          <cell r="N2634" t="str">
            <v>NG123</v>
          </cell>
          <cell r="O2634">
            <v>47</v>
          </cell>
          <cell r="P2634">
            <v>1</v>
          </cell>
        </row>
        <row r="2635">
          <cell r="A2635" t="str">
            <v>ON</v>
          </cell>
          <cell r="B2635">
            <v>12</v>
          </cell>
          <cell r="C2635">
            <v>3</v>
          </cell>
          <cell r="D2635" t="str">
            <v>C</v>
          </cell>
          <cell r="E2635">
            <v>5</v>
          </cell>
          <cell r="F2635">
            <v>37949</v>
          </cell>
          <cell r="G2635">
            <v>0.41499999999999998</v>
          </cell>
          <cell r="H2635">
            <v>0.37</v>
          </cell>
          <cell r="I2635" t="str">
            <v>8          0</v>
          </cell>
          <cell r="J2635">
            <v>0</v>
          </cell>
          <cell r="K2635">
            <v>0</v>
          </cell>
          <cell r="L2635">
            <v>2003</v>
          </cell>
          <cell r="M2635" t="str">
            <v>No Trade</v>
          </cell>
          <cell r="N2635" t="str">
            <v>NG123</v>
          </cell>
          <cell r="O2635">
            <v>47</v>
          </cell>
          <cell r="P2635">
            <v>1</v>
          </cell>
        </row>
        <row r="2636">
          <cell r="A2636" t="str">
            <v>ON</v>
          </cell>
          <cell r="B2636">
            <v>12</v>
          </cell>
          <cell r="C2636">
            <v>3</v>
          </cell>
          <cell r="D2636" t="str">
            <v>C</v>
          </cell>
          <cell r="E2636">
            <v>5.05</v>
          </cell>
          <cell r="F2636">
            <v>37949</v>
          </cell>
          <cell r="G2636">
            <v>0.40300000000000002</v>
          </cell>
          <cell r="H2636">
            <v>0.36</v>
          </cell>
          <cell r="I2636" t="str">
            <v>7          0</v>
          </cell>
          <cell r="J2636">
            <v>0</v>
          </cell>
          <cell r="K2636">
            <v>0</v>
          </cell>
          <cell r="L2636">
            <v>2003</v>
          </cell>
          <cell r="M2636" t="str">
            <v>No Trade</v>
          </cell>
          <cell r="N2636" t="str">
            <v>NG123</v>
          </cell>
          <cell r="O2636">
            <v>47</v>
          </cell>
          <cell r="P2636">
            <v>1</v>
          </cell>
        </row>
        <row r="2637">
          <cell r="A2637" t="str">
            <v>ON</v>
          </cell>
          <cell r="B2637">
            <v>12</v>
          </cell>
          <cell r="C2637">
            <v>3</v>
          </cell>
          <cell r="D2637" t="str">
            <v>C</v>
          </cell>
          <cell r="E2637">
            <v>5.0999999999999996</v>
          </cell>
          <cell r="F2637">
            <v>37949</v>
          </cell>
          <cell r="G2637">
            <v>0.39100000000000001</v>
          </cell>
          <cell r="H2637">
            <v>0.35</v>
          </cell>
          <cell r="I2637" t="str">
            <v>6          0</v>
          </cell>
          <cell r="J2637">
            <v>0</v>
          </cell>
          <cell r="K2637">
            <v>0</v>
          </cell>
          <cell r="L2637">
            <v>2003</v>
          </cell>
          <cell r="M2637" t="str">
            <v>No Trade</v>
          </cell>
          <cell r="N2637" t="str">
            <v>NG123</v>
          </cell>
          <cell r="O2637">
            <v>47</v>
          </cell>
          <cell r="P2637">
            <v>1</v>
          </cell>
        </row>
        <row r="2638">
          <cell r="A2638" t="str">
            <v>ON</v>
          </cell>
          <cell r="B2638">
            <v>12</v>
          </cell>
          <cell r="C2638">
            <v>3</v>
          </cell>
          <cell r="D2638" t="str">
            <v>C</v>
          </cell>
          <cell r="E2638">
            <v>5.15</v>
          </cell>
          <cell r="F2638">
            <v>37949</v>
          </cell>
          <cell r="G2638">
            <v>0.38</v>
          </cell>
          <cell r="H2638">
            <v>0.34</v>
          </cell>
          <cell r="I2638" t="str">
            <v>5          0</v>
          </cell>
          <cell r="J2638">
            <v>0</v>
          </cell>
          <cell r="K2638">
            <v>0</v>
          </cell>
          <cell r="L2638">
            <v>2003</v>
          </cell>
          <cell r="M2638" t="str">
            <v>No Trade</v>
          </cell>
          <cell r="N2638" t="str">
            <v>NG123</v>
          </cell>
          <cell r="O2638">
            <v>47</v>
          </cell>
          <cell r="P2638">
            <v>1</v>
          </cell>
        </row>
        <row r="2639">
          <cell r="A2639" t="str">
            <v>ON</v>
          </cell>
          <cell r="B2639">
            <v>12</v>
          </cell>
          <cell r="C2639">
            <v>3</v>
          </cell>
          <cell r="D2639" t="str">
            <v>C</v>
          </cell>
          <cell r="E2639">
            <v>5.5</v>
          </cell>
          <cell r="F2639">
            <v>37949</v>
          </cell>
          <cell r="G2639">
            <v>0.311</v>
          </cell>
          <cell r="H2639">
            <v>0.28000000000000003</v>
          </cell>
          <cell r="I2639" t="str">
            <v>2          0</v>
          </cell>
          <cell r="J2639">
            <v>0</v>
          </cell>
          <cell r="K2639">
            <v>0</v>
          </cell>
          <cell r="L2639">
            <v>2003</v>
          </cell>
          <cell r="M2639" t="str">
            <v>No Trade</v>
          </cell>
          <cell r="N2639" t="str">
            <v>NG123</v>
          </cell>
          <cell r="O2639">
            <v>47</v>
          </cell>
          <cell r="P2639">
            <v>1</v>
          </cell>
        </row>
        <row r="2640">
          <cell r="A2640" t="str">
            <v>ON</v>
          </cell>
          <cell r="B2640">
            <v>12</v>
          </cell>
          <cell r="C2640">
            <v>3</v>
          </cell>
          <cell r="D2640" t="str">
            <v>C</v>
          </cell>
          <cell r="E2640">
            <v>6</v>
          </cell>
          <cell r="F2640">
            <v>37949</v>
          </cell>
          <cell r="G2640">
            <v>0.23699999999999999</v>
          </cell>
          <cell r="H2640">
            <v>0.21</v>
          </cell>
          <cell r="I2640" t="str">
            <v>5          0</v>
          </cell>
          <cell r="J2640">
            <v>0</v>
          </cell>
          <cell r="K2640">
            <v>0</v>
          </cell>
          <cell r="L2640">
            <v>2003</v>
          </cell>
          <cell r="M2640" t="str">
            <v>No Trade</v>
          </cell>
          <cell r="N2640" t="str">
            <v>NG123</v>
          </cell>
          <cell r="O2640">
            <v>47</v>
          </cell>
          <cell r="P2640">
            <v>1</v>
          </cell>
        </row>
        <row r="2641">
          <cell r="A2641" t="str">
            <v>ON</v>
          </cell>
          <cell r="B2641">
            <v>12</v>
          </cell>
          <cell r="C2641">
            <v>3</v>
          </cell>
          <cell r="D2641" t="str">
            <v>C</v>
          </cell>
          <cell r="E2641">
            <v>6.5</v>
          </cell>
          <cell r="F2641">
            <v>37949</v>
          </cell>
          <cell r="G2641">
            <v>0.185</v>
          </cell>
          <cell r="H2641">
            <v>0.16</v>
          </cell>
          <cell r="I2641" t="str">
            <v>7          0</v>
          </cell>
          <cell r="J2641">
            <v>0</v>
          </cell>
          <cell r="K2641">
            <v>0</v>
          </cell>
          <cell r="L2641">
            <v>2003</v>
          </cell>
          <cell r="M2641" t="str">
            <v>No Trade</v>
          </cell>
          <cell r="N2641" t="str">
            <v>NG123</v>
          </cell>
          <cell r="O2641">
            <v>47</v>
          </cell>
          <cell r="P2641">
            <v>1</v>
          </cell>
        </row>
        <row r="2642">
          <cell r="A2642" t="str">
            <v>ON</v>
          </cell>
          <cell r="B2642">
            <v>12</v>
          </cell>
          <cell r="C2642">
            <v>3</v>
          </cell>
          <cell r="D2642" t="str">
            <v>P</v>
          </cell>
          <cell r="E2642">
            <v>6.5</v>
          </cell>
          <cell r="F2642">
            <v>37949</v>
          </cell>
          <cell r="G2642">
            <v>0</v>
          </cell>
          <cell r="H2642">
            <v>0</v>
          </cell>
          <cell r="I2642" t="str">
            <v>0          0</v>
          </cell>
          <cell r="J2642">
            <v>0</v>
          </cell>
          <cell r="K2642">
            <v>0</v>
          </cell>
          <cell r="L2642">
            <v>2003</v>
          </cell>
          <cell r="M2642" t="str">
            <v>No Trade</v>
          </cell>
          <cell r="N2642" t="str">
            <v/>
          </cell>
          <cell r="O2642" t="str">
            <v/>
          </cell>
          <cell r="P2642" t="str">
            <v/>
          </cell>
        </row>
        <row r="2643">
          <cell r="A2643" t="str">
            <v>ON</v>
          </cell>
          <cell r="B2643">
            <v>12</v>
          </cell>
          <cell r="C2643">
            <v>3</v>
          </cell>
          <cell r="D2643" t="str">
            <v>P</v>
          </cell>
          <cell r="E2643">
            <v>6.75</v>
          </cell>
          <cell r="F2643">
            <v>37949</v>
          </cell>
          <cell r="G2643">
            <v>0.45300000000000001</v>
          </cell>
          <cell r="H2643">
            <v>0.45</v>
          </cell>
          <cell r="I2643" t="str">
            <v>3          0</v>
          </cell>
          <cell r="J2643">
            <v>0</v>
          </cell>
          <cell r="K2643">
            <v>0</v>
          </cell>
          <cell r="L2643">
            <v>2003</v>
          </cell>
          <cell r="M2643">
            <v>1.2518130223884858</v>
          </cell>
          <cell r="N2643" t="str">
            <v>NG123</v>
          </cell>
          <cell r="O2643">
            <v>47</v>
          </cell>
          <cell r="P2643">
            <v>2</v>
          </cell>
        </row>
        <row r="2644">
          <cell r="A2644" t="str">
            <v>ON</v>
          </cell>
          <cell r="B2644">
            <v>12</v>
          </cell>
          <cell r="C2644">
            <v>3</v>
          </cell>
          <cell r="D2644" t="str">
            <v>C</v>
          </cell>
          <cell r="E2644">
            <v>7</v>
          </cell>
          <cell r="F2644">
            <v>37949</v>
          </cell>
          <cell r="G2644">
            <v>0.14799999999999999</v>
          </cell>
          <cell r="H2644">
            <v>0.13</v>
          </cell>
          <cell r="I2644" t="str">
            <v>4          0</v>
          </cell>
          <cell r="J2644">
            <v>0</v>
          </cell>
          <cell r="K2644">
            <v>0</v>
          </cell>
          <cell r="L2644">
            <v>2003</v>
          </cell>
          <cell r="M2644" t="str">
            <v>No Trade</v>
          </cell>
          <cell r="N2644" t="str">
            <v>NG123</v>
          </cell>
          <cell r="O2644">
            <v>47</v>
          </cell>
          <cell r="P2644">
            <v>1</v>
          </cell>
        </row>
        <row r="2645">
          <cell r="A2645" t="str">
            <v>ON</v>
          </cell>
          <cell r="B2645">
            <v>1</v>
          </cell>
          <cell r="C2645">
            <v>4</v>
          </cell>
          <cell r="D2645" t="str">
            <v>P</v>
          </cell>
          <cell r="E2645">
            <v>2.5</v>
          </cell>
          <cell r="F2645">
            <v>37979</v>
          </cell>
          <cell r="G2645">
            <v>2.8000000000000001E-2</v>
          </cell>
          <cell r="H2645">
            <v>0.03</v>
          </cell>
          <cell r="I2645" t="str">
            <v>2          0</v>
          </cell>
          <cell r="J2645">
            <v>0</v>
          </cell>
          <cell r="K2645">
            <v>0</v>
          </cell>
          <cell r="L2645">
            <v>2004</v>
          </cell>
          <cell r="M2645">
            <v>1.1981757524572751</v>
          </cell>
          <cell r="N2645" t="str">
            <v>NG14</v>
          </cell>
          <cell r="O2645">
            <v>49.15</v>
          </cell>
          <cell r="P2645">
            <v>2</v>
          </cell>
        </row>
        <row r="2646">
          <cell r="A2646" t="str">
            <v>ON</v>
          </cell>
          <cell r="B2646">
            <v>1</v>
          </cell>
          <cell r="C2646">
            <v>4</v>
          </cell>
          <cell r="D2646" t="str">
            <v>C</v>
          </cell>
          <cell r="E2646">
            <v>3</v>
          </cell>
          <cell r="F2646">
            <v>37979</v>
          </cell>
          <cell r="G2646">
            <v>1.214</v>
          </cell>
          <cell r="H2646">
            <v>1.21</v>
          </cell>
          <cell r="I2646" t="str">
            <v>4          0</v>
          </cell>
          <cell r="J2646">
            <v>0</v>
          </cell>
          <cell r="K2646">
            <v>0</v>
          </cell>
          <cell r="L2646">
            <v>2004</v>
          </cell>
          <cell r="M2646" t="str">
            <v>No Trade</v>
          </cell>
          <cell r="N2646" t="str">
            <v>NG14</v>
          </cell>
          <cell r="O2646">
            <v>49.15</v>
          </cell>
          <cell r="P2646">
            <v>1</v>
          </cell>
        </row>
        <row r="2647">
          <cell r="A2647" t="str">
            <v>ON</v>
          </cell>
          <cell r="B2647">
            <v>1</v>
          </cell>
          <cell r="C2647">
            <v>4</v>
          </cell>
          <cell r="D2647" t="str">
            <v>P</v>
          </cell>
          <cell r="E2647">
            <v>3</v>
          </cell>
          <cell r="F2647">
            <v>37979</v>
          </cell>
          <cell r="G2647">
            <v>9.4E-2</v>
          </cell>
          <cell r="H2647">
            <v>0.1</v>
          </cell>
          <cell r="I2647" t="str">
            <v>5          0</v>
          </cell>
          <cell r="J2647">
            <v>0</v>
          </cell>
          <cell r="K2647">
            <v>0</v>
          </cell>
          <cell r="L2647">
            <v>2004</v>
          </cell>
          <cell r="M2647">
            <v>1.3214687791316264</v>
          </cell>
          <cell r="N2647" t="str">
            <v>NG14</v>
          </cell>
          <cell r="O2647">
            <v>49.15</v>
          </cell>
          <cell r="P2647">
            <v>2</v>
          </cell>
        </row>
        <row r="2648">
          <cell r="A2648" t="str">
            <v>ON</v>
          </cell>
          <cell r="B2648">
            <v>1</v>
          </cell>
          <cell r="C2648">
            <v>4</v>
          </cell>
          <cell r="D2648" t="str">
            <v>P</v>
          </cell>
          <cell r="E2648">
            <v>3.25</v>
          </cell>
          <cell r="F2648">
            <v>37979</v>
          </cell>
          <cell r="G2648">
            <v>0.151</v>
          </cell>
          <cell r="H2648">
            <v>0.16</v>
          </cell>
          <cell r="I2648" t="str">
            <v>6          0</v>
          </cell>
          <cell r="J2648">
            <v>0</v>
          </cell>
          <cell r="K2648">
            <v>0</v>
          </cell>
          <cell r="L2648">
            <v>2004</v>
          </cell>
          <cell r="M2648">
            <v>1.3836098761907516</v>
          </cell>
          <cell r="N2648" t="str">
            <v>NG14</v>
          </cell>
          <cell r="O2648">
            <v>49.15</v>
          </cell>
          <cell r="P2648">
            <v>2</v>
          </cell>
        </row>
        <row r="2649">
          <cell r="A2649" t="str">
            <v>ON</v>
          </cell>
          <cell r="B2649">
            <v>1</v>
          </cell>
          <cell r="C2649">
            <v>4</v>
          </cell>
          <cell r="D2649" t="str">
            <v>P</v>
          </cell>
          <cell r="E2649">
            <v>3.5</v>
          </cell>
          <cell r="F2649">
            <v>37979</v>
          </cell>
          <cell r="G2649">
            <v>0.22500000000000001</v>
          </cell>
          <cell r="H2649">
            <v>0.24</v>
          </cell>
          <cell r="I2649" t="str">
            <v>5          0</v>
          </cell>
          <cell r="J2649">
            <v>0</v>
          </cell>
          <cell r="K2649">
            <v>0</v>
          </cell>
          <cell r="L2649">
            <v>2004</v>
          </cell>
          <cell r="M2649">
            <v>1.4430909588425338</v>
          </cell>
          <cell r="N2649" t="str">
            <v>NG14</v>
          </cell>
          <cell r="O2649">
            <v>49.15</v>
          </cell>
          <cell r="P2649">
            <v>2</v>
          </cell>
        </row>
        <row r="2650">
          <cell r="A2650" t="str">
            <v>ON</v>
          </cell>
          <cell r="B2650">
            <v>1</v>
          </cell>
          <cell r="C2650">
            <v>4</v>
          </cell>
          <cell r="D2650" t="str">
            <v>P</v>
          </cell>
          <cell r="E2650">
            <v>3.65</v>
          </cell>
          <cell r="F2650">
            <v>37979</v>
          </cell>
          <cell r="G2650">
            <v>0.27800000000000002</v>
          </cell>
          <cell r="H2650">
            <v>0.3</v>
          </cell>
          <cell r="I2650" t="str">
            <v>2          0</v>
          </cell>
          <cell r="J2650">
            <v>0</v>
          </cell>
          <cell r="K2650">
            <v>0</v>
          </cell>
          <cell r="L2650">
            <v>2004</v>
          </cell>
          <cell r="M2650">
            <v>1.477923653537891</v>
          </cell>
          <cell r="N2650" t="str">
            <v>NG14</v>
          </cell>
          <cell r="O2650">
            <v>49.15</v>
          </cell>
          <cell r="P2650">
            <v>2</v>
          </cell>
        </row>
        <row r="2651">
          <cell r="A2651" t="str">
            <v>ON</v>
          </cell>
          <cell r="B2651">
            <v>1</v>
          </cell>
          <cell r="C2651">
            <v>4</v>
          </cell>
          <cell r="D2651" t="str">
            <v>P</v>
          </cell>
          <cell r="E2651">
            <v>3.7</v>
          </cell>
          <cell r="F2651">
            <v>37979</v>
          </cell>
          <cell r="G2651">
            <v>0.29699999999999999</v>
          </cell>
          <cell r="H2651">
            <v>0.32</v>
          </cell>
          <cell r="I2651" t="str">
            <v>2          0</v>
          </cell>
          <cell r="J2651">
            <v>0</v>
          </cell>
          <cell r="K2651">
            <v>0</v>
          </cell>
          <cell r="L2651">
            <v>2004</v>
          </cell>
          <cell r="M2651">
            <v>1.4892823173987484</v>
          </cell>
          <cell r="N2651" t="str">
            <v>NG14</v>
          </cell>
          <cell r="O2651">
            <v>49.15</v>
          </cell>
          <cell r="P2651">
            <v>2</v>
          </cell>
        </row>
        <row r="2652">
          <cell r="A2652" t="str">
            <v>ON</v>
          </cell>
          <cell r="B2652">
            <v>1</v>
          </cell>
          <cell r="C2652">
            <v>4</v>
          </cell>
          <cell r="D2652" t="str">
            <v>P</v>
          </cell>
          <cell r="E2652">
            <v>3.75</v>
          </cell>
          <cell r="F2652">
            <v>37979</v>
          </cell>
          <cell r="G2652">
            <v>0.316</v>
          </cell>
          <cell r="H2652">
            <v>0.34</v>
          </cell>
          <cell r="I2652" t="str">
            <v>3          0</v>
          </cell>
          <cell r="J2652">
            <v>0</v>
          </cell>
          <cell r="K2652">
            <v>0</v>
          </cell>
          <cell r="L2652">
            <v>2004</v>
          </cell>
          <cell r="M2652">
            <v>1.4998570963618276</v>
          </cell>
          <cell r="N2652" t="str">
            <v>NG14</v>
          </cell>
          <cell r="O2652">
            <v>49.15</v>
          </cell>
          <cell r="P2652">
            <v>2</v>
          </cell>
        </row>
        <row r="2653">
          <cell r="A2653" t="str">
            <v>ON</v>
          </cell>
          <cell r="B2653">
            <v>1</v>
          </cell>
          <cell r="C2653">
            <v>4</v>
          </cell>
          <cell r="D2653" t="str">
            <v>C</v>
          </cell>
          <cell r="E2653">
            <v>3.8</v>
          </cell>
          <cell r="F2653">
            <v>37979</v>
          </cell>
          <cell r="G2653">
            <v>0.96</v>
          </cell>
          <cell r="H2653">
            <v>0.89</v>
          </cell>
          <cell r="I2653" t="str">
            <v>8          0</v>
          </cell>
          <cell r="J2653">
            <v>0</v>
          </cell>
          <cell r="K2653">
            <v>0</v>
          </cell>
          <cell r="L2653">
            <v>2004</v>
          </cell>
          <cell r="M2653" t="str">
            <v>No Trade</v>
          </cell>
          <cell r="N2653" t="str">
            <v>NG14</v>
          </cell>
          <cell r="O2653">
            <v>49.15</v>
          </cell>
          <cell r="P2653">
            <v>1</v>
          </cell>
        </row>
        <row r="2654">
          <cell r="A2654" t="str">
            <v>ON</v>
          </cell>
          <cell r="B2654">
            <v>1</v>
          </cell>
          <cell r="C2654">
            <v>4</v>
          </cell>
          <cell r="D2654" t="str">
            <v>P</v>
          </cell>
          <cell r="E2654">
            <v>3.8</v>
          </cell>
          <cell r="F2654">
            <v>37979</v>
          </cell>
          <cell r="G2654">
            <v>0.33700000000000002</v>
          </cell>
          <cell r="H2654">
            <v>0.36</v>
          </cell>
          <cell r="I2654" t="str">
            <v>4          0</v>
          </cell>
          <cell r="J2654">
            <v>0</v>
          </cell>
          <cell r="K2654">
            <v>0</v>
          </cell>
          <cell r="L2654">
            <v>2004</v>
          </cell>
          <cell r="M2654">
            <v>1.5116687258555126</v>
          </cell>
          <cell r="N2654" t="str">
            <v>NG14</v>
          </cell>
          <cell r="O2654">
            <v>49.15</v>
          </cell>
          <cell r="P2654">
            <v>2</v>
          </cell>
        </row>
        <row r="2655">
          <cell r="A2655" t="str">
            <v>ON</v>
          </cell>
          <cell r="B2655">
            <v>1</v>
          </cell>
          <cell r="C2655">
            <v>4</v>
          </cell>
          <cell r="D2655" t="str">
            <v>P</v>
          </cell>
          <cell r="E2655">
            <v>3.9</v>
          </cell>
          <cell r="F2655">
            <v>37979</v>
          </cell>
          <cell r="G2655">
            <v>0.38</v>
          </cell>
          <cell r="H2655">
            <v>0.41</v>
          </cell>
          <cell r="I2655" t="str">
            <v>0          0</v>
          </cell>
          <cell r="J2655">
            <v>0</v>
          </cell>
          <cell r="K2655">
            <v>0</v>
          </cell>
          <cell r="L2655">
            <v>2004</v>
          </cell>
          <cell r="M2655">
            <v>1.5339635459554541</v>
          </cell>
          <cell r="N2655" t="str">
            <v>NG14</v>
          </cell>
          <cell r="O2655">
            <v>49.15</v>
          </cell>
          <cell r="P2655">
            <v>2</v>
          </cell>
        </row>
        <row r="2656">
          <cell r="A2656" t="str">
            <v>ON</v>
          </cell>
          <cell r="B2656">
            <v>1</v>
          </cell>
          <cell r="C2656">
            <v>4</v>
          </cell>
          <cell r="D2656" t="str">
            <v>C</v>
          </cell>
          <cell r="E2656">
            <v>4</v>
          </cell>
          <cell r="F2656">
            <v>37979</v>
          </cell>
          <cell r="G2656">
            <v>0</v>
          </cell>
          <cell r="H2656">
            <v>0</v>
          </cell>
          <cell r="I2656" t="str">
            <v>0          0</v>
          </cell>
          <cell r="J2656">
            <v>0</v>
          </cell>
          <cell r="K2656">
            <v>0</v>
          </cell>
          <cell r="L2656">
            <v>2004</v>
          </cell>
          <cell r="M2656" t="str">
            <v>No Trade</v>
          </cell>
          <cell r="N2656" t="str">
            <v/>
          </cell>
          <cell r="O2656" t="str">
            <v/>
          </cell>
          <cell r="P2656" t="str">
            <v/>
          </cell>
        </row>
        <row r="2657">
          <cell r="A2657" t="str">
            <v>ON</v>
          </cell>
          <cell r="B2657">
            <v>1</v>
          </cell>
          <cell r="C2657">
            <v>4</v>
          </cell>
          <cell r="D2657" t="str">
            <v>P</v>
          </cell>
          <cell r="E2657">
            <v>4</v>
          </cell>
          <cell r="F2657">
            <v>37979</v>
          </cell>
          <cell r="G2657">
            <v>0.42699999999999999</v>
          </cell>
          <cell r="H2657">
            <v>0.46</v>
          </cell>
          <cell r="I2657" t="str">
            <v>0          0</v>
          </cell>
          <cell r="J2657">
            <v>0</v>
          </cell>
          <cell r="K2657">
            <v>0</v>
          </cell>
          <cell r="L2657">
            <v>2004</v>
          </cell>
          <cell r="M2657">
            <v>1.5570078951974904</v>
          </cell>
          <cell r="N2657" t="str">
            <v>NG14</v>
          </cell>
          <cell r="O2657">
            <v>49.15</v>
          </cell>
          <cell r="P2657">
            <v>2</v>
          </cell>
        </row>
        <row r="2658">
          <cell r="A2658" t="str">
            <v>ON</v>
          </cell>
          <cell r="B2658">
            <v>1</v>
          </cell>
          <cell r="C2658">
            <v>4</v>
          </cell>
          <cell r="D2658" t="str">
            <v>C</v>
          </cell>
          <cell r="E2658">
            <v>4.05</v>
          </cell>
          <cell r="F2658">
            <v>37979</v>
          </cell>
          <cell r="G2658">
            <v>0</v>
          </cell>
          <cell r="H2658">
            <v>0</v>
          </cell>
          <cell r="I2658" t="str">
            <v>0          0</v>
          </cell>
          <cell r="J2658">
            <v>0</v>
          </cell>
          <cell r="K2658">
            <v>0</v>
          </cell>
          <cell r="L2658">
            <v>2004</v>
          </cell>
          <cell r="M2658" t="str">
            <v>No Trade</v>
          </cell>
          <cell r="N2658" t="str">
            <v/>
          </cell>
          <cell r="O2658" t="str">
            <v/>
          </cell>
          <cell r="P2658" t="str">
            <v/>
          </cell>
        </row>
        <row r="2659">
          <cell r="A2659" t="str">
            <v>ON</v>
          </cell>
          <cell r="B2659">
            <v>1</v>
          </cell>
          <cell r="C2659">
            <v>4</v>
          </cell>
          <cell r="D2659" t="str">
            <v>C</v>
          </cell>
          <cell r="E2659">
            <v>4.0999999999999996</v>
          </cell>
          <cell r="F2659">
            <v>37979</v>
          </cell>
          <cell r="G2659">
            <v>0</v>
          </cell>
          <cell r="H2659">
            <v>0</v>
          </cell>
          <cell r="I2659" t="str">
            <v>0          0</v>
          </cell>
          <cell r="J2659">
            <v>0</v>
          </cell>
          <cell r="K2659">
            <v>0</v>
          </cell>
          <cell r="L2659">
            <v>2004</v>
          </cell>
          <cell r="M2659" t="str">
            <v>No Trade</v>
          </cell>
          <cell r="N2659" t="str">
            <v/>
          </cell>
          <cell r="O2659" t="str">
            <v/>
          </cell>
          <cell r="P2659" t="str">
            <v/>
          </cell>
        </row>
        <row r="2660">
          <cell r="A2660" t="str">
            <v>ON</v>
          </cell>
          <cell r="B2660">
            <v>1</v>
          </cell>
          <cell r="C2660">
            <v>4</v>
          </cell>
          <cell r="D2660" t="str">
            <v>C</v>
          </cell>
          <cell r="E2660">
            <v>4.1500000000000004</v>
          </cell>
          <cell r="F2660">
            <v>37979</v>
          </cell>
          <cell r="G2660">
            <v>0</v>
          </cell>
          <cell r="H2660">
            <v>0</v>
          </cell>
          <cell r="I2660" t="str">
            <v>0          0</v>
          </cell>
          <cell r="J2660">
            <v>0</v>
          </cell>
          <cell r="K2660">
            <v>0</v>
          </cell>
          <cell r="L2660">
            <v>2004</v>
          </cell>
          <cell r="M2660" t="str">
            <v>No Trade</v>
          </cell>
          <cell r="N2660" t="str">
            <v/>
          </cell>
          <cell r="O2660" t="str">
            <v/>
          </cell>
          <cell r="P2660" t="str">
            <v/>
          </cell>
        </row>
        <row r="2661">
          <cell r="A2661" t="str">
            <v>ON</v>
          </cell>
          <cell r="B2661">
            <v>1</v>
          </cell>
          <cell r="C2661">
            <v>4</v>
          </cell>
          <cell r="D2661" t="str">
            <v>C</v>
          </cell>
          <cell r="E2661">
            <v>4.2</v>
          </cell>
          <cell r="F2661">
            <v>37979</v>
          </cell>
          <cell r="G2661">
            <v>0</v>
          </cell>
          <cell r="H2661">
            <v>0</v>
          </cell>
          <cell r="I2661" t="str">
            <v>0          0</v>
          </cell>
          <cell r="J2661">
            <v>0</v>
          </cell>
          <cell r="K2661">
            <v>0</v>
          </cell>
          <cell r="L2661">
            <v>2004</v>
          </cell>
          <cell r="M2661" t="str">
            <v>No Trade</v>
          </cell>
          <cell r="N2661" t="str">
            <v/>
          </cell>
          <cell r="O2661" t="str">
            <v/>
          </cell>
          <cell r="P2661" t="str">
            <v/>
          </cell>
        </row>
        <row r="2662">
          <cell r="A2662" t="str">
            <v>ON</v>
          </cell>
          <cell r="B2662">
            <v>1</v>
          </cell>
          <cell r="C2662">
            <v>4</v>
          </cell>
          <cell r="D2662" t="str">
            <v>C</v>
          </cell>
          <cell r="E2662">
            <v>4.25</v>
          </cell>
          <cell r="F2662">
            <v>37979</v>
          </cell>
          <cell r="G2662">
            <v>0</v>
          </cell>
          <cell r="H2662">
            <v>0</v>
          </cell>
          <cell r="I2662" t="str">
            <v>0          0</v>
          </cell>
          <cell r="J2662">
            <v>0</v>
          </cell>
          <cell r="K2662">
            <v>0</v>
          </cell>
          <cell r="L2662">
            <v>2004</v>
          </cell>
          <cell r="M2662" t="str">
            <v>No Trade</v>
          </cell>
          <cell r="N2662" t="str">
            <v/>
          </cell>
          <cell r="O2662" t="str">
            <v/>
          </cell>
          <cell r="P2662" t="str">
            <v/>
          </cell>
        </row>
        <row r="2663">
          <cell r="A2663" t="str">
            <v>ON</v>
          </cell>
          <cell r="B2663">
            <v>1</v>
          </cell>
          <cell r="C2663">
            <v>4</v>
          </cell>
          <cell r="D2663" t="str">
            <v>C</v>
          </cell>
          <cell r="E2663">
            <v>4.3</v>
          </cell>
          <cell r="F2663">
            <v>37979</v>
          </cell>
          <cell r="G2663">
            <v>0.71799999999999997</v>
          </cell>
          <cell r="H2663">
            <v>0.67</v>
          </cell>
          <cell r="I2663" t="str">
            <v>0          0</v>
          </cell>
          <cell r="J2663">
            <v>0</v>
          </cell>
          <cell r="K2663">
            <v>0</v>
          </cell>
          <cell r="L2663">
            <v>2004</v>
          </cell>
          <cell r="M2663" t="str">
            <v>No Trade</v>
          </cell>
          <cell r="N2663" t="str">
            <v>NG14</v>
          </cell>
          <cell r="O2663">
            <v>49.15</v>
          </cell>
          <cell r="P2663">
            <v>1</v>
          </cell>
        </row>
        <row r="2664">
          <cell r="A2664" t="str">
            <v>ON</v>
          </cell>
          <cell r="B2664">
            <v>1</v>
          </cell>
          <cell r="C2664">
            <v>4</v>
          </cell>
          <cell r="D2664" t="str">
            <v>P</v>
          </cell>
          <cell r="E2664">
            <v>4.3</v>
          </cell>
          <cell r="F2664">
            <v>37979</v>
          </cell>
          <cell r="G2664">
            <v>0.58499999999999996</v>
          </cell>
          <cell r="H2664">
            <v>0.62</v>
          </cell>
          <cell r="I2664" t="str">
            <v>6          0</v>
          </cell>
          <cell r="J2664">
            <v>0</v>
          </cell>
          <cell r="K2664">
            <v>0</v>
          </cell>
          <cell r="L2664">
            <v>2004</v>
          </cell>
          <cell r="M2664">
            <v>1.6244082654996272</v>
          </cell>
          <cell r="N2664" t="str">
            <v>NG14</v>
          </cell>
          <cell r="O2664">
            <v>49.15</v>
          </cell>
          <cell r="P2664">
            <v>2</v>
          </cell>
        </row>
        <row r="2665">
          <cell r="A2665" t="str">
            <v>ON</v>
          </cell>
          <cell r="B2665">
            <v>1</v>
          </cell>
          <cell r="C2665">
            <v>4</v>
          </cell>
          <cell r="D2665" t="str">
            <v>C</v>
          </cell>
          <cell r="E2665">
            <v>4.3499999999999996</v>
          </cell>
          <cell r="F2665">
            <v>37979</v>
          </cell>
          <cell r="G2665">
            <v>0.69799999999999995</v>
          </cell>
          <cell r="H2665">
            <v>0.65</v>
          </cell>
          <cell r="I2665" t="str">
            <v>0          0</v>
          </cell>
          <cell r="J2665">
            <v>0</v>
          </cell>
          <cell r="K2665">
            <v>0</v>
          </cell>
          <cell r="L2665">
            <v>2004</v>
          </cell>
          <cell r="M2665" t="str">
            <v>No Trade</v>
          </cell>
          <cell r="N2665" t="str">
            <v>NG14</v>
          </cell>
          <cell r="O2665">
            <v>49.15</v>
          </cell>
          <cell r="P2665">
            <v>1</v>
          </cell>
        </row>
        <row r="2666">
          <cell r="A2666" t="str">
            <v>ON</v>
          </cell>
          <cell r="B2666">
            <v>1</v>
          </cell>
          <cell r="C2666">
            <v>4</v>
          </cell>
          <cell r="D2666" t="str">
            <v>P</v>
          </cell>
          <cell r="E2666">
            <v>4.3499999999999996</v>
          </cell>
          <cell r="F2666">
            <v>37979</v>
          </cell>
          <cell r="G2666">
            <v>0</v>
          </cell>
          <cell r="I2666">
            <v>0</v>
          </cell>
          <cell r="J2666">
            <v>0</v>
          </cell>
          <cell r="K2666">
            <v>0</v>
          </cell>
          <cell r="L2666">
            <v>2004</v>
          </cell>
          <cell r="M2666" t="str">
            <v>No Trade</v>
          </cell>
          <cell r="N2666" t="str">
            <v/>
          </cell>
          <cell r="O2666" t="str">
            <v/>
          </cell>
          <cell r="P2666" t="str">
            <v/>
          </cell>
        </row>
        <row r="2667">
          <cell r="A2667" t="str">
            <v>ON</v>
          </cell>
          <cell r="B2667">
            <v>1</v>
          </cell>
          <cell r="C2667">
            <v>4</v>
          </cell>
          <cell r="D2667" t="str">
            <v>C</v>
          </cell>
          <cell r="E2667">
            <v>4.4000000000000004</v>
          </cell>
          <cell r="F2667">
            <v>37979</v>
          </cell>
          <cell r="G2667">
            <v>0.67800000000000005</v>
          </cell>
          <cell r="H2667">
            <v>0.63</v>
          </cell>
          <cell r="I2667" t="str">
            <v>1          0</v>
          </cell>
          <cell r="J2667">
            <v>0</v>
          </cell>
          <cell r="K2667">
            <v>0</v>
          </cell>
          <cell r="L2667">
            <v>2004</v>
          </cell>
          <cell r="M2667" t="str">
            <v>No Trade</v>
          </cell>
          <cell r="N2667" t="str">
            <v>NG14</v>
          </cell>
          <cell r="O2667">
            <v>49.15</v>
          </cell>
          <cell r="P2667">
            <v>1</v>
          </cell>
        </row>
        <row r="2668">
          <cell r="A2668" t="str">
            <v>ON</v>
          </cell>
          <cell r="B2668">
            <v>1</v>
          </cell>
          <cell r="C2668">
            <v>4</v>
          </cell>
          <cell r="D2668" t="str">
            <v>P</v>
          </cell>
          <cell r="E2668">
            <v>4.4000000000000004</v>
          </cell>
          <cell r="F2668">
            <v>37979</v>
          </cell>
          <cell r="G2668">
            <v>0.64300000000000002</v>
          </cell>
          <cell r="H2668">
            <v>0.68</v>
          </cell>
          <cell r="I2668" t="str">
            <v>7          0</v>
          </cell>
          <cell r="J2668">
            <v>0</v>
          </cell>
          <cell r="K2668">
            <v>0</v>
          </cell>
          <cell r="L2668">
            <v>2004</v>
          </cell>
          <cell r="M2668">
            <v>1.6462327667422831</v>
          </cell>
          <cell r="N2668" t="str">
            <v>NG14</v>
          </cell>
          <cell r="O2668">
            <v>49.15</v>
          </cell>
          <cell r="P2668">
            <v>2</v>
          </cell>
        </row>
        <row r="2669">
          <cell r="A2669" t="str">
            <v>ON</v>
          </cell>
          <cell r="B2669">
            <v>1</v>
          </cell>
          <cell r="C2669">
            <v>4</v>
          </cell>
          <cell r="D2669" t="str">
            <v>C</v>
          </cell>
          <cell r="E2669">
            <v>4.5</v>
          </cell>
          <cell r="F2669">
            <v>37979</v>
          </cell>
          <cell r="G2669">
            <v>0.64</v>
          </cell>
          <cell r="H2669">
            <v>0.59</v>
          </cell>
          <cell r="I2669" t="str">
            <v>5          0</v>
          </cell>
          <cell r="J2669">
            <v>0</v>
          </cell>
          <cell r="K2669">
            <v>0</v>
          </cell>
          <cell r="L2669">
            <v>2004</v>
          </cell>
          <cell r="M2669" t="str">
            <v>No Trade</v>
          </cell>
          <cell r="N2669" t="str">
            <v>NG14</v>
          </cell>
          <cell r="O2669">
            <v>49.15</v>
          </cell>
          <cell r="P2669">
            <v>1</v>
          </cell>
        </row>
        <row r="2670">
          <cell r="A2670" t="str">
            <v>ON</v>
          </cell>
          <cell r="B2670">
            <v>1</v>
          </cell>
          <cell r="C2670">
            <v>4</v>
          </cell>
          <cell r="D2670" t="str">
            <v>P</v>
          </cell>
          <cell r="E2670">
            <v>4.5</v>
          </cell>
          <cell r="F2670">
            <v>37979</v>
          </cell>
          <cell r="G2670">
            <v>0.87</v>
          </cell>
          <cell r="H2670">
            <v>0.87</v>
          </cell>
          <cell r="I2670" t="str">
            <v>0          0</v>
          </cell>
          <cell r="J2670">
            <v>0</v>
          </cell>
          <cell r="K2670">
            <v>0</v>
          </cell>
          <cell r="L2670">
            <v>2004</v>
          </cell>
          <cell r="M2670">
            <v>1.771141055424869</v>
          </cell>
          <cell r="N2670" t="str">
            <v>NG14</v>
          </cell>
          <cell r="O2670">
            <v>49.15</v>
          </cell>
          <cell r="P2670">
            <v>2</v>
          </cell>
        </row>
        <row r="2671">
          <cell r="A2671" t="str">
            <v>ON</v>
          </cell>
          <cell r="B2671">
            <v>1</v>
          </cell>
          <cell r="C2671">
            <v>4</v>
          </cell>
          <cell r="D2671" t="str">
            <v>C</v>
          </cell>
          <cell r="E2671">
            <v>4.75</v>
          </cell>
          <cell r="F2671">
            <v>37979</v>
          </cell>
          <cell r="G2671">
            <v>0.55500000000000005</v>
          </cell>
          <cell r="H2671">
            <v>0.51</v>
          </cell>
          <cell r="I2671" t="str">
            <v>5          0</v>
          </cell>
          <cell r="J2671">
            <v>0</v>
          </cell>
          <cell r="K2671">
            <v>0</v>
          </cell>
          <cell r="L2671">
            <v>2004</v>
          </cell>
          <cell r="M2671" t="str">
            <v>No Trade</v>
          </cell>
          <cell r="N2671" t="str">
            <v>NG14</v>
          </cell>
          <cell r="O2671">
            <v>49.15</v>
          </cell>
          <cell r="P2671">
            <v>1</v>
          </cell>
        </row>
        <row r="2672">
          <cell r="A2672" t="str">
            <v>ON</v>
          </cell>
          <cell r="B2672">
            <v>1</v>
          </cell>
          <cell r="C2672">
            <v>4</v>
          </cell>
          <cell r="D2672" t="str">
            <v>C</v>
          </cell>
          <cell r="E2672">
            <v>5</v>
          </cell>
          <cell r="F2672">
            <v>37979</v>
          </cell>
          <cell r="G2672">
            <v>0.48299999999999998</v>
          </cell>
          <cell r="H2672">
            <v>0.44</v>
          </cell>
          <cell r="I2672" t="str">
            <v>7          0</v>
          </cell>
          <cell r="J2672">
            <v>0</v>
          </cell>
          <cell r="K2672">
            <v>0</v>
          </cell>
          <cell r="L2672">
            <v>2004</v>
          </cell>
          <cell r="M2672" t="str">
            <v>No Trade</v>
          </cell>
          <cell r="N2672" t="str">
            <v>NG14</v>
          </cell>
          <cell r="O2672">
            <v>49.15</v>
          </cell>
          <cell r="P2672">
            <v>1</v>
          </cell>
        </row>
        <row r="2673">
          <cell r="A2673" t="str">
            <v>ON</v>
          </cell>
          <cell r="B2673">
            <v>1</v>
          </cell>
          <cell r="C2673">
            <v>4</v>
          </cell>
          <cell r="D2673" t="str">
            <v>C</v>
          </cell>
          <cell r="E2673">
            <v>5.25</v>
          </cell>
          <cell r="F2673">
            <v>37979</v>
          </cell>
          <cell r="G2673">
            <v>0.42199999999999999</v>
          </cell>
          <cell r="H2673">
            <v>0.39</v>
          </cell>
          <cell r="I2673" t="str">
            <v>1          0</v>
          </cell>
          <cell r="J2673">
            <v>0</v>
          </cell>
          <cell r="K2673">
            <v>0</v>
          </cell>
          <cell r="L2673">
            <v>2004</v>
          </cell>
          <cell r="M2673" t="str">
            <v>No Trade</v>
          </cell>
          <cell r="N2673" t="str">
            <v>NG14</v>
          </cell>
          <cell r="O2673">
            <v>49.15</v>
          </cell>
          <cell r="P2673">
            <v>1</v>
          </cell>
        </row>
        <row r="2674">
          <cell r="A2674" t="str">
            <v>ON</v>
          </cell>
          <cell r="B2674">
            <v>1</v>
          </cell>
          <cell r="C2674">
            <v>4</v>
          </cell>
          <cell r="D2674" t="str">
            <v>C</v>
          </cell>
          <cell r="E2674">
            <v>6</v>
          </cell>
          <cell r="F2674">
            <v>37979</v>
          </cell>
          <cell r="G2674">
            <v>0.29099999999999998</v>
          </cell>
          <cell r="H2674">
            <v>0.26</v>
          </cell>
          <cell r="I2674" t="str">
            <v>9          0</v>
          </cell>
          <cell r="J2674">
            <v>0</v>
          </cell>
          <cell r="K2674">
            <v>0</v>
          </cell>
          <cell r="L2674">
            <v>2004</v>
          </cell>
          <cell r="M2674" t="str">
            <v>No Trade</v>
          </cell>
          <cell r="N2674" t="str">
            <v>NG14</v>
          </cell>
          <cell r="O2674">
            <v>49.15</v>
          </cell>
          <cell r="P2674">
            <v>1</v>
          </cell>
        </row>
        <row r="2675">
          <cell r="A2675" t="str">
            <v>ON</v>
          </cell>
          <cell r="B2675">
            <v>1</v>
          </cell>
          <cell r="C2675">
            <v>4</v>
          </cell>
          <cell r="D2675" t="str">
            <v>C</v>
          </cell>
          <cell r="E2675">
            <v>6.25</v>
          </cell>
          <cell r="F2675">
            <v>37979</v>
          </cell>
          <cell r="G2675">
            <v>0.26</v>
          </cell>
          <cell r="H2675">
            <v>0.24</v>
          </cell>
          <cell r="I2675" t="str">
            <v>0          0</v>
          </cell>
          <cell r="J2675">
            <v>0</v>
          </cell>
          <cell r="K2675">
            <v>0</v>
          </cell>
          <cell r="L2675">
            <v>2004</v>
          </cell>
          <cell r="M2675" t="str">
            <v>No Trade</v>
          </cell>
          <cell r="N2675" t="str">
            <v>NG14</v>
          </cell>
          <cell r="O2675">
            <v>49.15</v>
          </cell>
          <cell r="P2675">
            <v>1</v>
          </cell>
        </row>
        <row r="2676">
          <cell r="A2676" t="str">
            <v>ON</v>
          </cell>
          <cell r="B2676">
            <v>1</v>
          </cell>
          <cell r="C2676">
            <v>4</v>
          </cell>
          <cell r="D2676" t="str">
            <v>C</v>
          </cell>
          <cell r="E2676">
            <v>6.5</v>
          </cell>
          <cell r="F2676">
            <v>37979</v>
          </cell>
          <cell r="G2676">
            <v>0.23300000000000001</v>
          </cell>
          <cell r="H2676">
            <v>0.21</v>
          </cell>
          <cell r="I2676" t="str">
            <v>5          0</v>
          </cell>
          <cell r="J2676">
            <v>0</v>
          </cell>
          <cell r="K2676">
            <v>0</v>
          </cell>
          <cell r="L2676">
            <v>2004</v>
          </cell>
          <cell r="M2676" t="str">
            <v>No Trade</v>
          </cell>
          <cell r="N2676" t="str">
            <v>NG14</v>
          </cell>
          <cell r="O2676">
            <v>49.15</v>
          </cell>
          <cell r="P2676">
            <v>1</v>
          </cell>
        </row>
        <row r="2677">
          <cell r="A2677" t="str">
            <v>ON</v>
          </cell>
          <cell r="B2677">
            <v>1</v>
          </cell>
          <cell r="C2677">
            <v>4</v>
          </cell>
          <cell r="D2677" t="str">
            <v>C</v>
          </cell>
          <cell r="E2677">
            <v>7</v>
          </cell>
          <cell r="F2677">
            <v>37979</v>
          </cell>
          <cell r="G2677">
            <v>0.191</v>
          </cell>
          <cell r="H2677">
            <v>0.17</v>
          </cell>
          <cell r="I2677" t="str">
            <v>6          0</v>
          </cell>
          <cell r="J2677">
            <v>0</v>
          </cell>
          <cell r="K2677">
            <v>0</v>
          </cell>
          <cell r="L2677">
            <v>2004</v>
          </cell>
          <cell r="M2677" t="str">
            <v>No Trade</v>
          </cell>
          <cell r="N2677" t="str">
            <v>NG14</v>
          </cell>
          <cell r="O2677">
            <v>49.15</v>
          </cell>
          <cell r="P2677">
            <v>1</v>
          </cell>
        </row>
        <row r="2678">
          <cell r="A2678" t="str">
            <v>ON</v>
          </cell>
          <cell r="B2678">
            <v>2</v>
          </cell>
          <cell r="C2678">
            <v>4</v>
          </cell>
          <cell r="D2678" t="str">
            <v>P</v>
          </cell>
          <cell r="E2678">
            <v>2.5</v>
          </cell>
          <cell r="F2678">
            <v>38013</v>
          </cell>
          <cell r="G2678">
            <v>2.9000000000000001E-2</v>
          </cell>
          <cell r="H2678">
            <v>0.03</v>
          </cell>
          <cell r="I2678" t="str">
            <v>4          0</v>
          </cell>
          <cell r="J2678">
            <v>0</v>
          </cell>
          <cell r="K2678">
            <v>0</v>
          </cell>
          <cell r="L2678">
            <v>2004</v>
          </cell>
          <cell r="M2678">
            <v>1.1860795736152234</v>
          </cell>
          <cell r="N2678" t="str">
            <v>NG24</v>
          </cell>
          <cell r="O2678">
            <v>55</v>
          </cell>
          <cell r="P2678">
            <v>2</v>
          </cell>
        </row>
        <row r="2679">
          <cell r="A2679" t="str">
            <v>ON</v>
          </cell>
          <cell r="B2679">
            <v>2</v>
          </cell>
          <cell r="C2679">
            <v>4</v>
          </cell>
          <cell r="D2679" t="str">
            <v>P</v>
          </cell>
          <cell r="E2679">
            <v>3.25</v>
          </cell>
          <cell r="F2679">
            <v>38013</v>
          </cell>
          <cell r="G2679">
            <v>0.161</v>
          </cell>
          <cell r="H2679">
            <v>0.17</v>
          </cell>
          <cell r="I2679" t="str">
            <v>7          0</v>
          </cell>
          <cell r="J2679">
            <v>0</v>
          </cell>
          <cell r="K2679">
            <v>0</v>
          </cell>
          <cell r="L2679">
            <v>2004</v>
          </cell>
          <cell r="M2679">
            <v>1.3783544171218745</v>
          </cell>
          <cell r="N2679" t="str">
            <v>NG24</v>
          </cell>
          <cell r="O2679">
            <v>55</v>
          </cell>
          <cell r="P2679">
            <v>2</v>
          </cell>
        </row>
        <row r="2680">
          <cell r="A2680" t="str">
            <v>ON</v>
          </cell>
          <cell r="B2680">
            <v>2</v>
          </cell>
          <cell r="C2680">
            <v>4</v>
          </cell>
          <cell r="D2680" t="str">
            <v>P</v>
          </cell>
          <cell r="E2680">
            <v>3.5</v>
          </cell>
          <cell r="F2680">
            <v>38013</v>
          </cell>
          <cell r="G2680">
            <v>0.24</v>
          </cell>
          <cell r="H2680">
            <v>0.26</v>
          </cell>
          <cell r="I2680" t="str">
            <v>2          0</v>
          </cell>
          <cell r="J2680">
            <v>0</v>
          </cell>
          <cell r="K2680">
            <v>0</v>
          </cell>
          <cell r="L2680">
            <v>2004</v>
          </cell>
          <cell r="M2680">
            <v>1.4390285227808444</v>
          </cell>
          <cell r="N2680" t="str">
            <v>NG24</v>
          </cell>
          <cell r="O2680">
            <v>55</v>
          </cell>
          <cell r="P2680">
            <v>2</v>
          </cell>
        </row>
        <row r="2681">
          <cell r="A2681" t="str">
            <v>ON</v>
          </cell>
          <cell r="B2681">
            <v>2</v>
          </cell>
          <cell r="C2681">
            <v>4</v>
          </cell>
          <cell r="D2681" t="str">
            <v>P</v>
          </cell>
          <cell r="E2681">
            <v>3.65</v>
          </cell>
          <cell r="F2681">
            <v>38013</v>
          </cell>
          <cell r="G2681">
            <v>0.29599999999999999</v>
          </cell>
          <cell r="H2681">
            <v>0.32</v>
          </cell>
          <cell r="I2681" t="str">
            <v>1          0</v>
          </cell>
          <cell r="J2681">
            <v>0</v>
          </cell>
          <cell r="K2681">
            <v>0</v>
          </cell>
          <cell r="L2681">
            <v>2004</v>
          </cell>
          <cell r="M2681">
            <v>1.4740257734216489</v>
          </cell>
          <cell r="N2681" t="str">
            <v>NG24</v>
          </cell>
          <cell r="O2681">
            <v>55</v>
          </cell>
          <cell r="P2681">
            <v>2</v>
          </cell>
        </row>
        <row r="2682">
          <cell r="A2682" t="str">
            <v>ON</v>
          </cell>
          <cell r="B2682">
            <v>2</v>
          </cell>
          <cell r="C2682">
            <v>4</v>
          </cell>
          <cell r="D2682" t="str">
            <v>P</v>
          </cell>
          <cell r="E2682">
            <v>3.7</v>
          </cell>
          <cell r="F2682">
            <v>38013</v>
          </cell>
          <cell r="G2682">
            <v>0.316</v>
          </cell>
          <cell r="H2682">
            <v>0.34</v>
          </cell>
          <cell r="I2682" t="str">
            <v>3          0</v>
          </cell>
          <cell r="J2682">
            <v>0</v>
          </cell>
          <cell r="K2682">
            <v>0</v>
          </cell>
          <cell r="L2682">
            <v>2004</v>
          </cell>
          <cell r="M2682">
            <v>1.485389358518038</v>
          </cell>
          <cell r="N2682" t="str">
            <v>NG24</v>
          </cell>
          <cell r="O2682">
            <v>55</v>
          </cell>
          <cell r="P2682">
            <v>2</v>
          </cell>
        </row>
        <row r="2683">
          <cell r="A2683" t="str">
            <v>ON</v>
          </cell>
          <cell r="B2683">
            <v>2</v>
          </cell>
          <cell r="C2683">
            <v>4</v>
          </cell>
          <cell r="D2683" t="str">
            <v>P</v>
          </cell>
          <cell r="E2683">
            <v>3.75</v>
          </cell>
          <cell r="F2683">
            <v>38013</v>
          </cell>
          <cell r="G2683">
            <v>0.33700000000000002</v>
          </cell>
          <cell r="H2683">
            <v>0.36</v>
          </cell>
          <cell r="I2683" t="str">
            <v>6          0</v>
          </cell>
          <cell r="J2683">
            <v>0</v>
          </cell>
          <cell r="K2683">
            <v>0</v>
          </cell>
          <cell r="L2683">
            <v>2004</v>
          </cell>
          <cell r="M2683">
            <v>1.4969355547211709</v>
          </cell>
          <cell r="N2683" t="str">
            <v>NG24</v>
          </cell>
          <cell r="O2683">
            <v>55</v>
          </cell>
          <cell r="P2683">
            <v>2</v>
          </cell>
        </row>
        <row r="2684">
          <cell r="A2684" t="str">
            <v>ON</v>
          </cell>
          <cell r="B2684">
            <v>2</v>
          </cell>
          <cell r="C2684">
            <v>4</v>
          </cell>
          <cell r="D2684" t="str">
            <v>C</v>
          </cell>
          <cell r="E2684">
            <v>3.8</v>
          </cell>
          <cell r="F2684">
            <v>38013</v>
          </cell>
          <cell r="G2684">
            <v>0.85399999999999998</v>
          </cell>
          <cell r="H2684">
            <v>0.79</v>
          </cell>
          <cell r="I2684" t="str">
            <v>9          0</v>
          </cell>
          <cell r="J2684">
            <v>0</v>
          </cell>
          <cell r="K2684">
            <v>0</v>
          </cell>
          <cell r="L2684">
            <v>2004</v>
          </cell>
          <cell r="M2684" t="str">
            <v>No Trade</v>
          </cell>
          <cell r="N2684" t="str">
            <v>NG24</v>
          </cell>
          <cell r="O2684">
            <v>55</v>
          </cell>
          <cell r="P2684">
            <v>1</v>
          </cell>
        </row>
        <row r="2685">
          <cell r="A2685" t="str">
            <v>ON</v>
          </cell>
          <cell r="B2685">
            <v>2</v>
          </cell>
          <cell r="C2685">
            <v>4</v>
          </cell>
          <cell r="D2685" t="str">
            <v>P</v>
          </cell>
          <cell r="E2685">
            <v>3.8</v>
          </cell>
          <cell r="F2685">
            <v>38013</v>
          </cell>
          <cell r="G2685">
            <v>0.35899999999999999</v>
          </cell>
          <cell r="H2685">
            <v>0.39</v>
          </cell>
          <cell r="I2685" t="str">
            <v>0          0</v>
          </cell>
          <cell r="J2685">
            <v>0</v>
          </cell>
          <cell r="K2685">
            <v>0</v>
          </cell>
          <cell r="L2685">
            <v>2004</v>
          </cell>
          <cell r="M2685">
            <v>1.5086400938273454</v>
          </cell>
          <cell r="N2685" t="str">
            <v>NG24</v>
          </cell>
          <cell r="O2685">
            <v>55</v>
          </cell>
          <cell r="P2685">
            <v>2</v>
          </cell>
        </row>
        <row r="2686">
          <cell r="A2686" t="str">
            <v>ON</v>
          </cell>
          <cell r="B2686">
            <v>2</v>
          </cell>
          <cell r="C2686">
            <v>4</v>
          </cell>
          <cell r="D2686" t="str">
            <v>C</v>
          </cell>
          <cell r="E2686">
            <v>4.1500000000000004</v>
          </cell>
          <cell r="F2686">
            <v>38013</v>
          </cell>
          <cell r="G2686">
            <v>0.68899999999999995</v>
          </cell>
          <cell r="H2686">
            <v>0.64</v>
          </cell>
          <cell r="I2686" t="str">
            <v>3          0</v>
          </cell>
          <cell r="J2686">
            <v>0</v>
          </cell>
          <cell r="K2686">
            <v>0</v>
          </cell>
          <cell r="L2686">
            <v>2004</v>
          </cell>
          <cell r="M2686" t="str">
            <v>No Trade</v>
          </cell>
          <cell r="N2686" t="str">
            <v>NG24</v>
          </cell>
          <cell r="O2686">
            <v>55</v>
          </cell>
          <cell r="P2686">
            <v>1</v>
          </cell>
        </row>
        <row r="2687">
          <cell r="A2687" t="str">
            <v>ON</v>
          </cell>
          <cell r="B2687">
            <v>2</v>
          </cell>
          <cell r="C2687">
            <v>4</v>
          </cell>
          <cell r="D2687" t="str">
            <v>P</v>
          </cell>
          <cell r="E2687">
            <v>4.1500000000000004</v>
          </cell>
          <cell r="F2687">
            <v>38013</v>
          </cell>
          <cell r="G2687">
            <v>0.53700000000000003</v>
          </cell>
          <cell r="H2687">
            <v>0.56999999999999995</v>
          </cell>
          <cell r="I2687" t="str">
            <v>6          0</v>
          </cell>
          <cell r="J2687">
            <v>0</v>
          </cell>
          <cell r="K2687">
            <v>0</v>
          </cell>
          <cell r="L2687">
            <v>2004</v>
          </cell>
          <cell r="M2687">
            <v>1.5907794309135415</v>
          </cell>
          <cell r="N2687" t="str">
            <v>NG24</v>
          </cell>
          <cell r="O2687">
            <v>55</v>
          </cell>
          <cell r="P2687">
            <v>2</v>
          </cell>
        </row>
        <row r="2688">
          <cell r="A2688" t="str">
            <v>ON</v>
          </cell>
          <cell r="B2688">
            <v>2</v>
          </cell>
          <cell r="C2688">
            <v>4</v>
          </cell>
          <cell r="D2688" t="str">
            <v>C</v>
          </cell>
          <cell r="E2688">
            <v>4.25</v>
          </cell>
          <cell r="F2688">
            <v>38013</v>
          </cell>
          <cell r="G2688">
            <v>0.64800000000000002</v>
          </cell>
          <cell r="H2688">
            <v>0.6</v>
          </cell>
          <cell r="I2688" t="str">
            <v>3          0</v>
          </cell>
          <cell r="J2688">
            <v>0</v>
          </cell>
          <cell r="K2688">
            <v>0</v>
          </cell>
          <cell r="L2688">
            <v>2004</v>
          </cell>
          <cell r="M2688" t="str">
            <v>No Trade</v>
          </cell>
          <cell r="N2688" t="str">
            <v>NG24</v>
          </cell>
          <cell r="O2688">
            <v>55</v>
          </cell>
          <cell r="P2688">
            <v>1</v>
          </cell>
        </row>
        <row r="2689">
          <cell r="A2689" t="str">
            <v>ON</v>
          </cell>
          <cell r="B2689">
            <v>2</v>
          </cell>
          <cell r="C2689">
            <v>4</v>
          </cell>
          <cell r="D2689" t="str">
            <v>C</v>
          </cell>
          <cell r="E2689">
            <v>4.75</v>
          </cell>
          <cell r="F2689">
            <v>38013</v>
          </cell>
          <cell r="G2689">
            <v>0.48</v>
          </cell>
          <cell r="H2689">
            <v>0.44</v>
          </cell>
          <cell r="I2689" t="str">
            <v>4          0</v>
          </cell>
          <cell r="J2689">
            <v>0</v>
          </cell>
          <cell r="K2689">
            <v>0</v>
          </cell>
          <cell r="L2689">
            <v>2004</v>
          </cell>
          <cell r="M2689" t="str">
            <v>No Trade</v>
          </cell>
          <cell r="N2689" t="str">
            <v>NG24</v>
          </cell>
          <cell r="O2689">
            <v>55</v>
          </cell>
          <cell r="P2689">
            <v>1</v>
          </cell>
        </row>
        <row r="2690">
          <cell r="A2690" t="str">
            <v>ON</v>
          </cell>
          <cell r="B2690">
            <v>2</v>
          </cell>
          <cell r="C2690">
            <v>4</v>
          </cell>
          <cell r="D2690" t="str">
            <v>C</v>
          </cell>
          <cell r="E2690">
            <v>6</v>
          </cell>
          <cell r="F2690">
            <v>38013</v>
          </cell>
          <cell r="G2690">
            <v>0.24</v>
          </cell>
          <cell r="H2690">
            <v>0.22</v>
          </cell>
          <cell r="I2690" t="str">
            <v>1          0</v>
          </cell>
          <cell r="J2690">
            <v>0</v>
          </cell>
          <cell r="K2690">
            <v>0</v>
          </cell>
          <cell r="L2690">
            <v>2004</v>
          </cell>
          <cell r="M2690" t="str">
            <v>No Trade</v>
          </cell>
          <cell r="N2690" t="str">
            <v>NG24</v>
          </cell>
          <cell r="O2690">
            <v>55</v>
          </cell>
          <cell r="P2690">
            <v>1</v>
          </cell>
        </row>
        <row r="2691">
          <cell r="A2691" t="str">
            <v>ON</v>
          </cell>
          <cell r="B2691">
            <v>3</v>
          </cell>
          <cell r="C2691">
            <v>4</v>
          </cell>
          <cell r="D2691" t="str">
            <v>P</v>
          </cell>
          <cell r="E2691">
            <v>2</v>
          </cell>
          <cell r="F2691">
            <v>38041</v>
          </cell>
          <cell r="G2691">
            <v>8.9999999999999993E-3</v>
          </cell>
          <cell r="H2691">
            <v>0.01</v>
          </cell>
          <cell r="I2691" t="str">
            <v>1          0</v>
          </cell>
          <cell r="J2691">
            <v>0</v>
          </cell>
          <cell r="K2691">
            <v>0</v>
          </cell>
          <cell r="L2691">
            <v>2004</v>
          </cell>
          <cell r="M2691">
            <v>1.1475310857827681</v>
          </cell>
          <cell r="N2691" t="str">
            <v>NG34</v>
          </cell>
          <cell r="O2691">
            <v>69.349999999999994</v>
          </cell>
          <cell r="P2691">
            <v>2</v>
          </cell>
        </row>
        <row r="2692">
          <cell r="A2692" t="str">
            <v>ON</v>
          </cell>
          <cell r="B2692">
            <v>3</v>
          </cell>
          <cell r="C2692">
            <v>4</v>
          </cell>
          <cell r="D2692" t="str">
            <v>P</v>
          </cell>
          <cell r="E2692">
            <v>2.4</v>
          </cell>
          <cell r="F2692">
            <v>38041</v>
          </cell>
          <cell r="G2692">
            <v>0</v>
          </cell>
          <cell r="H2692">
            <v>0</v>
          </cell>
          <cell r="I2692" t="str">
            <v>0          0</v>
          </cell>
          <cell r="J2692">
            <v>0</v>
          </cell>
          <cell r="K2692">
            <v>0</v>
          </cell>
          <cell r="L2692">
            <v>2004</v>
          </cell>
          <cell r="M2692" t="str">
            <v>No Trade</v>
          </cell>
          <cell r="N2692" t="str">
            <v/>
          </cell>
          <cell r="O2692" t="str">
            <v/>
          </cell>
          <cell r="P2692" t="str">
            <v/>
          </cell>
        </row>
        <row r="2693">
          <cell r="A2693" t="str">
            <v>ON</v>
          </cell>
          <cell r="B2693">
            <v>3</v>
          </cell>
          <cell r="C2693">
            <v>4</v>
          </cell>
          <cell r="D2693" t="str">
            <v>P</v>
          </cell>
          <cell r="E2693">
            <v>2.5</v>
          </cell>
          <cell r="F2693">
            <v>38041</v>
          </cell>
          <cell r="G2693">
            <v>4.4999999999999998E-2</v>
          </cell>
          <cell r="H2693">
            <v>0.05</v>
          </cell>
          <cell r="I2693" t="str">
            <v>0          0</v>
          </cell>
          <cell r="J2693">
            <v>0</v>
          </cell>
          <cell r="K2693">
            <v>0</v>
          </cell>
          <cell r="L2693">
            <v>2004</v>
          </cell>
          <cell r="M2693">
            <v>1.2789938912346188</v>
          </cell>
          <cell r="N2693" t="str">
            <v>NG34</v>
          </cell>
          <cell r="O2693">
            <v>69.349999999999994</v>
          </cell>
          <cell r="P2693">
            <v>2</v>
          </cell>
        </row>
        <row r="2694">
          <cell r="A2694" t="str">
            <v>ON</v>
          </cell>
          <cell r="B2694">
            <v>3</v>
          </cell>
          <cell r="C2694">
            <v>4</v>
          </cell>
          <cell r="D2694" t="str">
            <v>P</v>
          </cell>
          <cell r="E2694">
            <v>2.7</v>
          </cell>
          <cell r="F2694">
            <v>38041</v>
          </cell>
          <cell r="G2694">
            <v>0</v>
          </cell>
          <cell r="H2694">
            <v>0</v>
          </cell>
          <cell r="I2694" t="str">
            <v>0          0</v>
          </cell>
          <cell r="J2694">
            <v>0</v>
          </cell>
          <cell r="K2694">
            <v>0</v>
          </cell>
          <cell r="L2694">
            <v>2004</v>
          </cell>
          <cell r="M2694" t="str">
            <v>No Trade</v>
          </cell>
          <cell r="N2694" t="str">
            <v/>
          </cell>
          <cell r="O2694" t="str">
            <v/>
          </cell>
          <cell r="P2694" t="str">
            <v/>
          </cell>
        </row>
        <row r="2695">
          <cell r="A2695" t="str">
            <v>ON</v>
          </cell>
          <cell r="B2695">
            <v>3</v>
          </cell>
          <cell r="C2695">
            <v>4</v>
          </cell>
          <cell r="D2695" t="str">
            <v>P</v>
          </cell>
          <cell r="E2695">
            <v>2.75</v>
          </cell>
          <cell r="F2695">
            <v>38041</v>
          </cell>
          <cell r="G2695">
            <v>0</v>
          </cell>
          <cell r="H2695">
            <v>0</v>
          </cell>
          <cell r="I2695" t="str">
            <v>0          0</v>
          </cell>
          <cell r="J2695">
            <v>0</v>
          </cell>
          <cell r="K2695">
            <v>0</v>
          </cell>
          <cell r="L2695">
            <v>2004</v>
          </cell>
          <cell r="M2695" t="str">
            <v>No Trade</v>
          </cell>
          <cell r="N2695" t="str">
            <v/>
          </cell>
          <cell r="O2695" t="str">
            <v/>
          </cell>
          <cell r="P2695" t="str">
            <v/>
          </cell>
        </row>
        <row r="2696">
          <cell r="A2696" t="str">
            <v>ON</v>
          </cell>
          <cell r="B2696">
            <v>3</v>
          </cell>
          <cell r="C2696">
            <v>4</v>
          </cell>
          <cell r="D2696" t="str">
            <v>P</v>
          </cell>
          <cell r="E2696">
            <v>3</v>
          </cell>
          <cell r="F2696">
            <v>38041</v>
          </cell>
          <cell r="G2696">
            <v>0.13200000000000001</v>
          </cell>
          <cell r="H2696">
            <v>0.14000000000000001</v>
          </cell>
          <cell r="I2696" t="str">
            <v>5          0</v>
          </cell>
          <cell r="J2696">
            <v>0</v>
          </cell>
          <cell r="K2696">
            <v>0</v>
          </cell>
          <cell r="L2696">
            <v>2004</v>
          </cell>
          <cell r="M2696">
            <v>1.4012594223406185</v>
          </cell>
          <cell r="N2696" t="str">
            <v>NG34</v>
          </cell>
          <cell r="O2696">
            <v>69.349999999999994</v>
          </cell>
          <cell r="P2696">
            <v>2</v>
          </cell>
        </row>
        <row r="2697">
          <cell r="A2697" t="str">
            <v>ON</v>
          </cell>
          <cell r="B2697">
            <v>3</v>
          </cell>
          <cell r="C2697">
            <v>4</v>
          </cell>
          <cell r="D2697" t="str">
            <v>C</v>
          </cell>
          <cell r="E2697">
            <v>3.2</v>
          </cell>
          <cell r="F2697">
            <v>38041</v>
          </cell>
          <cell r="G2697">
            <v>0</v>
          </cell>
          <cell r="H2697">
            <v>0</v>
          </cell>
          <cell r="I2697" t="str">
            <v>0          0</v>
          </cell>
          <cell r="J2697">
            <v>0</v>
          </cell>
          <cell r="K2697">
            <v>0</v>
          </cell>
          <cell r="L2697">
            <v>2004</v>
          </cell>
          <cell r="M2697" t="str">
            <v>No Trade</v>
          </cell>
          <cell r="N2697" t="str">
            <v/>
          </cell>
          <cell r="O2697" t="str">
            <v/>
          </cell>
          <cell r="P2697" t="str">
            <v/>
          </cell>
        </row>
        <row r="2698">
          <cell r="A2698" t="str">
            <v>ON</v>
          </cell>
          <cell r="B2698">
            <v>3</v>
          </cell>
          <cell r="C2698">
            <v>4</v>
          </cell>
          <cell r="D2698" t="str">
            <v>P</v>
          </cell>
          <cell r="E2698">
            <v>3.2</v>
          </cell>
          <cell r="F2698">
            <v>38041</v>
          </cell>
          <cell r="G2698">
            <v>0</v>
          </cell>
          <cell r="H2698">
            <v>0</v>
          </cell>
          <cell r="I2698" t="str">
            <v>0          0</v>
          </cell>
          <cell r="J2698">
            <v>0</v>
          </cell>
          <cell r="K2698">
            <v>0</v>
          </cell>
          <cell r="L2698">
            <v>2004</v>
          </cell>
          <cell r="M2698" t="str">
            <v>No Trade</v>
          </cell>
          <cell r="N2698" t="str">
            <v/>
          </cell>
          <cell r="O2698" t="str">
            <v/>
          </cell>
          <cell r="P2698" t="str">
            <v/>
          </cell>
        </row>
        <row r="2699">
          <cell r="A2699" t="str">
            <v>ON</v>
          </cell>
          <cell r="B2699">
            <v>3</v>
          </cell>
          <cell r="C2699">
            <v>4</v>
          </cell>
          <cell r="D2699" t="str">
            <v>C</v>
          </cell>
          <cell r="E2699">
            <v>3.25</v>
          </cell>
          <cell r="F2699">
            <v>38041</v>
          </cell>
          <cell r="G2699">
            <v>0.89</v>
          </cell>
          <cell r="H2699">
            <v>0.89</v>
          </cell>
          <cell r="I2699" t="str">
            <v>0          0</v>
          </cell>
          <cell r="J2699">
            <v>0</v>
          </cell>
          <cell r="K2699">
            <v>0</v>
          </cell>
          <cell r="L2699">
            <v>2004</v>
          </cell>
          <cell r="M2699" t="str">
            <v>No Trade</v>
          </cell>
          <cell r="N2699" t="str">
            <v>NG34</v>
          </cell>
          <cell r="O2699">
            <v>69.349999999999994</v>
          </cell>
          <cell r="P2699">
            <v>1</v>
          </cell>
        </row>
        <row r="2700">
          <cell r="A2700" t="str">
            <v>ON</v>
          </cell>
          <cell r="B2700">
            <v>3</v>
          </cell>
          <cell r="C2700">
            <v>4</v>
          </cell>
          <cell r="D2700" t="str">
            <v>P</v>
          </cell>
          <cell r="E2700">
            <v>3.25</v>
          </cell>
          <cell r="F2700">
            <v>38041</v>
          </cell>
          <cell r="G2700">
            <v>0.20100000000000001</v>
          </cell>
          <cell r="H2700">
            <v>0.22</v>
          </cell>
          <cell r="I2700" t="str">
            <v>0          0</v>
          </cell>
          <cell r="J2700">
            <v>0</v>
          </cell>
          <cell r="K2700">
            <v>0</v>
          </cell>
          <cell r="L2700">
            <v>2004</v>
          </cell>
          <cell r="M2700">
            <v>1.4609644450372206</v>
          </cell>
          <cell r="N2700" t="str">
            <v>NG34</v>
          </cell>
          <cell r="O2700">
            <v>69.349999999999994</v>
          </cell>
          <cell r="P2700">
            <v>2</v>
          </cell>
        </row>
        <row r="2701">
          <cell r="A2701" t="str">
            <v>ON</v>
          </cell>
          <cell r="B2701">
            <v>3</v>
          </cell>
          <cell r="C2701">
            <v>4</v>
          </cell>
          <cell r="D2701" t="str">
            <v>C</v>
          </cell>
          <cell r="E2701">
            <v>3.3</v>
          </cell>
          <cell r="F2701">
            <v>38041</v>
          </cell>
          <cell r="G2701">
            <v>1.0089999999999999</v>
          </cell>
          <cell r="H2701">
            <v>0.95</v>
          </cell>
          <cell r="I2701" t="str">
            <v>6          0</v>
          </cell>
          <cell r="J2701">
            <v>0</v>
          </cell>
          <cell r="K2701">
            <v>0</v>
          </cell>
          <cell r="L2701">
            <v>2004</v>
          </cell>
          <cell r="M2701" t="str">
            <v>No Trade</v>
          </cell>
          <cell r="N2701" t="str">
            <v>NG34</v>
          </cell>
          <cell r="O2701">
            <v>69.349999999999994</v>
          </cell>
          <cell r="P2701">
            <v>1</v>
          </cell>
        </row>
        <row r="2702">
          <cell r="A2702" t="str">
            <v>ON</v>
          </cell>
          <cell r="B2702">
            <v>3</v>
          </cell>
          <cell r="C2702">
            <v>4</v>
          </cell>
          <cell r="D2702" t="str">
            <v>P</v>
          </cell>
          <cell r="E2702">
            <v>3.3</v>
          </cell>
          <cell r="F2702">
            <v>38041</v>
          </cell>
          <cell r="G2702">
            <v>0.217</v>
          </cell>
          <cell r="H2702">
            <v>0.23</v>
          </cell>
          <cell r="I2702" t="str">
            <v>7          0</v>
          </cell>
          <cell r="J2702">
            <v>0</v>
          </cell>
          <cell r="K2702">
            <v>0</v>
          </cell>
          <cell r="L2702">
            <v>2004</v>
          </cell>
          <cell r="M2702">
            <v>1.4727302814240377</v>
          </cell>
          <cell r="N2702" t="str">
            <v>NG34</v>
          </cell>
          <cell r="O2702">
            <v>69.349999999999994</v>
          </cell>
          <cell r="P2702">
            <v>2</v>
          </cell>
        </row>
        <row r="2703">
          <cell r="A2703" t="str">
            <v>ON</v>
          </cell>
          <cell r="B2703">
            <v>3</v>
          </cell>
          <cell r="C2703">
            <v>4</v>
          </cell>
          <cell r="D2703" t="str">
            <v>P</v>
          </cell>
          <cell r="E2703">
            <v>3.5</v>
          </cell>
          <cell r="F2703">
            <v>38041</v>
          </cell>
          <cell r="G2703">
            <v>0.28899999999999998</v>
          </cell>
          <cell r="H2703">
            <v>0.31</v>
          </cell>
          <cell r="I2703" t="str">
            <v>2          0</v>
          </cell>
          <cell r="J2703">
            <v>0</v>
          </cell>
          <cell r="K2703">
            <v>0</v>
          </cell>
          <cell r="L2703">
            <v>2004</v>
          </cell>
          <cell r="M2703">
            <v>1.5197317697918422</v>
          </cell>
          <cell r="N2703" t="str">
            <v>NG34</v>
          </cell>
          <cell r="O2703">
            <v>69.349999999999994</v>
          </cell>
          <cell r="P2703">
            <v>2</v>
          </cell>
        </row>
        <row r="2704">
          <cell r="A2704" t="str">
            <v>ON</v>
          </cell>
          <cell r="B2704">
            <v>3</v>
          </cell>
          <cell r="C2704">
            <v>4</v>
          </cell>
          <cell r="D2704" t="str">
            <v>P</v>
          </cell>
          <cell r="E2704">
            <v>3.65</v>
          </cell>
          <cell r="F2704">
            <v>38041</v>
          </cell>
          <cell r="G2704">
            <v>0.35199999999999998</v>
          </cell>
          <cell r="H2704">
            <v>0.38</v>
          </cell>
          <cell r="I2704" t="str">
            <v>0          0</v>
          </cell>
          <cell r="J2704">
            <v>0</v>
          </cell>
          <cell r="K2704">
            <v>0</v>
          </cell>
          <cell r="L2704">
            <v>2004</v>
          </cell>
          <cell r="M2704">
            <v>1.555272281519793</v>
          </cell>
          <cell r="N2704" t="str">
            <v>NG34</v>
          </cell>
          <cell r="O2704">
            <v>69.349999999999994</v>
          </cell>
          <cell r="P2704">
            <v>2</v>
          </cell>
        </row>
        <row r="2705">
          <cell r="A2705" t="str">
            <v>ON</v>
          </cell>
          <cell r="B2705">
            <v>3</v>
          </cell>
          <cell r="C2705">
            <v>4</v>
          </cell>
          <cell r="D2705" t="str">
            <v>C</v>
          </cell>
          <cell r="E2705">
            <v>3.7</v>
          </cell>
          <cell r="F2705">
            <v>38041</v>
          </cell>
          <cell r="G2705">
            <v>0.69499999999999995</v>
          </cell>
          <cell r="H2705">
            <v>0.69</v>
          </cell>
          <cell r="I2705" t="str">
            <v>5          0</v>
          </cell>
          <cell r="J2705">
            <v>0</v>
          </cell>
          <cell r="K2705">
            <v>0</v>
          </cell>
          <cell r="L2705">
            <v>2004</v>
          </cell>
          <cell r="M2705" t="str">
            <v>No Trade</v>
          </cell>
          <cell r="N2705" t="str">
            <v>NG34</v>
          </cell>
          <cell r="O2705">
            <v>69.349999999999994</v>
          </cell>
          <cell r="P2705">
            <v>1</v>
          </cell>
        </row>
        <row r="2706">
          <cell r="A2706" t="str">
            <v>ON</v>
          </cell>
          <cell r="B2706">
            <v>3</v>
          </cell>
          <cell r="C2706">
            <v>4</v>
          </cell>
          <cell r="D2706" t="str">
            <v>P</v>
          </cell>
          <cell r="E2706">
            <v>3.7</v>
          </cell>
          <cell r="F2706">
            <v>38041</v>
          </cell>
          <cell r="G2706">
            <v>0.375</v>
          </cell>
          <cell r="H2706">
            <v>0.4</v>
          </cell>
          <cell r="I2706" t="str">
            <v>5          0</v>
          </cell>
          <cell r="J2706">
            <v>0</v>
          </cell>
          <cell r="K2706">
            <v>0</v>
          </cell>
          <cell r="L2706">
            <v>2004</v>
          </cell>
          <cell r="M2706">
            <v>1.5673822734039247</v>
          </cell>
          <cell r="N2706" t="str">
            <v>NG34</v>
          </cell>
          <cell r="O2706">
            <v>69.349999999999994</v>
          </cell>
          <cell r="P2706">
            <v>2</v>
          </cell>
        </row>
        <row r="2707">
          <cell r="A2707" t="str">
            <v>ON</v>
          </cell>
          <cell r="B2707">
            <v>3</v>
          </cell>
          <cell r="C2707">
            <v>4</v>
          </cell>
          <cell r="D2707" t="str">
            <v>P</v>
          </cell>
          <cell r="E2707">
            <v>3.75</v>
          </cell>
          <cell r="F2707">
            <v>38041</v>
          </cell>
          <cell r="G2707">
            <v>0.4</v>
          </cell>
          <cell r="H2707">
            <v>0.43</v>
          </cell>
          <cell r="I2707" t="str">
            <v>0          0</v>
          </cell>
          <cell r="J2707">
            <v>0</v>
          </cell>
          <cell r="K2707">
            <v>0</v>
          </cell>
          <cell r="L2707">
            <v>2004</v>
          </cell>
          <cell r="M2707">
            <v>1.5804522540132073</v>
          </cell>
          <cell r="N2707" t="str">
            <v>NG34</v>
          </cell>
          <cell r="O2707">
            <v>69.349999999999994</v>
          </cell>
          <cell r="P2707">
            <v>2</v>
          </cell>
        </row>
        <row r="2708">
          <cell r="A2708" t="str">
            <v>ON</v>
          </cell>
          <cell r="B2708">
            <v>3</v>
          </cell>
          <cell r="C2708">
            <v>4</v>
          </cell>
          <cell r="D2708" t="str">
            <v>C</v>
          </cell>
          <cell r="E2708">
            <v>3.8</v>
          </cell>
          <cell r="F2708">
            <v>38041</v>
          </cell>
          <cell r="G2708">
            <v>0.74099999999999999</v>
          </cell>
          <cell r="H2708">
            <v>0.68</v>
          </cell>
          <cell r="I2708" t="str">
            <v>6          0</v>
          </cell>
          <cell r="J2708">
            <v>0</v>
          </cell>
          <cell r="K2708">
            <v>0</v>
          </cell>
          <cell r="L2708">
            <v>2004</v>
          </cell>
          <cell r="M2708" t="str">
            <v>No Trade</v>
          </cell>
          <cell r="N2708" t="str">
            <v>NG34</v>
          </cell>
          <cell r="O2708">
            <v>69.349999999999994</v>
          </cell>
          <cell r="P2708">
            <v>1</v>
          </cell>
        </row>
        <row r="2709">
          <cell r="A2709" t="str">
            <v>ON</v>
          </cell>
          <cell r="B2709">
            <v>3</v>
          </cell>
          <cell r="C2709">
            <v>4</v>
          </cell>
          <cell r="D2709" t="str">
            <v>P</v>
          </cell>
          <cell r="E2709">
            <v>3.8</v>
          </cell>
          <cell r="F2709">
            <v>38041</v>
          </cell>
          <cell r="G2709">
            <v>0.42499999999999999</v>
          </cell>
          <cell r="H2709">
            <v>0.45</v>
          </cell>
          <cell r="I2709" t="str">
            <v>7          0</v>
          </cell>
          <cell r="J2709">
            <v>0</v>
          </cell>
          <cell r="K2709">
            <v>0</v>
          </cell>
          <cell r="L2709">
            <v>2004</v>
          </cell>
          <cell r="M2709">
            <v>1.5927236341537936</v>
          </cell>
          <cell r="N2709" t="str">
            <v>NG34</v>
          </cell>
          <cell r="O2709">
            <v>69.349999999999994</v>
          </cell>
          <cell r="P2709">
            <v>2</v>
          </cell>
        </row>
        <row r="2710">
          <cell r="A2710" t="str">
            <v>ON</v>
          </cell>
          <cell r="B2710">
            <v>3</v>
          </cell>
          <cell r="C2710">
            <v>4</v>
          </cell>
          <cell r="D2710" t="str">
            <v>C</v>
          </cell>
          <cell r="E2710">
            <v>3.85</v>
          </cell>
          <cell r="F2710">
            <v>38041</v>
          </cell>
          <cell r="G2710">
            <v>0.71899999999999997</v>
          </cell>
          <cell r="H2710">
            <v>0.66</v>
          </cell>
          <cell r="I2710" t="str">
            <v>4          0</v>
          </cell>
          <cell r="J2710">
            <v>0</v>
          </cell>
          <cell r="K2710">
            <v>0</v>
          </cell>
          <cell r="L2710">
            <v>2004</v>
          </cell>
          <cell r="M2710" t="str">
            <v>No Trade</v>
          </cell>
          <cell r="N2710" t="str">
            <v>NG34</v>
          </cell>
          <cell r="O2710">
            <v>69.349999999999994</v>
          </cell>
          <cell r="P2710">
            <v>1</v>
          </cell>
        </row>
        <row r="2711">
          <cell r="A2711" t="str">
            <v>ON</v>
          </cell>
          <cell r="B2711">
            <v>3</v>
          </cell>
          <cell r="C2711">
            <v>4</v>
          </cell>
          <cell r="D2711" t="str">
            <v>P</v>
          </cell>
          <cell r="E2711">
            <v>3.85</v>
          </cell>
          <cell r="F2711">
            <v>38041</v>
          </cell>
          <cell r="G2711">
            <v>0.45</v>
          </cell>
          <cell r="H2711">
            <v>0.48</v>
          </cell>
          <cell r="I2711" t="str">
            <v>3          0</v>
          </cell>
          <cell r="J2711">
            <v>0</v>
          </cell>
          <cell r="K2711">
            <v>0</v>
          </cell>
          <cell r="L2711">
            <v>2004</v>
          </cell>
          <cell r="M2711">
            <v>1.6042744727905696</v>
          </cell>
          <cell r="N2711" t="str">
            <v>NG34</v>
          </cell>
          <cell r="O2711">
            <v>69.349999999999994</v>
          </cell>
          <cell r="P2711">
            <v>2</v>
          </cell>
        </row>
        <row r="2712">
          <cell r="A2712" t="str">
            <v>ON</v>
          </cell>
          <cell r="B2712">
            <v>3</v>
          </cell>
          <cell r="C2712">
            <v>4</v>
          </cell>
          <cell r="D2712" t="str">
            <v>C</v>
          </cell>
          <cell r="E2712">
            <v>3.95</v>
          </cell>
          <cell r="F2712">
            <v>38041</v>
          </cell>
          <cell r="G2712">
            <v>0.67400000000000004</v>
          </cell>
          <cell r="H2712">
            <v>0.62</v>
          </cell>
          <cell r="I2712" t="str">
            <v>2          0</v>
          </cell>
          <cell r="J2712">
            <v>0</v>
          </cell>
          <cell r="K2712">
            <v>0</v>
          </cell>
          <cell r="L2712">
            <v>2004</v>
          </cell>
          <cell r="M2712" t="str">
            <v>No Trade</v>
          </cell>
          <cell r="N2712" t="str">
            <v>NG34</v>
          </cell>
          <cell r="O2712">
            <v>69.349999999999994</v>
          </cell>
          <cell r="P2712">
            <v>1</v>
          </cell>
        </row>
        <row r="2713">
          <cell r="A2713" t="str">
            <v>ON</v>
          </cell>
          <cell r="B2713">
            <v>3</v>
          </cell>
          <cell r="C2713">
            <v>4</v>
          </cell>
          <cell r="D2713" t="str">
            <v>P</v>
          </cell>
          <cell r="E2713">
            <v>3.95</v>
          </cell>
          <cell r="F2713">
            <v>38041</v>
          </cell>
          <cell r="G2713">
            <v>0.504</v>
          </cell>
          <cell r="H2713">
            <v>0.53</v>
          </cell>
          <cell r="I2713" t="str">
            <v>9          0</v>
          </cell>
          <cell r="J2713">
            <v>0</v>
          </cell>
          <cell r="K2713">
            <v>0</v>
          </cell>
          <cell r="L2713">
            <v>2004</v>
          </cell>
          <cell r="M2713">
            <v>1.6284843426164046</v>
          </cell>
          <cell r="N2713" t="str">
            <v>NG34</v>
          </cell>
          <cell r="O2713">
            <v>69.349999999999994</v>
          </cell>
          <cell r="P2713">
            <v>2</v>
          </cell>
        </row>
        <row r="2714">
          <cell r="A2714" t="str">
            <v>ON</v>
          </cell>
          <cell r="B2714">
            <v>3</v>
          </cell>
          <cell r="C2714">
            <v>4</v>
          </cell>
          <cell r="D2714" t="str">
            <v>C</v>
          </cell>
          <cell r="E2714">
            <v>4</v>
          </cell>
          <cell r="F2714">
            <v>38041</v>
          </cell>
          <cell r="G2714">
            <v>0.65200000000000002</v>
          </cell>
          <cell r="H2714">
            <v>0.6</v>
          </cell>
          <cell r="I2714" t="str">
            <v>3          0</v>
          </cell>
          <cell r="J2714">
            <v>0</v>
          </cell>
          <cell r="K2714">
            <v>0</v>
          </cell>
          <cell r="L2714">
            <v>2004</v>
          </cell>
          <cell r="M2714" t="str">
            <v>No Trade</v>
          </cell>
          <cell r="N2714" t="str">
            <v>NG34</v>
          </cell>
          <cell r="O2714">
            <v>69.349999999999994</v>
          </cell>
          <cell r="P2714">
            <v>1</v>
          </cell>
        </row>
        <row r="2715">
          <cell r="A2715" t="str">
            <v>ON</v>
          </cell>
          <cell r="B2715">
            <v>3</v>
          </cell>
          <cell r="C2715">
            <v>4</v>
          </cell>
          <cell r="D2715" t="str">
            <v>P</v>
          </cell>
          <cell r="E2715">
            <v>4</v>
          </cell>
          <cell r="F2715">
            <v>38041</v>
          </cell>
          <cell r="G2715">
            <v>0.53200000000000003</v>
          </cell>
          <cell r="H2715">
            <v>0.56000000000000005</v>
          </cell>
          <cell r="I2715" t="str">
            <v>9          0</v>
          </cell>
          <cell r="J2715">
            <v>0</v>
          </cell>
          <cell r="K2715">
            <v>0</v>
          </cell>
          <cell r="L2715">
            <v>2004</v>
          </cell>
          <cell r="M2715">
            <v>1.6403473199822165</v>
          </cell>
          <cell r="N2715" t="str">
            <v>NG34</v>
          </cell>
          <cell r="O2715">
            <v>69.349999999999994</v>
          </cell>
          <cell r="P2715">
            <v>2</v>
          </cell>
        </row>
        <row r="2716">
          <cell r="A2716" t="str">
            <v>ON</v>
          </cell>
          <cell r="B2716">
            <v>3</v>
          </cell>
          <cell r="C2716">
            <v>4</v>
          </cell>
          <cell r="D2716" t="str">
            <v>C</v>
          </cell>
          <cell r="E2716">
            <v>4.05</v>
          </cell>
          <cell r="F2716">
            <v>38041</v>
          </cell>
          <cell r="G2716">
            <v>0.63100000000000001</v>
          </cell>
          <cell r="H2716">
            <v>0.57999999999999996</v>
          </cell>
          <cell r="I2716" t="str">
            <v>3          0</v>
          </cell>
          <cell r="J2716">
            <v>0</v>
          </cell>
          <cell r="K2716">
            <v>0</v>
          </cell>
          <cell r="L2716">
            <v>2004</v>
          </cell>
          <cell r="M2716" t="str">
            <v>No Trade</v>
          </cell>
          <cell r="N2716" t="str">
            <v>NG34</v>
          </cell>
          <cell r="O2716">
            <v>69.349999999999994</v>
          </cell>
          <cell r="P2716">
            <v>1</v>
          </cell>
        </row>
        <row r="2717">
          <cell r="A2717" t="str">
            <v>ON</v>
          </cell>
          <cell r="B2717">
            <v>3</v>
          </cell>
          <cell r="C2717">
            <v>4</v>
          </cell>
          <cell r="D2717" t="str">
            <v>P</v>
          </cell>
          <cell r="E2717">
            <v>4.05</v>
          </cell>
          <cell r="F2717">
            <v>38041</v>
          </cell>
          <cell r="G2717">
            <v>0.56100000000000005</v>
          </cell>
          <cell r="H2717">
            <v>0.59</v>
          </cell>
          <cell r="I2717" t="str">
            <v>9          0</v>
          </cell>
          <cell r="J2717">
            <v>0</v>
          </cell>
          <cell r="K2717">
            <v>0</v>
          </cell>
          <cell r="L2717">
            <v>2004</v>
          </cell>
          <cell r="M2717">
            <v>1.6523047034590392</v>
          </cell>
          <cell r="N2717" t="str">
            <v>NG34</v>
          </cell>
          <cell r="O2717">
            <v>69.349999999999994</v>
          </cell>
          <cell r="P2717">
            <v>2</v>
          </cell>
        </row>
        <row r="2718">
          <cell r="A2718" t="str">
            <v>ON</v>
          </cell>
          <cell r="B2718">
            <v>3</v>
          </cell>
          <cell r="C2718">
            <v>4</v>
          </cell>
          <cell r="D2718" t="str">
            <v>C</v>
          </cell>
          <cell r="E2718">
            <v>4.25</v>
          </cell>
          <cell r="F2718">
            <v>38041</v>
          </cell>
          <cell r="G2718">
            <v>0.55400000000000005</v>
          </cell>
          <cell r="H2718">
            <v>0.51</v>
          </cell>
          <cell r="I2718" t="str">
            <v>2          0</v>
          </cell>
          <cell r="J2718">
            <v>0</v>
          </cell>
          <cell r="K2718">
            <v>0</v>
          </cell>
          <cell r="L2718">
            <v>2004</v>
          </cell>
          <cell r="M2718" t="str">
            <v>No Trade</v>
          </cell>
          <cell r="N2718" t="str">
            <v>NG34</v>
          </cell>
          <cell r="O2718">
            <v>69.349999999999994</v>
          </cell>
          <cell r="P2718">
            <v>1</v>
          </cell>
        </row>
        <row r="2719">
          <cell r="A2719" t="str">
            <v>ON</v>
          </cell>
          <cell r="B2719">
            <v>3</v>
          </cell>
          <cell r="C2719">
            <v>4</v>
          </cell>
          <cell r="D2719" t="str">
            <v>C</v>
          </cell>
          <cell r="E2719">
            <v>4.45</v>
          </cell>
          <cell r="F2719">
            <v>38041</v>
          </cell>
          <cell r="G2719">
            <v>0</v>
          </cell>
          <cell r="H2719">
            <v>0</v>
          </cell>
          <cell r="I2719" t="str">
            <v>0          0</v>
          </cell>
          <cell r="J2719">
            <v>0</v>
          </cell>
          <cell r="K2719">
            <v>0</v>
          </cell>
          <cell r="L2719">
            <v>2004</v>
          </cell>
          <cell r="M2719" t="str">
            <v>No Trade</v>
          </cell>
          <cell r="N2719" t="str">
            <v/>
          </cell>
          <cell r="O2719" t="str">
            <v/>
          </cell>
          <cell r="P2719" t="str">
            <v/>
          </cell>
        </row>
        <row r="2720">
          <cell r="A2720" t="str">
            <v>ON</v>
          </cell>
          <cell r="B2720">
            <v>3</v>
          </cell>
          <cell r="C2720">
            <v>4</v>
          </cell>
          <cell r="D2720" t="str">
            <v>C</v>
          </cell>
          <cell r="E2720">
            <v>4.75</v>
          </cell>
          <cell r="F2720">
            <v>38041</v>
          </cell>
          <cell r="G2720">
            <v>0.40699999999999997</v>
          </cell>
          <cell r="H2720">
            <v>0.37</v>
          </cell>
          <cell r="I2720" t="str">
            <v>4          0</v>
          </cell>
          <cell r="J2720">
            <v>0</v>
          </cell>
          <cell r="K2720">
            <v>0</v>
          </cell>
          <cell r="L2720">
            <v>2004</v>
          </cell>
          <cell r="M2720" t="str">
            <v>No Trade</v>
          </cell>
          <cell r="N2720" t="str">
            <v>NG34</v>
          </cell>
          <cell r="O2720">
            <v>69.349999999999994</v>
          </cell>
          <cell r="P2720">
            <v>1</v>
          </cell>
        </row>
        <row r="2721">
          <cell r="A2721" t="str">
            <v>ON</v>
          </cell>
          <cell r="B2721">
            <v>3</v>
          </cell>
          <cell r="C2721">
            <v>4</v>
          </cell>
          <cell r="D2721" t="str">
            <v>C</v>
          </cell>
          <cell r="E2721">
            <v>6</v>
          </cell>
          <cell r="F2721">
            <v>38041</v>
          </cell>
          <cell r="G2721">
            <v>0.19900000000000001</v>
          </cell>
          <cell r="H2721">
            <v>0.18</v>
          </cell>
          <cell r="I2721" t="str">
            <v>1          0</v>
          </cell>
          <cell r="J2721">
            <v>0</v>
          </cell>
          <cell r="K2721">
            <v>0</v>
          </cell>
          <cell r="L2721">
            <v>2004</v>
          </cell>
          <cell r="M2721" t="str">
            <v>No Trade</v>
          </cell>
          <cell r="N2721" t="str">
            <v>NG34</v>
          </cell>
          <cell r="O2721">
            <v>69.349999999999994</v>
          </cell>
          <cell r="P2721">
            <v>1</v>
          </cell>
        </row>
        <row r="2722">
          <cell r="A2722" t="str">
            <v>ON</v>
          </cell>
          <cell r="B2722">
            <v>4</v>
          </cell>
          <cell r="C2722">
            <v>4</v>
          </cell>
          <cell r="D2722" t="str">
            <v>P</v>
          </cell>
          <cell r="E2722">
            <v>2</v>
          </cell>
          <cell r="F2722">
            <v>38072</v>
          </cell>
          <cell r="G2722">
            <v>0</v>
          </cell>
          <cell r="H2722">
            <v>0</v>
          </cell>
          <cell r="I2722" t="str">
            <v>0          0</v>
          </cell>
          <cell r="J2722">
            <v>0</v>
          </cell>
          <cell r="K2722">
            <v>0</v>
          </cell>
          <cell r="L2722">
            <v>2004</v>
          </cell>
          <cell r="M2722" t="str">
            <v>No Trade</v>
          </cell>
          <cell r="N2722" t="str">
            <v/>
          </cell>
          <cell r="O2722" t="str">
            <v/>
          </cell>
          <cell r="P2722" t="str">
            <v/>
          </cell>
        </row>
        <row r="2723">
          <cell r="A2723" t="str">
            <v>ON</v>
          </cell>
          <cell r="B2723">
            <v>4</v>
          </cell>
          <cell r="C2723">
            <v>4</v>
          </cell>
          <cell r="D2723" t="str">
            <v>P</v>
          </cell>
          <cell r="E2723">
            <v>3</v>
          </cell>
          <cell r="F2723">
            <v>38072</v>
          </cell>
          <cell r="G2723">
            <v>0.128</v>
          </cell>
          <cell r="H2723">
            <v>0.14000000000000001</v>
          </cell>
          <cell r="I2723" t="str">
            <v>2          0</v>
          </cell>
          <cell r="J2723">
            <v>0</v>
          </cell>
          <cell r="K2723">
            <v>0</v>
          </cell>
          <cell r="L2723">
            <v>2004</v>
          </cell>
          <cell r="M2723">
            <v>1.3466226605217171</v>
          </cell>
          <cell r="N2723" t="str">
            <v>NG44</v>
          </cell>
          <cell r="O2723">
            <v>69.349999999999994</v>
          </cell>
          <cell r="P2723">
            <v>2</v>
          </cell>
        </row>
        <row r="2724">
          <cell r="A2724" t="str">
            <v>ON</v>
          </cell>
          <cell r="B2724">
            <v>4</v>
          </cell>
          <cell r="C2724">
            <v>4</v>
          </cell>
          <cell r="D2724" t="str">
            <v>C</v>
          </cell>
          <cell r="E2724">
            <v>3.6</v>
          </cell>
          <cell r="F2724">
            <v>38072</v>
          </cell>
          <cell r="G2724">
            <v>0.61599999999999999</v>
          </cell>
          <cell r="H2724">
            <v>0.56999999999999995</v>
          </cell>
          <cell r="I2724" t="str">
            <v>1          0</v>
          </cell>
          <cell r="J2724">
            <v>0</v>
          </cell>
          <cell r="K2724">
            <v>0</v>
          </cell>
          <cell r="L2724">
            <v>2004</v>
          </cell>
          <cell r="M2724" t="str">
            <v>No Trade</v>
          </cell>
          <cell r="N2724" t="str">
            <v>NG44</v>
          </cell>
          <cell r="O2724">
            <v>69.349999999999994</v>
          </cell>
          <cell r="P2724">
            <v>1</v>
          </cell>
        </row>
        <row r="2725">
          <cell r="A2725" t="str">
            <v>ON</v>
          </cell>
          <cell r="B2725">
            <v>4</v>
          </cell>
          <cell r="C2725">
            <v>4</v>
          </cell>
          <cell r="D2725" t="str">
            <v>P</v>
          </cell>
          <cell r="E2725">
            <v>3.6</v>
          </cell>
          <cell r="F2725">
            <v>38072</v>
          </cell>
          <cell r="G2725">
            <v>0.35199999999999998</v>
          </cell>
          <cell r="H2725">
            <v>0.38</v>
          </cell>
          <cell r="I2725" t="str">
            <v>1          0</v>
          </cell>
          <cell r="J2725">
            <v>0</v>
          </cell>
          <cell r="K2725">
            <v>0</v>
          </cell>
          <cell r="L2725">
            <v>2004</v>
          </cell>
          <cell r="M2725">
            <v>1.5106950139680979</v>
          </cell>
          <cell r="N2725" t="str">
            <v>NG44</v>
          </cell>
          <cell r="O2725">
            <v>69.349999999999994</v>
          </cell>
          <cell r="P2725">
            <v>2</v>
          </cell>
        </row>
        <row r="2726">
          <cell r="A2726" t="str">
            <v>ON</v>
          </cell>
          <cell r="B2726">
            <v>4</v>
          </cell>
          <cell r="C2726">
            <v>4</v>
          </cell>
          <cell r="D2726" t="str">
            <v>C</v>
          </cell>
          <cell r="E2726">
            <v>3.65</v>
          </cell>
          <cell r="F2726">
            <v>38072</v>
          </cell>
          <cell r="G2726">
            <v>0.55500000000000005</v>
          </cell>
          <cell r="H2726">
            <v>0.55000000000000004</v>
          </cell>
          <cell r="I2726" t="str">
            <v>5          0</v>
          </cell>
          <cell r="J2726">
            <v>0</v>
          </cell>
          <cell r="K2726">
            <v>0</v>
          </cell>
          <cell r="L2726">
            <v>2004</v>
          </cell>
          <cell r="M2726" t="str">
            <v>No Trade</v>
          </cell>
          <cell r="N2726" t="str">
            <v>NG44</v>
          </cell>
          <cell r="O2726">
            <v>69.349999999999994</v>
          </cell>
          <cell r="P2726">
            <v>1</v>
          </cell>
        </row>
        <row r="2727">
          <cell r="A2727" t="str">
            <v>ON</v>
          </cell>
          <cell r="B2727">
            <v>4</v>
          </cell>
          <cell r="C2727">
            <v>4</v>
          </cell>
          <cell r="D2727" t="str">
            <v>P</v>
          </cell>
          <cell r="E2727">
            <v>3.65</v>
          </cell>
          <cell r="F2727">
            <v>38072</v>
          </cell>
          <cell r="G2727">
            <v>0.377</v>
          </cell>
          <cell r="H2727">
            <v>0.4</v>
          </cell>
          <cell r="I2727" t="str">
            <v>7          0</v>
          </cell>
          <cell r="J2727">
            <v>0</v>
          </cell>
          <cell r="K2727">
            <v>0</v>
          </cell>
          <cell r="L2727">
            <v>2004</v>
          </cell>
          <cell r="M2727">
            <v>1.5241450700494048</v>
          </cell>
          <cell r="N2727" t="str">
            <v>NG44</v>
          </cell>
          <cell r="O2727">
            <v>69.349999999999994</v>
          </cell>
          <cell r="P2727">
            <v>2</v>
          </cell>
        </row>
        <row r="2728">
          <cell r="A2728" t="str">
            <v>ON</v>
          </cell>
          <cell r="B2728">
            <v>4</v>
          </cell>
          <cell r="C2728">
            <v>4</v>
          </cell>
          <cell r="D2728" t="str">
            <v>C</v>
          </cell>
          <cell r="E2728">
            <v>3.7</v>
          </cell>
          <cell r="F2728">
            <v>38072</v>
          </cell>
          <cell r="G2728">
            <v>0.56999999999999995</v>
          </cell>
          <cell r="H2728">
            <v>0.52</v>
          </cell>
          <cell r="I2728" t="str">
            <v>7          0</v>
          </cell>
          <cell r="J2728">
            <v>0</v>
          </cell>
          <cell r="K2728">
            <v>0</v>
          </cell>
          <cell r="L2728">
            <v>2004</v>
          </cell>
          <cell r="M2728" t="str">
            <v>No Trade</v>
          </cell>
          <cell r="N2728" t="str">
            <v>NG44</v>
          </cell>
          <cell r="O2728">
            <v>69.349999999999994</v>
          </cell>
          <cell r="P2728">
            <v>1</v>
          </cell>
        </row>
        <row r="2729">
          <cell r="A2729" t="str">
            <v>ON</v>
          </cell>
          <cell r="B2729">
            <v>4</v>
          </cell>
          <cell r="C2729">
            <v>4</v>
          </cell>
          <cell r="D2729" t="str">
            <v>P</v>
          </cell>
          <cell r="E2729">
            <v>3.7</v>
          </cell>
          <cell r="F2729">
            <v>38072</v>
          </cell>
          <cell r="G2729">
            <v>0.40300000000000002</v>
          </cell>
          <cell r="H2729">
            <v>0.43</v>
          </cell>
          <cell r="I2729" t="str">
            <v>5          0</v>
          </cell>
          <cell r="J2729">
            <v>0</v>
          </cell>
          <cell r="K2729">
            <v>0</v>
          </cell>
          <cell r="L2729">
            <v>2004</v>
          </cell>
          <cell r="M2729">
            <v>1.5375688540729133</v>
          </cell>
          <cell r="N2729" t="str">
            <v>NG44</v>
          </cell>
          <cell r="O2729">
            <v>69.349999999999994</v>
          </cell>
          <cell r="P2729">
            <v>2</v>
          </cell>
        </row>
        <row r="2730">
          <cell r="A2730" t="str">
            <v>ON</v>
          </cell>
          <cell r="B2730">
            <v>4</v>
          </cell>
          <cell r="C2730">
            <v>4</v>
          </cell>
          <cell r="D2730" t="str">
            <v>C</v>
          </cell>
          <cell r="E2730">
            <v>3.75</v>
          </cell>
          <cell r="F2730">
            <v>38072</v>
          </cell>
          <cell r="G2730">
            <v>0.55000000000000004</v>
          </cell>
          <cell r="H2730">
            <v>0.5</v>
          </cell>
          <cell r="I2730" t="str">
            <v>7          0</v>
          </cell>
          <cell r="J2730">
            <v>0</v>
          </cell>
          <cell r="K2730">
            <v>0</v>
          </cell>
          <cell r="L2730">
            <v>2004</v>
          </cell>
          <cell r="M2730" t="str">
            <v>No Trade</v>
          </cell>
          <cell r="N2730" t="str">
            <v>NG44</v>
          </cell>
          <cell r="O2730">
            <v>69.349999999999994</v>
          </cell>
          <cell r="P2730">
            <v>1</v>
          </cell>
        </row>
        <row r="2731">
          <cell r="A2731" t="str">
            <v>ON</v>
          </cell>
          <cell r="B2731">
            <v>4</v>
          </cell>
          <cell r="C2731">
            <v>4</v>
          </cell>
          <cell r="D2731" t="str">
            <v>P</v>
          </cell>
          <cell r="E2731">
            <v>3.75</v>
          </cell>
          <cell r="F2731">
            <v>38072</v>
          </cell>
          <cell r="G2731">
            <v>0.43</v>
          </cell>
          <cell r="H2731">
            <v>0.46</v>
          </cell>
          <cell r="I2731" t="str">
            <v>3          0</v>
          </cell>
          <cell r="J2731">
            <v>0</v>
          </cell>
          <cell r="K2731">
            <v>0</v>
          </cell>
          <cell r="L2731">
            <v>2004</v>
          </cell>
          <cell r="M2731">
            <v>1.550967019961724</v>
          </cell>
          <cell r="N2731" t="str">
            <v>NG44</v>
          </cell>
          <cell r="O2731">
            <v>69.349999999999994</v>
          </cell>
          <cell r="P2731">
            <v>2</v>
          </cell>
        </row>
        <row r="2732">
          <cell r="A2732" t="str">
            <v>ON</v>
          </cell>
          <cell r="B2732">
            <v>4</v>
          </cell>
          <cell r="C2732">
            <v>4</v>
          </cell>
          <cell r="D2732" t="str">
            <v>C</v>
          </cell>
          <cell r="E2732">
            <v>4</v>
          </cell>
          <cell r="F2732">
            <v>38072</v>
          </cell>
          <cell r="G2732">
            <v>0.44900000000000001</v>
          </cell>
          <cell r="H2732">
            <v>0.41</v>
          </cell>
          <cell r="I2732" t="str">
            <v>3          0</v>
          </cell>
          <cell r="J2732">
            <v>0</v>
          </cell>
          <cell r="K2732">
            <v>0</v>
          </cell>
          <cell r="L2732">
            <v>2004</v>
          </cell>
          <cell r="M2732" t="str">
            <v>No Trade</v>
          </cell>
          <cell r="N2732" t="str">
            <v>NG44</v>
          </cell>
          <cell r="O2732">
            <v>69.349999999999994</v>
          </cell>
          <cell r="P2732">
            <v>1</v>
          </cell>
        </row>
        <row r="2733">
          <cell r="A2733" t="str">
            <v>ON</v>
          </cell>
          <cell r="B2733">
            <v>4</v>
          </cell>
          <cell r="C2733">
            <v>4</v>
          </cell>
          <cell r="D2733" t="str">
            <v>C</v>
          </cell>
          <cell r="E2733">
            <v>4.25</v>
          </cell>
          <cell r="F2733">
            <v>38072</v>
          </cell>
          <cell r="G2733">
            <v>0.36799999999999999</v>
          </cell>
          <cell r="H2733">
            <v>0.33</v>
          </cell>
          <cell r="I2733" t="str">
            <v>7          0</v>
          </cell>
          <cell r="J2733">
            <v>0</v>
          </cell>
          <cell r="K2733">
            <v>0</v>
          </cell>
          <cell r="L2733">
            <v>2004</v>
          </cell>
          <cell r="M2733" t="str">
            <v>No Trade</v>
          </cell>
          <cell r="N2733" t="str">
            <v>NG44</v>
          </cell>
          <cell r="O2733">
            <v>69.349999999999994</v>
          </cell>
          <cell r="P2733">
            <v>1</v>
          </cell>
        </row>
        <row r="2734">
          <cell r="A2734" t="str">
            <v>ON</v>
          </cell>
          <cell r="B2734">
            <v>4</v>
          </cell>
          <cell r="C2734">
            <v>4</v>
          </cell>
          <cell r="D2734" t="str">
            <v>C</v>
          </cell>
          <cell r="E2734">
            <v>4.75</v>
          </cell>
          <cell r="F2734">
            <v>38072</v>
          </cell>
          <cell r="G2734">
            <v>0.249</v>
          </cell>
          <cell r="H2734">
            <v>0.22</v>
          </cell>
          <cell r="I2734" t="str">
            <v>6          0</v>
          </cell>
          <cell r="J2734">
            <v>0</v>
          </cell>
          <cell r="K2734">
            <v>0</v>
          </cell>
          <cell r="L2734">
            <v>2004</v>
          </cell>
          <cell r="M2734" t="str">
            <v>No Trade</v>
          </cell>
          <cell r="N2734" t="str">
            <v>NG44</v>
          </cell>
          <cell r="O2734">
            <v>69.349999999999994</v>
          </cell>
          <cell r="P2734">
            <v>1</v>
          </cell>
        </row>
        <row r="2735">
          <cell r="A2735" t="str">
            <v>ON</v>
          </cell>
          <cell r="B2735">
            <v>4</v>
          </cell>
          <cell r="C2735">
            <v>4</v>
          </cell>
          <cell r="D2735" t="str">
            <v>C</v>
          </cell>
          <cell r="E2735">
            <v>6</v>
          </cell>
          <cell r="F2735">
            <v>38072</v>
          </cell>
          <cell r="G2735">
            <v>0.10100000000000001</v>
          </cell>
          <cell r="H2735">
            <v>0.09</v>
          </cell>
          <cell r="I2735" t="str">
            <v>1          0</v>
          </cell>
          <cell r="J2735">
            <v>0</v>
          </cell>
          <cell r="K2735">
            <v>0</v>
          </cell>
          <cell r="L2735">
            <v>2004</v>
          </cell>
          <cell r="M2735" t="str">
            <v>No Trade</v>
          </cell>
          <cell r="N2735" t="str">
            <v>NG44</v>
          </cell>
          <cell r="O2735">
            <v>69.349999999999994</v>
          </cell>
          <cell r="P2735">
            <v>1</v>
          </cell>
        </row>
        <row r="2736">
          <cell r="A2736" t="str">
            <v>ON</v>
          </cell>
          <cell r="B2736">
            <v>4</v>
          </cell>
          <cell r="C2736">
            <v>4</v>
          </cell>
          <cell r="D2736" t="str">
            <v>P</v>
          </cell>
          <cell r="E2736">
            <v>7</v>
          </cell>
          <cell r="F2736">
            <v>38072</v>
          </cell>
          <cell r="G2736">
            <v>0.46800000000000003</v>
          </cell>
          <cell r="H2736">
            <v>0.46</v>
          </cell>
          <cell r="I2736" t="str">
            <v>8          0</v>
          </cell>
          <cell r="J2736">
            <v>0</v>
          </cell>
          <cell r="K2736">
            <v>0</v>
          </cell>
          <cell r="L2736">
            <v>2004</v>
          </cell>
          <cell r="M2736">
            <v>1.1963055347053666</v>
          </cell>
          <cell r="N2736" t="str">
            <v>NG44</v>
          </cell>
          <cell r="O2736">
            <v>69.349999999999994</v>
          </cell>
          <cell r="P2736">
            <v>2</v>
          </cell>
        </row>
        <row r="2737">
          <cell r="A2737" t="str">
            <v>ON</v>
          </cell>
          <cell r="B2737">
            <v>5</v>
          </cell>
          <cell r="C2737">
            <v>4</v>
          </cell>
          <cell r="D2737" t="str">
            <v>P</v>
          </cell>
          <cell r="E2737">
            <v>2</v>
          </cell>
          <cell r="F2737">
            <v>38104</v>
          </cell>
          <cell r="G2737">
            <v>0</v>
          </cell>
          <cell r="H2737">
            <v>0</v>
          </cell>
          <cell r="I2737" t="str">
            <v>0          0</v>
          </cell>
          <cell r="J2737">
            <v>0</v>
          </cell>
          <cell r="K2737">
            <v>0</v>
          </cell>
          <cell r="L2737">
            <v>2004</v>
          </cell>
          <cell r="M2737" t="str">
            <v>No Trade</v>
          </cell>
          <cell r="N2737" t="str">
            <v/>
          </cell>
          <cell r="O2737" t="str">
            <v/>
          </cell>
          <cell r="P2737" t="str">
            <v/>
          </cell>
        </row>
        <row r="2738">
          <cell r="A2738" t="str">
            <v>ON</v>
          </cell>
          <cell r="B2738">
            <v>5</v>
          </cell>
          <cell r="C2738">
            <v>4</v>
          </cell>
          <cell r="D2738" t="str">
            <v>P</v>
          </cell>
          <cell r="E2738">
            <v>3</v>
          </cell>
          <cell r="F2738">
            <v>38104</v>
          </cell>
          <cell r="G2738">
            <v>0</v>
          </cell>
          <cell r="H2738">
            <v>0</v>
          </cell>
          <cell r="I2738" t="str">
            <v>0          0</v>
          </cell>
          <cell r="J2738">
            <v>0</v>
          </cell>
          <cell r="K2738">
            <v>0</v>
          </cell>
          <cell r="L2738">
            <v>2004</v>
          </cell>
          <cell r="M2738" t="str">
            <v>No Trade</v>
          </cell>
          <cell r="N2738" t="str">
            <v/>
          </cell>
          <cell r="O2738" t="str">
            <v/>
          </cell>
          <cell r="P2738" t="str">
            <v/>
          </cell>
        </row>
        <row r="2739">
          <cell r="A2739" t="str">
            <v>ON</v>
          </cell>
          <cell r="B2739">
            <v>5</v>
          </cell>
          <cell r="C2739">
            <v>4</v>
          </cell>
          <cell r="D2739" t="str">
            <v>P</v>
          </cell>
          <cell r="E2739">
            <v>3.3</v>
          </cell>
          <cell r="F2739">
            <v>38104</v>
          </cell>
          <cell r="G2739">
            <v>0</v>
          </cell>
          <cell r="H2739">
            <v>0</v>
          </cell>
          <cell r="I2739" t="str">
            <v>0          0</v>
          </cell>
          <cell r="J2739">
            <v>0</v>
          </cell>
          <cell r="K2739">
            <v>0</v>
          </cell>
          <cell r="L2739">
            <v>2004</v>
          </cell>
          <cell r="M2739" t="str">
            <v>No Trade</v>
          </cell>
          <cell r="N2739" t="str">
            <v/>
          </cell>
          <cell r="O2739" t="str">
            <v/>
          </cell>
          <cell r="P2739" t="str">
            <v/>
          </cell>
        </row>
        <row r="2740">
          <cell r="A2740" t="str">
            <v>ON</v>
          </cell>
          <cell r="B2740">
            <v>5</v>
          </cell>
          <cell r="C2740">
            <v>4</v>
          </cell>
          <cell r="D2740" t="str">
            <v>C</v>
          </cell>
          <cell r="E2740">
            <v>3.65</v>
          </cell>
          <cell r="F2740">
            <v>38104</v>
          </cell>
          <cell r="G2740">
            <v>0.55300000000000005</v>
          </cell>
          <cell r="H2740">
            <v>0.51</v>
          </cell>
          <cell r="I2740" t="str">
            <v>0          0</v>
          </cell>
          <cell r="J2740">
            <v>0</v>
          </cell>
          <cell r="K2740">
            <v>0</v>
          </cell>
          <cell r="L2740">
            <v>2004</v>
          </cell>
          <cell r="M2740" t="str">
            <v>No Trade</v>
          </cell>
          <cell r="N2740" t="str">
            <v>NG54</v>
          </cell>
          <cell r="O2740">
            <v>48.93</v>
          </cell>
          <cell r="P2740">
            <v>1</v>
          </cell>
        </row>
        <row r="2741">
          <cell r="A2741" t="str">
            <v>ON</v>
          </cell>
          <cell r="B2741">
            <v>5</v>
          </cell>
          <cell r="C2741">
            <v>4</v>
          </cell>
          <cell r="D2741" t="str">
            <v>P</v>
          </cell>
          <cell r="E2741">
            <v>3.65</v>
          </cell>
          <cell r="F2741">
            <v>38104</v>
          </cell>
          <cell r="G2741">
            <v>0.38700000000000001</v>
          </cell>
          <cell r="H2741">
            <v>0.41</v>
          </cell>
          <cell r="I2741" t="str">
            <v>8          0</v>
          </cell>
          <cell r="J2741">
            <v>0</v>
          </cell>
          <cell r="K2741">
            <v>0</v>
          </cell>
          <cell r="L2741">
            <v>2004</v>
          </cell>
          <cell r="M2741">
            <v>1.3803993907718124</v>
          </cell>
          <cell r="N2741" t="str">
            <v>NG54</v>
          </cell>
          <cell r="O2741">
            <v>48.93</v>
          </cell>
          <cell r="P2741">
            <v>2</v>
          </cell>
        </row>
        <row r="2742">
          <cell r="A2742" t="str">
            <v>ON</v>
          </cell>
          <cell r="B2742">
            <v>5</v>
          </cell>
          <cell r="C2742">
            <v>4</v>
          </cell>
          <cell r="D2742" t="str">
            <v>C</v>
          </cell>
          <cell r="E2742">
            <v>3.7</v>
          </cell>
          <cell r="F2742">
            <v>38104</v>
          </cell>
          <cell r="G2742">
            <v>0.53100000000000003</v>
          </cell>
          <cell r="H2742">
            <v>0.49</v>
          </cell>
          <cell r="I2742" t="str">
            <v>0          0</v>
          </cell>
          <cell r="J2742">
            <v>0</v>
          </cell>
          <cell r="K2742">
            <v>0</v>
          </cell>
          <cell r="L2742">
            <v>2004</v>
          </cell>
          <cell r="M2742" t="str">
            <v>No Trade</v>
          </cell>
          <cell r="N2742" t="str">
            <v>NG54</v>
          </cell>
          <cell r="O2742">
            <v>48.93</v>
          </cell>
          <cell r="P2742">
            <v>1</v>
          </cell>
        </row>
        <row r="2743">
          <cell r="A2743" t="str">
            <v>ON</v>
          </cell>
          <cell r="B2743">
            <v>5</v>
          </cell>
          <cell r="C2743">
            <v>4</v>
          </cell>
          <cell r="D2743" t="str">
            <v>P</v>
          </cell>
          <cell r="E2743">
            <v>3.7</v>
          </cell>
          <cell r="F2743">
            <v>38104</v>
          </cell>
          <cell r="G2743">
            <v>0.41399999999999998</v>
          </cell>
          <cell r="H2743">
            <v>0.44</v>
          </cell>
          <cell r="I2743" t="str">
            <v>6          0</v>
          </cell>
          <cell r="J2743">
            <v>0</v>
          </cell>
          <cell r="K2743">
            <v>0</v>
          </cell>
          <cell r="L2743">
            <v>2004</v>
          </cell>
          <cell r="M2743">
            <v>1.3933825273852329</v>
          </cell>
          <cell r="N2743" t="str">
            <v>NG54</v>
          </cell>
          <cell r="O2743">
            <v>48.93</v>
          </cell>
          <cell r="P2743">
            <v>2</v>
          </cell>
        </row>
        <row r="2744">
          <cell r="A2744" t="str">
            <v>ON</v>
          </cell>
          <cell r="B2744">
            <v>5</v>
          </cell>
          <cell r="C2744">
            <v>4</v>
          </cell>
          <cell r="D2744" t="str">
            <v>C</v>
          </cell>
          <cell r="E2744">
            <v>3.75</v>
          </cell>
          <cell r="F2744">
            <v>38104</v>
          </cell>
          <cell r="G2744">
            <v>0.46899999999999997</v>
          </cell>
          <cell r="H2744">
            <v>0.46</v>
          </cell>
          <cell r="I2744" t="str">
            <v>9          0</v>
          </cell>
          <cell r="J2744">
            <v>0</v>
          </cell>
          <cell r="K2744">
            <v>0</v>
          </cell>
          <cell r="L2744">
            <v>2004</v>
          </cell>
          <cell r="M2744" t="str">
            <v>No Trade</v>
          </cell>
          <cell r="N2744" t="str">
            <v>NG54</v>
          </cell>
          <cell r="O2744">
            <v>48.93</v>
          </cell>
          <cell r="P2744">
            <v>1</v>
          </cell>
        </row>
        <row r="2745">
          <cell r="A2745" t="str">
            <v>ON</v>
          </cell>
          <cell r="B2745">
            <v>5</v>
          </cell>
          <cell r="C2745">
            <v>4</v>
          </cell>
          <cell r="D2745" t="str">
            <v>P</v>
          </cell>
          <cell r="E2745">
            <v>3.75</v>
          </cell>
          <cell r="F2745">
            <v>38104</v>
          </cell>
          <cell r="G2745">
            <v>0.441</v>
          </cell>
          <cell r="H2745">
            <v>0.47</v>
          </cell>
          <cell r="I2745" t="str">
            <v>5          0</v>
          </cell>
          <cell r="J2745">
            <v>0</v>
          </cell>
          <cell r="K2745">
            <v>0</v>
          </cell>
          <cell r="L2745">
            <v>2004</v>
          </cell>
          <cell r="M2745">
            <v>1.4055662025913138</v>
          </cell>
          <cell r="N2745" t="str">
            <v>NG54</v>
          </cell>
          <cell r="O2745">
            <v>48.93</v>
          </cell>
          <cell r="P2745">
            <v>2</v>
          </cell>
        </row>
        <row r="2746">
          <cell r="A2746" t="str">
            <v>ON</v>
          </cell>
          <cell r="B2746">
            <v>5</v>
          </cell>
          <cell r="C2746">
            <v>4</v>
          </cell>
          <cell r="D2746" t="str">
            <v>P</v>
          </cell>
          <cell r="E2746">
            <v>3.85</v>
          </cell>
          <cell r="F2746">
            <v>38104</v>
          </cell>
          <cell r="G2746">
            <v>0</v>
          </cell>
          <cell r="H2746">
            <v>0</v>
          </cell>
          <cell r="I2746" t="str">
            <v>0          0</v>
          </cell>
          <cell r="J2746">
            <v>0</v>
          </cell>
          <cell r="K2746">
            <v>0</v>
          </cell>
          <cell r="L2746">
            <v>2004</v>
          </cell>
          <cell r="M2746" t="str">
            <v>No Trade</v>
          </cell>
          <cell r="N2746" t="str">
            <v/>
          </cell>
          <cell r="O2746" t="str">
            <v/>
          </cell>
          <cell r="P2746" t="str">
            <v/>
          </cell>
        </row>
        <row r="2747">
          <cell r="A2747" t="str">
            <v>ON</v>
          </cell>
          <cell r="B2747">
            <v>5</v>
          </cell>
          <cell r="C2747">
            <v>4</v>
          </cell>
          <cell r="D2747" t="str">
            <v>C</v>
          </cell>
          <cell r="E2747">
            <v>4.05</v>
          </cell>
          <cell r="F2747">
            <v>38104</v>
          </cell>
          <cell r="G2747">
            <v>0</v>
          </cell>
          <cell r="H2747">
            <v>0</v>
          </cell>
          <cell r="I2747" t="str">
            <v>0          0</v>
          </cell>
          <cell r="J2747">
            <v>0</v>
          </cell>
          <cell r="K2747">
            <v>0</v>
          </cell>
          <cell r="L2747">
            <v>2004</v>
          </cell>
          <cell r="M2747" t="str">
            <v>No Trade</v>
          </cell>
          <cell r="N2747" t="str">
            <v/>
          </cell>
          <cell r="O2747" t="str">
            <v/>
          </cell>
          <cell r="P2747" t="str">
            <v/>
          </cell>
        </row>
        <row r="2748">
          <cell r="A2748" t="str">
            <v>ON</v>
          </cell>
          <cell r="B2748">
            <v>5</v>
          </cell>
          <cell r="C2748">
            <v>4</v>
          </cell>
          <cell r="D2748" t="str">
            <v>C</v>
          </cell>
          <cell r="E2748">
            <v>4.75</v>
          </cell>
          <cell r="F2748">
            <v>38104</v>
          </cell>
          <cell r="G2748">
            <v>0.217</v>
          </cell>
          <cell r="H2748">
            <v>0.19</v>
          </cell>
          <cell r="I2748" t="str">
            <v>6          0</v>
          </cell>
          <cell r="J2748">
            <v>0</v>
          </cell>
          <cell r="K2748">
            <v>0</v>
          </cell>
          <cell r="L2748">
            <v>2004</v>
          </cell>
          <cell r="M2748" t="str">
            <v>No Trade</v>
          </cell>
          <cell r="N2748" t="str">
            <v>NG54</v>
          </cell>
          <cell r="O2748">
            <v>48.93</v>
          </cell>
          <cell r="P2748">
            <v>1</v>
          </cell>
        </row>
        <row r="2749">
          <cell r="A2749" t="str">
            <v>ON</v>
          </cell>
          <cell r="B2749">
            <v>6</v>
          </cell>
          <cell r="C2749">
            <v>4</v>
          </cell>
          <cell r="D2749" t="str">
            <v>C</v>
          </cell>
          <cell r="E2749">
            <v>2</v>
          </cell>
          <cell r="F2749">
            <v>38132</v>
          </cell>
          <cell r="G2749">
            <v>1.829</v>
          </cell>
          <cell r="H2749">
            <v>1.82</v>
          </cell>
          <cell r="I2749" t="str">
            <v>9          0</v>
          </cell>
          <cell r="J2749">
            <v>0</v>
          </cell>
          <cell r="K2749">
            <v>0</v>
          </cell>
          <cell r="L2749">
            <v>2004</v>
          </cell>
          <cell r="M2749" t="str">
            <v>No Trade</v>
          </cell>
          <cell r="N2749" t="str">
            <v>NG64</v>
          </cell>
          <cell r="O2749">
            <v>45.5</v>
          </cell>
          <cell r="P2749">
            <v>1</v>
          </cell>
        </row>
        <row r="2750">
          <cell r="A2750" t="str">
            <v>ON</v>
          </cell>
          <cell r="B2750">
            <v>6</v>
          </cell>
          <cell r="C2750">
            <v>4</v>
          </cell>
          <cell r="D2750" t="str">
            <v>P</v>
          </cell>
          <cell r="E2750">
            <v>2</v>
          </cell>
          <cell r="F2750">
            <v>38132</v>
          </cell>
          <cell r="G2750">
            <v>3.0000000000000001E-3</v>
          </cell>
          <cell r="H2750">
            <v>0</v>
          </cell>
          <cell r="I2750" t="str">
            <v>4          0</v>
          </cell>
          <cell r="J2750">
            <v>0</v>
          </cell>
          <cell r="K2750">
            <v>0</v>
          </cell>
          <cell r="L2750">
            <v>2004</v>
          </cell>
          <cell r="M2750">
            <v>0.85659332235528851</v>
          </cell>
          <cell r="N2750" t="str">
            <v>NG64</v>
          </cell>
          <cell r="O2750">
            <v>45.5</v>
          </cell>
          <cell r="P2750">
            <v>2</v>
          </cell>
        </row>
        <row r="2751">
          <cell r="A2751" t="str">
            <v>ON</v>
          </cell>
          <cell r="B2751">
            <v>6</v>
          </cell>
          <cell r="C2751">
            <v>4</v>
          </cell>
          <cell r="D2751" t="str">
            <v>P</v>
          </cell>
          <cell r="E2751">
            <v>3.6</v>
          </cell>
          <cell r="F2751">
            <v>38132</v>
          </cell>
          <cell r="G2751">
            <v>0.36699999999999999</v>
          </cell>
          <cell r="H2751">
            <v>0.39</v>
          </cell>
          <cell r="I2751" t="str">
            <v>8          0</v>
          </cell>
          <cell r="J2751">
            <v>0</v>
          </cell>
          <cell r="K2751">
            <v>0</v>
          </cell>
          <cell r="L2751">
            <v>2004</v>
          </cell>
          <cell r="M2751">
            <v>1.3144584515085549</v>
          </cell>
          <cell r="N2751" t="str">
            <v>NG64</v>
          </cell>
          <cell r="O2751">
            <v>45.5</v>
          </cell>
          <cell r="P2751">
            <v>2</v>
          </cell>
        </row>
        <row r="2752">
          <cell r="A2752" t="str">
            <v>ON</v>
          </cell>
          <cell r="B2752">
            <v>6</v>
          </cell>
          <cell r="C2752">
            <v>4</v>
          </cell>
          <cell r="D2752" t="str">
            <v>C</v>
          </cell>
          <cell r="E2752">
            <v>3.65</v>
          </cell>
          <cell r="F2752">
            <v>38132</v>
          </cell>
          <cell r="G2752">
            <v>0.57099999999999995</v>
          </cell>
          <cell r="H2752">
            <v>0.52</v>
          </cell>
          <cell r="I2752" t="str">
            <v>9          0</v>
          </cell>
          <cell r="J2752">
            <v>0</v>
          </cell>
          <cell r="K2752">
            <v>0</v>
          </cell>
          <cell r="L2752">
            <v>2004</v>
          </cell>
          <cell r="M2752" t="str">
            <v>No Trade</v>
          </cell>
          <cell r="N2752" t="str">
            <v>NG64</v>
          </cell>
          <cell r="O2752">
            <v>45.5</v>
          </cell>
          <cell r="P2752">
            <v>1</v>
          </cell>
        </row>
        <row r="2753">
          <cell r="A2753" t="str">
            <v>ON</v>
          </cell>
          <cell r="B2753">
            <v>6</v>
          </cell>
          <cell r="C2753">
            <v>4</v>
          </cell>
          <cell r="D2753" t="str">
            <v>P</v>
          </cell>
          <cell r="E2753">
            <v>3.65</v>
          </cell>
          <cell r="F2753">
            <v>38132</v>
          </cell>
          <cell r="G2753">
            <v>0.39300000000000002</v>
          </cell>
          <cell r="H2753">
            <v>0.42</v>
          </cell>
          <cell r="I2753" t="str">
            <v>5          0</v>
          </cell>
          <cell r="J2753">
            <v>0</v>
          </cell>
          <cell r="K2753">
            <v>0</v>
          </cell>
          <cell r="L2753">
            <v>2004</v>
          </cell>
          <cell r="M2753">
            <v>1.3268499292417395</v>
          </cell>
          <cell r="N2753" t="str">
            <v>NG64</v>
          </cell>
          <cell r="O2753">
            <v>45.5</v>
          </cell>
          <cell r="P2753">
            <v>2</v>
          </cell>
        </row>
        <row r="2754">
          <cell r="A2754" t="str">
            <v>ON</v>
          </cell>
          <cell r="B2754">
            <v>6</v>
          </cell>
          <cell r="C2754">
            <v>4</v>
          </cell>
          <cell r="D2754" t="str">
            <v>C</v>
          </cell>
          <cell r="E2754">
            <v>3.7</v>
          </cell>
          <cell r="F2754">
            <v>38132</v>
          </cell>
          <cell r="G2754">
            <v>0.54900000000000004</v>
          </cell>
          <cell r="H2754">
            <v>0.5</v>
          </cell>
          <cell r="I2754" t="str">
            <v>9          0</v>
          </cell>
          <cell r="J2754">
            <v>0</v>
          </cell>
          <cell r="K2754">
            <v>0</v>
          </cell>
          <cell r="L2754">
            <v>2004</v>
          </cell>
          <cell r="M2754" t="str">
            <v>No Trade</v>
          </cell>
          <cell r="N2754" t="str">
            <v>NG64</v>
          </cell>
          <cell r="O2754">
            <v>45.5</v>
          </cell>
          <cell r="P2754">
            <v>1</v>
          </cell>
        </row>
        <row r="2755">
          <cell r="A2755" t="str">
            <v>ON</v>
          </cell>
          <cell r="B2755">
            <v>6</v>
          </cell>
          <cell r="C2755">
            <v>4</v>
          </cell>
          <cell r="D2755" t="str">
            <v>P</v>
          </cell>
          <cell r="E2755">
            <v>3.7</v>
          </cell>
          <cell r="F2755">
            <v>38132</v>
          </cell>
          <cell r="G2755">
            <v>0.41899999999999998</v>
          </cell>
          <cell r="H2755">
            <v>0.45</v>
          </cell>
          <cell r="I2755" t="str">
            <v>3          0</v>
          </cell>
          <cell r="J2755">
            <v>0</v>
          </cell>
          <cell r="K2755">
            <v>0</v>
          </cell>
          <cell r="L2755">
            <v>2004</v>
          </cell>
          <cell r="M2755">
            <v>1.3384566378404856</v>
          </cell>
          <cell r="N2755" t="str">
            <v>NG64</v>
          </cell>
          <cell r="O2755">
            <v>45.5</v>
          </cell>
          <cell r="P2755">
            <v>2</v>
          </cell>
        </row>
        <row r="2756">
          <cell r="A2756" t="str">
            <v>ON</v>
          </cell>
          <cell r="B2756">
            <v>6</v>
          </cell>
          <cell r="C2756">
            <v>4</v>
          </cell>
          <cell r="D2756" t="str">
            <v>C</v>
          </cell>
          <cell r="E2756">
            <v>3.75</v>
          </cell>
          <cell r="F2756">
            <v>38132</v>
          </cell>
          <cell r="G2756">
            <v>0.52800000000000002</v>
          </cell>
          <cell r="H2756">
            <v>0.48</v>
          </cell>
          <cell r="I2756" t="str">
            <v>9          0</v>
          </cell>
          <cell r="J2756">
            <v>0</v>
          </cell>
          <cell r="K2756">
            <v>0</v>
          </cell>
          <cell r="L2756">
            <v>2004</v>
          </cell>
          <cell r="M2756" t="str">
            <v>No Trade</v>
          </cell>
          <cell r="N2756" t="str">
            <v>NG64</v>
          </cell>
          <cell r="O2756">
            <v>45.5</v>
          </cell>
          <cell r="P2756">
            <v>1</v>
          </cell>
        </row>
        <row r="2757">
          <cell r="A2757" t="str">
            <v>ON</v>
          </cell>
          <cell r="B2757">
            <v>6</v>
          </cell>
          <cell r="C2757">
            <v>4</v>
          </cell>
          <cell r="D2757" t="str">
            <v>P</v>
          </cell>
          <cell r="E2757">
            <v>3.75</v>
          </cell>
          <cell r="F2757">
            <v>38132</v>
          </cell>
          <cell r="G2757">
            <v>0.44700000000000001</v>
          </cell>
          <cell r="H2757">
            <v>0.48</v>
          </cell>
          <cell r="I2757" t="str">
            <v>2          0</v>
          </cell>
          <cell r="J2757">
            <v>0</v>
          </cell>
          <cell r="K2757">
            <v>0</v>
          </cell>
          <cell r="L2757">
            <v>2004</v>
          </cell>
          <cell r="M2757">
            <v>1.3508165629075044</v>
          </cell>
          <cell r="N2757" t="str">
            <v>NG64</v>
          </cell>
          <cell r="O2757">
            <v>45.5</v>
          </cell>
          <cell r="P2757">
            <v>2</v>
          </cell>
        </row>
        <row r="2758">
          <cell r="A2758" t="str">
            <v>ON</v>
          </cell>
          <cell r="B2758">
            <v>6</v>
          </cell>
          <cell r="C2758">
            <v>4</v>
          </cell>
          <cell r="D2758" t="str">
            <v>C</v>
          </cell>
          <cell r="E2758">
            <v>3.9</v>
          </cell>
          <cell r="F2758">
            <v>38132</v>
          </cell>
          <cell r="G2758">
            <v>0.46899999999999997</v>
          </cell>
          <cell r="H2758">
            <v>0.43</v>
          </cell>
          <cell r="I2758" t="str">
            <v>1          0</v>
          </cell>
          <cell r="J2758">
            <v>0</v>
          </cell>
          <cell r="K2758">
            <v>0</v>
          </cell>
          <cell r="L2758">
            <v>2004</v>
          </cell>
          <cell r="M2758" t="str">
            <v>No Trade</v>
          </cell>
          <cell r="N2758" t="str">
            <v>NG64</v>
          </cell>
          <cell r="O2758">
            <v>45.5</v>
          </cell>
          <cell r="P2758">
            <v>1</v>
          </cell>
        </row>
        <row r="2759">
          <cell r="A2759" t="str">
            <v>ON</v>
          </cell>
          <cell r="B2759">
            <v>6</v>
          </cell>
          <cell r="C2759">
            <v>4</v>
          </cell>
          <cell r="D2759" t="str">
            <v>C</v>
          </cell>
          <cell r="E2759">
            <v>4.75</v>
          </cell>
          <cell r="F2759">
            <v>38132</v>
          </cell>
          <cell r="G2759">
            <v>0.23200000000000001</v>
          </cell>
          <cell r="H2759">
            <v>0.21</v>
          </cell>
          <cell r="I2759" t="str">
            <v>0          0</v>
          </cell>
          <cell r="J2759">
            <v>0</v>
          </cell>
          <cell r="K2759">
            <v>0</v>
          </cell>
          <cell r="L2759">
            <v>2004</v>
          </cell>
          <cell r="M2759" t="str">
            <v>No Trade</v>
          </cell>
          <cell r="N2759" t="str">
            <v>NG64</v>
          </cell>
          <cell r="O2759">
            <v>45.5</v>
          </cell>
          <cell r="P2759">
            <v>1</v>
          </cell>
        </row>
        <row r="2760">
          <cell r="A2760" t="str">
            <v>ON</v>
          </cell>
          <cell r="B2760">
            <v>6</v>
          </cell>
          <cell r="C2760">
            <v>4</v>
          </cell>
          <cell r="D2760" t="str">
            <v>C</v>
          </cell>
          <cell r="E2760">
            <v>4.95</v>
          </cell>
          <cell r="F2760">
            <v>38132</v>
          </cell>
          <cell r="G2760">
            <v>0.254</v>
          </cell>
          <cell r="H2760">
            <v>0.25</v>
          </cell>
          <cell r="I2760" t="str">
            <v>4          0</v>
          </cell>
          <cell r="J2760">
            <v>0</v>
          </cell>
          <cell r="K2760">
            <v>0</v>
          </cell>
          <cell r="L2760">
            <v>2004</v>
          </cell>
          <cell r="M2760" t="str">
            <v>No Trade</v>
          </cell>
          <cell r="N2760" t="str">
            <v>NG64</v>
          </cell>
          <cell r="O2760">
            <v>45.5</v>
          </cell>
          <cell r="P2760">
            <v>1</v>
          </cell>
        </row>
        <row r="2761">
          <cell r="A2761" t="str">
            <v>ON</v>
          </cell>
          <cell r="B2761">
            <v>7</v>
          </cell>
          <cell r="C2761">
            <v>4</v>
          </cell>
          <cell r="D2761" t="str">
            <v>P</v>
          </cell>
          <cell r="E2761">
            <v>2</v>
          </cell>
          <cell r="F2761">
            <v>38163</v>
          </cell>
          <cell r="G2761">
            <v>0</v>
          </cell>
          <cell r="H2761">
            <v>0</v>
          </cell>
          <cell r="I2761" t="str">
            <v>0          0</v>
          </cell>
          <cell r="J2761">
            <v>0</v>
          </cell>
          <cell r="K2761">
            <v>0</v>
          </cell>
          <cell r="L2761">
            <v>2004</v>
          </cell>
          <cell r="M2761" t="str">
            <v>No Trade</v>
          </cell>
          <cell r="N2761" t="str">
            <v/>
          </cell>
          <cell r="O2761" t="str">
            <v/>
          </cell>
          <cell r="P2761" t="str">
            <v/>
          </cell>
        </row>
        <row r="2762">
          <cell r="A2762" t="str">
            <v>ON</v>
          </cell>
          <cell r="B2762">
            <v>7</v>
          </cell>
          <cell r="C2762">
            <v>4</v>
          </cell>
          <cell r="D2762" t="str">
            <v>P</v>
          </cell>
          <cell r="E2762">
            <v>3.6</v>
          </cell>
          <cell r="F2762">
            <v>38163</v>
          </cell>
          <cell r="G2762">
            <v>0</v>
          </cell>
          <cell r="H2762">
            <v>0</v>
          </cell>
          <cell r="I2762" t="str">
            <v>0          0</v>
          </cell>
          <cell r="J2762">
            <v>0</v>
          </cell>
          <cell r="K2762">
            <v>0</v>
          </cell>
          <cell r="L2762">
            <v>2004</v>
          </cell>
          <cell r="M2762" t="str">
            <v>No Trade</v>
          </cell>
          <cell r="N2762" t="str">
            <v/>
          </cell>
          <cell r="O2762" t="str">
            <v/>
          </cell>
          <cell r="P2762" t="str">
            <v/>
          </cell>
        </row>
        <row r="2763">
          <cell r="A2763" t="str">
            <v>ON</v>
          </cell>
          <cell r="B2763">
            <v>7</v>
          </cell>
          <cell r="C2763">
            <v>4</v>
          </cell>
          <cell r="D2763" t="str">
            <v>P</v>
          </cell>
          <cell r="E2763">
            <v>3.65</v>
          </cell>
          <cell r="F2763">
            <v>38163</v>
          </cell>
          <cell r="G2763">
            <v>0</v>
          </cell>
          <cell r="H2763">
            <v>0</v>
          </cell>
          <cell r="I2763" t="str">
            <v>0          0</v>
          </cell>
          <cell r="J2763">
            <v>0</v>
          </cell>
          <cell r="K2763">
            <v>0</v>
          </cell>
          <cell r="L2763">
            <v>2004</v>
          </cell>
          <cell r="M2763" t="str">
            <v>No Trade</v>
          </cell>
          <cell r="N2763" t="str">
            <v/>
          </cell>
          <cell r="O2763" t="str">
            <v/>
          </cell>
          <cell r="P2763" t="str">
            <v/>
          </cell>
        </row>
        <row r="2764">
          <cell r="A2764" t="str">
            <v>ON</v>
          </cell>
          <cell r="B2764">
            <v>7</v>
          </cell>
          <cell r="C2764">
            <v>4</v>
          </cell>
          <cell r="D2764" t="str">
            <v>C</v>
          </cell>
          <cell r="E2764">
            <v>3.7</v>
          </cell>
          <cell r="F2764">
            <v>38163</v>
          </cell>
          <cell r="G2764">
            <v>0.56699999999999995</v>
          </cell>
          <cell r="H2764">
            <v>0.52</v>
          </cell>
          <cell r="I2764" t="str">
            <v>9          0</v>
          </cell>
          <cell r="J2764">
            <v>0</v>
          </cell>
          <cell r="K2764">
            <v>0</v>
          </cell>
          <cell r="L2764">
            <v>2004</v>
          </cell>
          <cell r="M2764" t="str">
            <v>No Trade</v>
          </cell>
          <cell r="N2764" t="str">
            <v>NG74</v>
          </cell>
          <cell r="O2764">
            <v>45.5</v>
          </cell>
          <cell r="P2764">
            <v>1</v>
          </cell>
        </row>
        <row r="2765">
          <cell r="A2765" t="str">
            <v>ON</v>
          </cell>
          <cell r="B2765">
            <v>7</v>
          </cell>
          <cell r="C2765">
            <v>4</v>
          </cell>
          <cell r="D2765" t="str">
            <v>P</v>
          </cell>
          <cell r="E2765">
            <v>3.7</v>
          </cell>
          <cell r="F2765">
            <v>38163</v>
          </cell>
          <cell r="G2765">
            <v>0.42799999999999999</v>
          </cell>
          <cell r="H2765">
            <v>0.46</v>
          </cell>
          <cell r="I2765" t="str">
            <v>2          0</v>
          </cell>
          <cell r="J2765">
            <v>0</v>
          </cell>
          <cell r="K2765">
            <v>0</v>
          </cell>
          <cell r="L2765">
            <v>2004</v>
          </cell>
          <cell r="M2765">
            <v>1.3093597497556655</v>
          </cell>
          <cell r="N2765" t="str">
            <v>NG74</v>
          </cell>
          <cell r="O2765">
            <v>45.5</v>
          </cell>
          <cell r="P2765">
            <v>2</v>
          </cell>
        </row>
        <row r="2766">
          <cell r="A2766" t="str">
            <v>ON</v>
          </cell>
          <cell r="B2766">
            <v>7</v>
          </cell>
          <cell r="C2766">
            <v>4</v>
          </cell>
          <cell r="D2766" t="str">
            <v>C</v>
          </cell>
          <cell r="E2766">
            <v>3.75</v>
          </cell>
          <cell r="F2766">
            <v>38163</v>
          </cell>
          <cell r="G2766">
            <v>0.56699999999999995</v>
          </cell>
          <cell r="H2766">
            <v>0.56000000000000005</v>
          </cell>
          <cell r="I2766" t="str">
            <v>7          0</v>
          </cell>
          <cell r="J2766">
            <v>0</v>
          </cell>
          <cell r="K2766">
            <v>0</v>
          </cell>
          <cell r="L2766">
            <v>2004</v>
          </cell>
          <cell r="M2766" t="str">
            <v>No Trade</v>
          </cell>
          <cell r="N2766" t="str">
            <v>NG74</v>
          </cell>
          <cell r="O2766">
            <v>45.5</v>
          </cell>
          <cell r="P2766">
            <v>1</v>
          </cell>
        </row>
        <row r="2767">
          <cell r="A2767" t="str">
            <v>ON</v>
          </cell>
          <cell r="B2767">
            <v>7</v>
          </cell>
          <cell r="C2767">
            <v>4</v>
          </cell>
          <cell r="D2767" t="str">
            <v>P</v>
          </cell>
          <cell r="E2767">
            <v>3.75</v>
          </cell>
          <cell r="F2767">
            <v>38163</v>
          </cell>
          <cell r="G2767">
            <v>0.45600000000000002</v>
          </cell>
          <cell r="H2767">
            <v>0.49</v>
          </cell>
          <cell r="I2767" t="str">
            <v>0          0</v>
          </cell>
          <cell r="J2767">
            <v>0</v>
          </cell>
          <cell r="K2767">
            <v>0</v>
          </cell>
          <cell r="L2767">
            <v>2004</v>
          </cell>
          <cell r="M2767">
            <v>1.321169674221941</v>
          </cell>
          <cell r="N2767" t="str">
            <v>NG74</v>
          </cell>
          <cell r="O2767">
            <v>45.5</v>
          </cell>
          <cell r="P2767">
            <v>2</v>
          </cell>
        </row>
        <row r="2768">
          <cell r="A2768" t="str">
            <v>ON</v>
          </cell>
          <cell r="B2768">
            <v>7</v>
          </cell>
          <cell r="C2768">
            <v>4</v>
          </cell>
          <cell r="D2768" t="str">
            <v>C</v>
          </cell>
          <cell r="E2768">
            <v>3.9</v>
          </cell>
          <cell r="F2768">
            <v>38163</v>
          </cell>
          <cell r="G2768">
            <v>0</v>
          </cell>
          <cell r="H2768">
            <v>0</v>
          </cell>
          <cell r="I2768" t="str">
            <v>0          0</v>
          </cell>
          <cell r="J2768">
            <v>0</v>
          </cell>
          <cell r="K2768">
            <v>0</v>
          </cell>
          <cell r="L2768">
            <v>2004</v>
          </cell>
          <cell r="M2768" t="str">
            <v>No Trade</v>
          </cell>
          <cell r="N2768" t="str">
            <v/>
          </cell>
          <cell r="O2768" t="str">
            <v/>
          </cell>
          <cell r="P2768" t="str">
            <v/>
          </cell>
        </row>
        <row r="2769">
          <cell r="A2769" t="str">
            <v>ON</v>
          </cell>
          <cell r="B2769">
            <v>7</v>
          </cell>
          <cell r="C2769">
            <v>4</v>
          </cell>
          <cell r="D2769" t="str">
            <v>C</v>
          </cell>
          <cell r="E2769">
            <v>4.75</v>
          </cell>
          <cell r="F2769">
            <v>38163</v>
          </cell>
          <cell r="G2769">
            <v>0.247</v>
          </cell>
          <cell r="H2769">
            <v>0.22</v>
          </cell>
          <cell r="I2769" t="str">
            <v>5          0</v>
          </cell>
          <cell r="J2769">
            <v>0</v>
          </cell>
          <cell r="K2769">
            <v>0</v>
          </cell>
          <cell r="L2769">
            <v>2004</v>
          </cell>
          <cell r="M2769" t="str">
            <v>No Trade</v>
          </cell>
          <cell r="N2769" t="str">
            <v>NG74</v>
          </cell>
          <cell r="O2769">
            <v>45.5</v>
          </cell>
          <cell r="P2769">
            <v>1</v>
          </cell>
        </row>
        <row r="2770">
          <cell r="A2770" t="str">
            <v>ON</v>
          </cell>
          <cell r="B2770">
            <v>8</v>
          </cell>
          <cell r="C2770">
            <v>4</v>
          </cell>
          <cell r="D2770" t="str">
            <v>C</v>
          </cell>
          <cell r="E2770">
            <v>3.7</v>
          </cell>
          <cell r="F2770">
            <v>38195</v>
          </cell>
          <cell r="G2770">
            <v>0.58399999999999996</v>
          </cell>
          <cell r="H2770">
            <v>0.54</v>
          </cell>
          <cell r="I2770" t="str">
            <v>4          0</v>
          </cell>
          <cell r="J2770">
            <v>0</v>
          </cell>
          <cell r="K2770">
            <v>0</v>
          </cell>
          <cell r="L2770">
            <v>2004</v>
          </cell>
          <cell r="M2770" t="str">
            <v>No Trade</v>
          </cell>
          <cell r="N2770" t="str">
            <v>NG84</v>
          </cell>
          <cell r="O2770">
            <v>45.5</v>
          </cell>
          <cell r="P2770">
            <v>1</v>
          </cell>
        </row>
        <row r="2771">
          <cell r="A2771" t="str">
            <v>ON</v>
          </cell>
          <cell r="B2771">
            <v>8</v>
          </cell>
          <cell r="C2771">
            <v>4</v>
          </cell>
          <cell r="D2771" t="str">
            <v>P</v>
          </cell>
          <cell r="E2771">
            <v>3.7</v>
          </cell>
          <cell r="F2771">
            <v>38195</v>
          </cell>
          <cell r="G2771">
            <v>0.438</v>
          </cell>
          <cell r="H2771">
            <v>0.47</v>
          </cell>
          <cell r="I2771" t="str">
            <v>2          0</v>
          </cell>
          <cell r="J2771">
            <v>0</v>
          </cell>
          <cell r="K2771">
            <v>0</v>
          </cell>
          <cell r="L2771">
            <v>2004</v>
          </cell>
          <cell r="M2771">
            <v>1.2812368594407855</v>
          </cell>
          <cell r="N2771" t="str">
            <v>NG84</v>
          </cell>
          <cell r="O2771">
            <v>45.5</v>
          </cell>
          <cell r="P2771">
            <v>2</v>
          </cell>
        </row>
        <row r="2772">
          <cell r="A2772" t="str">
            <v>ON</v>
          </cell>
          <cell r="B2772">
            <v>8</v>
          </cell>
          <cell r="C2772">
            <v>4</v>
          </cell>
          <cell r="D2772" t="str">
            <v>C</v>
          </cell>
          <cell r="E2772">
            <v>3.75</v>
          </cell>
          <cell r="F2772">
            <v>38195</v>
          </cell>
          <cell r="G2772">
            <v>0.58699999999999997</v>
          </cell>
          <cell r="H2772">
            <v>0.57999999999999996</v>
          </cell>
          <cell r="I2772" t="str">
            <v>7          0</v>
          </cell>
          <cell r="J2772">
            <v>0</v>
          </cell>
          <cell r="K2772">
            <v>0</v>
          </cell>
          <cell r="L2772">
            <v>2004</v>
          </cell>
          <cell r="M2772" t="str">
            <v>No Trade</v>
          </cell>
          <cell r="N2772" t="str">
            <v>NG84</v>
          </cell>
          <cell r="O2772">
            <v>45.5</v>
          </cell>
          <cell r="P2772">
            <v>1</v>
          </cell>
        </row>
        <row r="2773">
          <cell r="A2773" t="str">
            <v>ON</v>
          </cell>
          <cell r="B2773">
            <v>8</v>
          </cell>
          <cell r="C2773">
            <v>4</v>
          </cell>
          <cell r="D2773" t="str">
            <v>P</v>
          </cell>
          <cell r="E2773">
            <v>3.75</v>
          </cell>
          <cell r="F2773">
            <v>38195</v>
          </cell>
          <cell r="G2773">
            <v>0.46600000000000003</v>
          </cell>
          <cell r="H2773">
            <v>0.5</v>
          </cell>
          <cell r="I2773" t="str">
            <v>0          0</v>
          </cell>
          <cell r="J2773">
            <v>0</v>
          </cell>
          <cell r="K2773">
            <v>0</v>
          </cell>
          <cell r="L2773">
            <v>2004</v>
          </cell>
          <cell r="M2773">
            <v>1.2924985001744687</v>
          </cell>
          <cell r="N2773" t="str">
            <v>NG84</v>
          </cell>
          <cell r="O2773">
            <v>45.5</v>
          </cell>
          <cell r="P2773">
            <v>2</v>
          </cell>
        </row>
        <row r="2774">
          <cell r="A2774" t="str">
            <v>ON</v>
          </cell>
          <cell r="B2774">
            <v>8</v>
          </cell>
          <cell r="C2774">
            <v>4</v>
          </cell>
          <cell r="D2774" t="str">
            <v>C</v>
          </cell>
          <cell r="E2774">
            <v>4.1500000000000004</v>
          </cell>
          <cell r="F2774">
            <v>38195</v>
          </cell>
          <cell r="G2774">
            <v>0</v>
          </cell>
          <cell r="H2774">
            <v>0</v>
          </cell>
          <cell r="I2774" t="str">
            <v>0          0</v>
          </cell>
          <cell r="J2774">
            <v>0</v>
          </cell>
          <cell r="K2774">
            <v>0</v>
          </cell>
          <cell r="L2774">
            <v>2004</v>
          </cell>
          <cell r="M2774" t="str">
            <v>No Trade</v>
          </cell>
          <cell r="N2774" t="str">
            <v/>
          </cell>
          <cell r="O2774" t="str">
            <v/>
          </cell>
          <cell r="P2774" t="str">
            <v/>
          </cell>
        </row>
        <row r="2775">
          <cell r="A2775" t="str">
            <v>ON</v>
          </cell>
          <cell r="B2775">
            <v>8</v>
          </cell>
          <cell r="C2775">
            <v>4</v>
          </cell>
          <cell r="D2775" t="str">
            <v>C</v>
          </cell>
          <cell r="E2775">
            <v>4.75</v>
          </cell>
          <cell r="F2775">
            <v>38195</v>
          </cell>
          <cell r="G2775">
            <v>0.26300000000000001</v>
          </cell>
          <cell r="H2775">
            <v>0.24</v>
          </cell>
          <cell r="I2775" t="str">
            <v>0          0</v>
          </cell>
          <cell r="J2775">
            <v>0</v>
          </cell>
          <cell r="K2775">
            <v>0</v>
          </cell>
          <cell r="L2775">
            <v>2004</v>
          </cell>
          <cell r="M2775" t="str">
            <v>No Trade</v>
          </cell>
          <cell r="N2775" t="str">
            <v>NG84</v>
          </cell>
          <cell r="O2775">
            <v>45.5</v>
          </cell>
          <cell r="P2775">
            <v>1</v>
          </cell>
        </row>
        <row r="2776">
          <cell r="A2776" t="str">
            <v>ON</v>
          </cell>
          <cell r="B2776">
            <v>9</v>
          </cell>
          <cell r="C2776">
            <v>4</v>
          </cell>
          <cell r="D2776" t="str">
            <v>P</v>
          </cell>
          <cell r="E2776">
            <v>2</v>
          </cell>
          <cell r="F2776">
            <v>38225</v>
          </cell>
          <cell r="G2776">
            <v>6.0000000000000001E-3</v>
          </cell>
          <cell r="H2776">
            <v>0</v>
          </cell>
          <cell r="I2776" t="str">
            <v>7          0</v>
          </cell>
          <cell r="J2776">
            <v>0</v>
          </cell>
          <cell r="K2776">
            <v>0</v>
          </cell>
          <cell r="L2776">
            <v>2004</v>
          </cell>
          <cell r="M2776">
            <v>0.86949111109641186</v>
          </cell>
          <cell r="N2776" t="str">
            <v>NG94</v>
          </cell>
          <cell r="O2776">
            <v>51.5</v>
          </cell>
          <cell r="P2776">
            <v>2</v>
          </cell>
        </row>
        <row r="2777">
          <cell r="A2777" t="str">
            <v>ON</v>
          </cell>
          <cell r="B2777">
            <v>9</v>
          </cell>
          <cell r="C2777">
            <v>4</v>
          </cell>
          <cell r="D2777" t="str">
            <v>C</v>
          </cell>
          <cell r="E2777">
            <v>2.9</v>
          </cell>
          <cell r="F2777">
            <v>38225</v>
          </cell>
          <cell r="G2777">
            <v>0</v>
          </cell>
          <cell r="H2777">
            <v>0</v>
          </cell>
          <cell r="I2777" t="str">
            <v>0          0</v>
          </cell>
          <cell r="J2777">
            <v>0</v>
          </cell>
          <cell r="K2777">
            <v>0</v>
          </cell>
          <cell r="L2777">
            <v>2004</v>
          </cell>
          <cell r="M2777" t="str">
            <v>No Trade</v>
          </cell>
          <cell r="N2777" t="str">
            <v/>
          </cell>
          <cell r="O2777" t="str">
            <v/>
          </cell>
          <cell r="P2777" t="str">
            <v/>
          </cell>
        </row>
        <row r="2778">
          <cell r="A2778" t="str">
            <v>ON</v>
          </cell>
          <cell r="B2778">
            <v>9</v>
          </cell>
          <cell r="C2778">
            <v>4</v>
          </cell>
          <cell r="D2778" t="str">
            <v>P</v>
          </cell>
          <cell r="E2778">
            <v>2.9</v>
          </cell>
          <cell r="F2778">
            <v>38225</v>
          </cell>
          <cell r="G2778">
            <v>0.38100000000000001</v>
          </cell>
          <cell r="H2778">
            <v>0.38</v>
          </cell>
          <cell r="I2778" t="str">
            <v>1          0</v>
          </cell>
          <cell r="J2778">
            <v>0</v>
          </cell>
          <cell r="K2778">
            <v>0</v>
          </cell>
          <cell r="L2778">
            <v>2004</v>
          </cell>
          <cell r="M2778">
            <v>1.3855492619616445</v>
          </cell>
          <cell r="N2778" t="str">
            <v>NG94</v>
          </cell>
          <cell r="O2778">
            <v>51.5</v>
          </cell>
          <cell r="P2778">
            <v>2</v>
          </cell>
        </row>
        <row r="2779">
          <cell r="A2779" t="str">
            <v>ON</v>
          </cell>
          <cell r="B2779">
            <v>9</v>
          </cell>
          <cell r="C2779">
            <v>4</v>
          </cell>
          <cell r="D2779" t="str">
            <v>P</v>
          </cell>
          <cell r="E2779">
            <v>3</v>
          </cell>
          <cell r="F2779">
            <v>38225</v>
          </cell>
          <cell r="G2779">
            <v>0</v>
          </cell>
          <cell r="H2779">
            <v>0</v>
          </cell>
          <cell r="I2779" t="str">
            <v>0          0</v>
          </cell>
          <cell r="J2779">
            <v>0</v>
          </cell>
          <cell r="K2779">
            <v>0</v>
          </cell>
          <cell r="L2779">
            <v>2004</v>
          </cell>
          <cell r="M2779" t="str">
            <v>No Trade</v>
          </cell>
          <cell r="N2779" t="str">
            <v/>
          </cell>
          <cell r="O2779" t="str">
            <v/>
          </cell>
          <cell r="P2779" t="str">
            <v/>
          </cell>
        </row>
        <row r="2780">
          <cell r="A2780" t="str">
            <v>ON</v>
          </cell>
          <cell r="B2780">
            <v>9</v>
          </cell>
          <cell r="C2780">
            <v>4</v>
          </cell>
          <cell r="D2780" t="str">
            <v>C</v>
          </cell>
          <cell r="E2780">
            <v>3.1</v>
          </cell>
          <cell r="F2780">
            <v>38225</v>
          </cell>
          <cell r="G2780">
            <v>0</v>
          </cell>
          <cell r="H2780">
            <v>0</v>
          </cell>
          <cell r="I2780" t="str">
            <v>0          0</v>
          </cell>
          <cell r="J2780">
            <v>0</v>
          </cell>
          <cell r="K2780">
            <v>0</v>
          </cell>
          <cell r="L2780">
            <v>2004</v>
          </cell>
          <cell r="M2780" t="str">
            <v>No Trade</v>
          </cell>
          <cell r="N2780" t="str">
            <v/>
          </cell>
          <cell r="O2780" t="str">
            <v/>
          </cell>
          <cell r="P2780" t="str">
            <v/>
          </cell>
        </row>
        <row r="2781">
          <cell r="A2781" t="str">
            <v>ON</v>
          </cell>
          <cell r="B2781">
            <v>9</v>
          </cell>
          <cell r="C2781">
            <v>4</v>
          </cell>
          <cell r="D2781" t="str">
            <v>C</v>
          </cell>
          <cell r="E2781">
            <v>3.15</v>
          </cell>
          <cell r="F2781">
            <v>38225</v>
          </cell>
          <cell r="G2781">
            <v>0</v>
          </cell>
          <cell r="H2781">
            <v>0</v>
          </cell>
          <cell r="I2781" t="str">
            <v>0          0</v>
          </cell>
          <cell r="J2781">
            <v>0</v>
          </cell>
          <cell r="K2781">
            <v>0</v>
          </cell>
          <cell r="L2781">
            <v>2004</v>
          </cell>
          <cell r="M2781" t="str">
            <v>No Trade</v>
          </cell>
          <cell r="N2781" t="str">
            <v/>
          </cell>
          <cell r="O2781" t="str">
            <v/>
          </cell>
          <cell r="P2781" t="str">
            <v/>
          </cell>
        </row>
        <row r="2782">
          <cell r="A2782" t="str">
            <v>ON</v>
          </cell>
          <cell r="B2782">
            <v>9</v>
          </cell>
          <cell r="C2782">
            <v>4</v>
          </cell>
          <cell r="D2782" t="str">
            <v>C</v>
          </cell>
          <cell r="E2782">
            <v>3.2</v>
          </cell>
          <cell r="F2782">
            <v>38225</v>
          </cell>
          <cell r="G2782">
            <v>0</v>
          </cell>
          <cell r="H2782">
            <v>0</v>
          </cell>
          <cell r="I2782" t="str">
            <v>0          0</v>
          </cell>
          <cell r="J2782">
            <v>0</v>
          </cell>
          <cell r="K2782">
            <v>0</v>
          </cell>
          <cell r="L2782">
            <v>2004</v>
          </cell>
          <cell r="M2782" t="str">
            <v>No Trade</v>
          </cell>
          <cell r="N2782" t="str">
            <v/>
          </cell>
          <cell r="O2782" t="str">
            <v/>
          </cell>
          <cell r="P2782" t="str">
            <v/>
          </cell>
        </row>
        <row r="2783">
          <cell r="A2783" t="str">
            <v>ON</v>
          </cell>
          <cell r="B2783">
            <v>9</v>
          </cell>
          <cell r="C2783">
            <v>4</v>
          </cell>
          <cell r="D2783" t="str">
            <v>C</v>
          </cell>
          <cell r="E2783">
            <v>3.3</v>
          </cell>
          <cell r="F2783">
            <v>38225</v>
          </cell>
          <cell r="G2783">
            <v>0.78400000000000003</v>
          </cell>
          <cell r="H2783">
            <v>0.73</v>
          </cell>
          <cell r="I2783" t="str">
            <v>5          0</v>
          </cell>
          <cell r="J2783">
            <v>0</v>
          </cell>
          <cell r="K2783">
            <v>0</v>
          </cell>
          <cell r="L2783">
            <v>2004</v>
          </cell>
          <cell r="M2783" t="str">
            <v>No Trade</v>
          </cell>
          <cell r="N2783" t="str">
            <v>NG94</v>
          </cell>
          <cell r="O2783">
            <v>51.5</v>
          </cell>
          <cell r="P2783">
            <v>1</v>
          </cell>
        </row>
        <row r="2784">
          <cell r="A2784" t="str">
            <v>ON</v>
          </cell>
          <cell r="B2784">
            <v>9</v>
          </cell>
          <cell r="C2784">
            <v>4</v>
          </cell>
          <cell r="D2784" t="str">
            <v>P</v>
          </cell>
          <cell r="E2784">
            <v>3.3</v>
          </cell>
          <cell r="F2784">
            <v>38225</v>
          </cell>
          <cell r="G2784">
            <v>0.25900000000000001</v>
          </cell>
          <cell r="H2784">
            <v>0.28000000000000003</v>
          </cell>
          <cell r="I2784" t="str">
            <v>4          0</v>
          </cell>
          <cell r="J2784">
            <v>0</v>
          </cell>
          <cell r="K2784">
            <v>0</v>
          </cell>
          <cell r="L2784">
            <v>2004</v>
          </cell>
          <cell r="M2784">
            <v>1.2057661302763847</v>
          </cell>
          <cell r="N2784" t="str">
            <v>NG94</v>
          </cell>
          <cell r="O2784">
            <v>51.5</v>
          </cell>
          <cell r="P2784">
            <v>2</v>
          </cell>
        </row>
        <row r="2785">
          <cell r="A2785" t="str">
            <v>ON</v>
          </cell>
          <cell r="B2785">
            <v>9</v>
          </cell>
          <cell r="C2785">
            <v>4</v>
          </cell>
          <cell r="D2785" t="str">
            <v>P</v>
          </cell>
          <cell r="E2785">
            <v>3.45</v>
          </cell>
          <cell r="F2785">
            <v>38225</v>
          </cell>
          <cell r="G2785">
            <v>0</v>
          </cell>
          <cell r="H2785">
            <v>0</v>
          </cell>
          <cell r="I2785" t="str">
            <v>0          0</v>
          </cell>
          <cell r="J2785">
            <v>0</v>
          </cell>
          <cell r="K2785">
            <v>0</v>
          </cell>
          <cell r="L2785">
            <v>2004</v>
          </cell>
          <cell r="M2785" t="str">
            <v>No Trade</v>
          </cell>
          <cell r="N2785" t="str">
            <v/>
          </cell>
          <cell r="O2785" t="str">
            <v/>
          </cell>
          <cell r="P2785" t="str">
            <v/>
          </cell>
        </row>
        <row r="2786">
          <cell r="A2786" t="str">
            <v>ON</v>
          </cell>
          <cell r="B2786">
            <v>9</v>
          </cell>
          <cell r="C2786">
            <v>4</v>
          </cell>
          <cell r="D2786" t="str">
            <v>P</v>
          </cell>
          <cell r="E2786">
            <v>3.5</v>
          </cell>
          <cell r="F2786">
            <v>38225</v>
          </cell>
          <cell r="G2786">
            <v>0</v>
          </cell>
          <cell r="H2786">
            <v>0</v>
          </cell>
          <cell r="I2786" t="str">
            <v>0          0</v>
          </cell>
          <cell r="J2786">
            <v>0</v>
          </cell>
          <cell r="K2786">
            <v>0</v>
          </cell>
          <cell r="L2786">
            <v>2004</v>
          </cell>
          <cell r="M2786" t="str">
            <v>No Trade</v>
          </cell>
          <cell r="N2786" t="str">
            <v/>
          </cell>
          <cell r="O2786" t="str">
            <v/>
          </cell>
          <cell r="P2786" t="str">
            <v/>
          </cell>
        </row>
        <row r="2787">
          <cell r="A2787" t="str">
            <v>ON</v>
          </cell>
          <cell r="B2787">
            <v>9</v>
          </cell>
          <cell r="C2787">
            <v>4</v>
          </cell>
          <cell r="D2787" t="str">
            <v>C</v>
          </cell>
          <cell r="E2787">
            <v>3.55</v>
          </cell>
          <cell r="F2787">
            <v>38225</v>
          </cell>
          <cell r="G2787">
            <v>0</v>
          </cell>
          <cell r="H2787">
            <v>0</v>
          </cell>
          <cell r="I2787" t="str">
            <v>0          0</v>
          </cell>
          <cell r="J2787">
            <v>0</v>
          </cell>
          <cell r="K2787">
            <v>0</v>
          </cell>
          <cell r="L2787">
            <v>2004</v>
          </cell>
          <cell r="M2787" t="str">
            <v>No Trade</v>
          </cell>
          <cell r="N2787" t="str">
            <v/>
          </cell>
          <cell r="O2787" t="str">
            <v/>
          </cell>
          <cell r="P2787" t="str">
            <v/>
          </cell>
        </row>
        <row r="2788">
          <cell r="A2788" t="str">
            <v>ON</v>
          </cell>
          <cell r="B2788">
            <v>9</v>
          </cell>
          <cell r="C2788">
            <v>4</v>
          </cell>
          <cell r="D2788" t="str">
            <v>C</v>
          </cell>
          <cell r="E2788">
            <v>3.6</v>
          </cell>
          <cell r="F2788">
            <v>38225</v>
          </cell>
          <cell r="G2788">
            <v>0</v>
          </cell>
          <cell r="H2788">
            <v>0</v>
          </cell>
          <cell r="I2788" t="str">
            <v>0          0</v>
          </cell>
          <cell r="J2788">
            <v>0</v>
          </cell>
          <cell r="K2788">
            <v>0</v>
          </cell>
          <cell r="L2788">
            <v>2004</v>
          </cell>
          <cell r="M2788" t="str">
            <v>No Trade</v>
          </cell>
          <cell r="N2788" t="str">
            <v/>
          </cell>
          <cell r="O2788" t="str">
            <v/>
          </cell>
          <cell r="P2788" t="str">
            <v/>
          </cell>
        </row>
        <row r="2789">
          <cell r="A2789" t="str">
            <v>ON</v>
          </cell>
          <cell r="B2789">
            <v>9</v>
          </cell>
          <cell r="C2789">
            <v>4</v>
          </cell>
          <cell r="D2789" t="str">
            <v>C</v>
          </cell>
          <cell r="E2789">
            <v>3.7</v>
          </cell>
          <cell r="F2789">
            <v>38225</v>
          </cell>
          <cell r="G2789">
            <v>0.59</v>
          </cell>
          <cell r="H2789">
            <v>0.54</v>
          </cell>
          <cell r="I2789" t="str">
            <v>9          0</v>
          </cell>
          <cell r="J2789">
            <v>0</v>
          </cell>
          <cell r="K2789">
            <v>0</v>
          </cell>
          <cell r="L2789">
            <v>2004</v>
          </cell>
          <cell r="M2789" t="str">
            <v>No Trade</v>
          </cell>
          <cell r="N2789" t="str">
            <v>NG94</v>
          </cell>
          <cell r="O2789">
            <v>51.5</v>
          </cell>
          <cell r="P2789">
            <v>1</v>
          </cell>
        </row>
        <row r="2790">
          <cell r="A2790" t="str">
            <v>ON</v>
          </cell>
          <cell r="B2790">
            <v>9</v>
          </cell>
          <cell r="C2790">
            <v>4</v>
          </cell>
          <cell r="D2790" t="str">
            <v>P</v>
          </cell>
          <cell r="E2790">
            <v>3.7</v>
          </cell>
          <cell r="F2790">
            <v>38225</v>
          </cell>
          <cell r="G2790">
            <v>0.45400000000000001</v>
          </cell>
          <cell r="H2790">
            <v>0.48</v>
          </cell>
          <cell r="I2790" t="str">
            <v>7          0</v>
          </cell>
          <cell r="J2790">
            <v>0</v>
          </cell>
          <cell r="K2790">
            <v>0</v>
          </cell>
          <cell r="L2790">
            <v>2004</v>
          </cell>
          <cell r="M2790">
            <v>1.2972153379432589</v>
          </cell>
          <cell r="N2790" t="str">
            <v>NG94</v>
          </cell>
          <cell r="O2790">
            <v>51.5</v>
          </cell>
          <cell r="P2790">
            <v>2</v>
          </cell>
        </row>
        <row r="2791">
          <cell r="A2791" t="str">
            <v>ON</v>
          </cell>
          <cell r="B2791">
            <v>9</v>
          </cell>
          <cell r="C2791">
            <v>4</v>
          </cell>
          <cell r="D2791" t="str">
            <v>C</v>
          </cell>
          <cell r="E2791">
            <v>3.75</v>
          </cell>
          <cell r="F2791">
            <v>38225</v>
          </cell>
          <cell r="G2791">
            <v>0.52100000000000002</v>
          </cell>
          <cell r="H2791">
            <v>0.52</v>
          </cell>
          <cell r="I2791" t="str">
            <v>1          0</v>
          </cell>
          <cell r="J2791">
            <v>0</v>
          </cell>
          <cell r="K2791">
            <v>0</v>
          </cell>
          <cell r="L2791">
            <v>2004</v>
          </cell>
          <cell r="M2791" t="str">
            <v>No Trade</v>
          </cell>
          <cell r="N2791" t="str">
            <v>NG94</v>
          </cell>
          <cell r="O2791">
            <v>51.5</v>
          </cell>
          <cell r="P2791">
            <v>1</v>
          </cell>
        </row>
        <row r="2792">
          <cell r="A2792" t="str">
            <v>ON</v>
          </cell>
          <cell r="B2792">
            <v>9</v>
          </cell>
          <cell r="C2792">
            <v>4</v>
          </cell>
          <cell r="D2792" t="str">
            <v>P</v>
          </cell>
          <cell r="E2792">
            <v>3.75</v>
          </cell>
          <cell r="F2792">
            <v>38225</v>
          </cell>
          <cell r="G2792">
            <v>0.48199999999999998</v>
          </cell>
          <cell r="H2792">
            <v>0.51</v>
          </cell>
          <cell r="I2792" t="str">
            <v>6          0</v>
          </cell>
          <cell r="J2792">
            <v>0</v>
          </cell>
          <cell r="K2792">
            <v>0</v>
          </cell>
          <cell r="L2792">
            <v>2004</v>
          </cell>
          <cell r="M2792">
            <v>1.3080260336041394</v>
          </cell>
          <cell r="N2792" t="str">
            <v>NG94</v>
          </cell>
          <cell r="O2792">
            <v>51.5</v>
          </cell>
          <cell r="P2792">
            <v>2</v>
          </cell>
        </row>
        <row r="2793">
          <cell r="A2793" t="str">
            <v>ON</v>
          </cell>
          <cell r="B2793">
            <v>9</v>
          </cell>
          <cell r="C2793">
            <v>4</v>
          </cell>
          <cell r="D2793" t="str">
            <v>C</v>
          </cell>
          <cell r="E2793">
            <v>3.8</v>
          </cell>
          <cell r="F2793">
            <v>38225</v>
          </cell>
          <cell r="G2793">
            <v>0.54900000000000004</v>
          </cell>
          <cell r="H2793">
            <v>0.51</v>
          </cell>
          <cell r="I2793" t="str">
            <v>0          0</v>
          </cell>
          <cell r="J2793">
            <v>0</v>
          </cell>
          <cell r="K2793">
            <v>0</v>
          </cell>
          <cell r="L2793">
            <v>2004</v>
          </cell>
          <cell r="M2793" t="str">
            <v>No Trade</v>
          </cell>
          <cell r="N2793" t="str">
            <v>NG94</v>
          </cell>
          <cell r="O2793">
            <v>51.5</v>
          </cell>
          <cell r="P2793">
            <v>1</v>
          </cell>
        </row>
        <row r="2794">
          <cell r="A2794" t="str">
            <v>ON</v>
          </cell>
          <cell r="B2794">
            <v>9</v>
          </cell>
          <cell r="C2794">
            <v>4</v>
          </cell>
          <cell r="D2794" t="str">
            <v>P</v>
          </cell>
          <cell r="E2794">
            <v>3.8</v>
          </cell>
          <cell r="F2794">
            <v>38225</v>
          </cell>
          <cell r="G2794">
            <v>0.51</v>
          </cell>
          <cell r="H2794">
            <v>0.54</v>
          </cell>
          <cell r="I2794" t="str">
            <v>5          0</v>
          </cell>
          <cell r="J2794">
            <v>0</v>
          </cell>
          <cell r="K2794">
            <v>0</v>
          </cell>
          <cell r="L2794">
            <v>2004</v>
          </cell>
          <cell r="M2794">
            <v>1.3182280498889312</v>
          </cell>
          <cell r="N2794" t="str">
            <v>NG94</v>
          </cell>
          <cell r="O2794">
            <v>51.5</v>
          </cell>
          <cell r="P2794">
            <v>2</v>
          </cell>
        </row>
        <row r="2795">
          <cell r="A2795" t="str">
            <v>ON</v>
          </cell>
          <cell r="B2795">
            <v>9</v>
          </cell>
          <cell r="C2795">
            <v>4</v>
          </cell>
          <cell r="D2795" t="str">
            <v>C</v>
          </cell>
          <cell r="E2795">
            <v>3.85</v>
          </cell>
          <cell r="F2795">
            <v>38225</v>
          </cell>
          <cell r="G2795">
            <v>0</v>
          </cell>
          <cell r="H2795">
            <v>0</v>
          </cell>
          <cell r="I2795" t="str">
            <v>0          0</v>
          </cell>
          <cell r="J2795">
            <v>0</v>
          </cell>
          <cell r="K2795">
            <v>0</v>
          </cell>
          <cell r="L2795">
            <v>2004</v>
          </cell>
          <cell r="M2795" t="str">
            <v>No Trade</v>
          </cell>
          <cell r="N2795" t="str">
            <v/>
          </cell>
          <cell r="O2795" t="str">
            <v/>
          </cell>
          <cell r="P2795" t="str">
            <v/>
          </cell>
        </row>
        <row r="2796">
          <cell r="A2796" t="str">
            <v>ON</v>
          </cell>
          <cell r="B2796">
            <v>9</v>
          </cell>
          <cell r="C2796">
            <v>4</v>
          </cell>
          <cell r="D2796" t="str">
            <v>C</v>
          </cell>
          <cell r="E2796">
            <v>4</v>
          </cell>
          <cell r="F2796">
            <v>38225</v>
          </cell>
          <cell r="G2796">
            <v>0.47399999999999998</v>
          </cell>
          <cell r="H2796">
            <v>0.43</v>
          </cell>
          <cell r="I2796" t="str">
            <v>8          0</v>
          </cell>
          <cell r="J2796">
            <v>0</v>
          </cell>
          <cell r="K2796">
            <v>0</v>
          </cell>
          <cell r="L2796">
            <v>2004</v>
          </cell>
          <cell r="M2796" t="str">
            <v>No Trade</v>
          </cell>
          <cell r="N2796" t="str">
            <v>NG94</v>
          </cell>
          <cell r="O2796">
            <v>51.5</v>
          </cell>
          <cell r="P2796">
            <v>1</v>
          </cell>
        </row>
        <row r="2797">
          <cell r="A2797" t="str">
            <v>ON</v>
          </cell>
          <cell r="B2797">
            <v>9</v>
          </cell>
          <cell r="C2797">
            <v>4</v>
          </cell>
          <cell r="D2797" t="str">
            <v>P</v>
          </cell>
          <cell r="E2797">
            <v>4</v>
          </cell>
          <cell r="F2797">
            <v>38225</v>
          </cell>
          <cell r="G2797">
            <v>0</v>
          </cell>
          <cell r="H2797">
            <v>0</v>
          </cell>
          <cell r="I2797" t="str">
            <v>0          0</v>
          </cell>
          <cell r="J2797">
            <v>0</v>
          </cell>
          <cell r="K2797">
            <v>0</v>
          </cell>
          <cell r="L2797">
            <v>2004</v>
          </cell>
          <cell r="M2797" t="str">
            <v>No Trade</v>
          </cell>
          <cell r="N2797" t="str">
            <v/>
          </cell>
          <cell r="O2797" t="str">
            <v/>
          </cell>
          <cell r="P2797" t="str">
            <v/>
          </cell>
        </row>
        <row r="2798">
          <cell r="A2798" t="str">
            <v>ON</v>
          </cell>
          <cell r="B2798">
            <v>9</v>
          </cell>
          <cell r="C2798">
            <v>4</v>
          </cell>
          <cell r="D2798" t="str">
            <v>C</v>
          </cell>
          <cell r="E2798">
            <v>4.75</v>
          </cell>
          <cell r="F2798">
            <v>38225</v>
          </cell>
          <cell r="G2798">
            <v>0.27200000000000002</v>
          </cell>
          <cell r="H2798">
            <v>0.24</v>
          </cell>
          <cell r="I2798" t="str">
            <v>9          0</v>
          </cell>
          <cell r="J2798">
            <v>0</v>
          </cell>
          <cell r="K2798">
            <v>0</v>
          </cell>
          <cell r="L2798">
            <v>2004</v>
          </cell>
          <cell r="M2798" t="str">
            <v>No Trade</v>
          </cell>
          <cell r="N2798" t="str">
            <v>NG94</v>
          </cell>
          <cell r="O2798">
            <v>51.5</v>
          </cell>
          <cell r="P2798">
            <v>1</v>
          </cell>
        </row>
        <row r="2799">
          <cell r="A2799" t="str">
            <v>ON</v>
          </cell>
          <cell r="B2799">
            <v>10</v>
          </cell>
          <cell r="C2799">
            <v>4</v>
          </cell>
          <cell r="D2799" t="str">
            <v>P</v>
          </cell>
          <cell r="E2799">
            <v>2.75</v>
          </cell>
          <cell r="F2799">
            <v>38257</v>
          </cell>
          <cell r="G2799">
            <v>0</v>
          </cell>
          <cell r="H2799">
            <v>0</v>
          </cell>
          <cell r="I2799" t="str">
            <v>0          0</v>
          </cell>
          <cell r="J2799">
            <v>0</v>
          </cell>
          <cell r="K2799">
            <v>0</v>
          </cell>
          <cell r="L2799">
            <v>2004</v>
          </cell>
          <cell r="M2799" t="str">
            <v>No Trade</v>
          </cell>
          <cell r="N2799" t="str">
            <v/>
          </cell>
          <cell r="O2799" t="str">
            <v/>
          </cell>
          <cell r="P2799" t="str">
            <v/>
          </cell>
        </row>
        <row r="2800">
          <cell r="A2800" t="str">
            <v>ON</v>
          </cell>
          <cell r="B2800">
            <v>10</v>
          </cell>
          <cell r="C2800">
            <v>4</v>
          </cell>
          <cell r="D2800" t="str">
            <v>P</v>
          </cell>
          <cell r="E2800">
            <v>3.25</v>
          </cell>
          <cell r="F2800">
            <v>38257</v>
          </cell>
          <cell r="G2800">
            <v>0.24399999999999999</v>
          </cell>
          <cell r="H2800">
            <v>0.26</v>
          </cell>
          <cell r="I2800" t="str">
            <v>5          0</v>
          </cell>
          <cell r="J2800">
            <v>0</v>
          </cell>
          <cell r="K2800">
            <v>0</v>
          </cell>
          <cell r="L2800">
            <v>2004</v>
          </cell>
          <cell r="M2800">
            <v>1.170822138815637</v>
          </cell>
          <cell r="N2800" t="str">
            <v>NG104</v>
          </cell>
          <cell r="O2800">
            <v>51.5</v>
          </cell>
          <cell r="P2800">
            <v>2</v>
          </cell>
        </row>
        <row r="2801">
          <cell r="A2801" t="str">
            <v>ON</v>
          </cell>
          <cell r="B2801">
            <v>10</v>
          </cell>
          <cell r="C2801">
            <v>4</v>
          </cell>
          <cell r="D2801" t="str">
            <v>P</v>
          </cell>
          <cell r="E2801">
            <v>3.45</v>
          </cell>
          <cell r="F2801">
            <v>38257</v>
          </cell>
          <cell r="G2801">
            <v>0</v>
          </cell>
          <cell r="H2801">
            <v>0</v>
          </cell>
          <cell r="I2801" t="str">
            <v>0          0</v>
          </cell>
          <cell r="J2801">
            <v>0</v>
          </cell>
          <cell r="K2801">
            <v>0</v>
          </cell>
          <cell r="L2801">
            <v>2004</v>
          </cell>
          <cell r="M2801" t="str">
            <v>No Trade</v>
          </cell>
          <cell r="N2801" t="str">
            <v/>
          </cell>
          <cell r="O2801" t="str">
            <v/>
          </cell>
          <cell r="P2801" t="str">
            <v/>
          </cell>
        </row>
        <row r="2802">
          <cell r="A2802" t="str">
            <v>ON</v>
          </cell>
          <cell r="B2802">
            <v>10</v>
          </cell>
          <cell r="C2802">
            <v>4</v>
          </cell>
          <cell r="D2802" t="str">
            <v>C</v>
          </cell>
          <cell r="E2802">
            <v>3.7</v>
          </cell>
          <cell r="F2802">
            <v>38257</v>
          </cell>
          <cell r="G2802">
            <v>0.61499999999999999</v>
          </cell>
          <cell r="H2802">
            <v>0.56999999999999995</v>
          </cell>
          <cell r="I2802" t="str">
            <v>2          0</v>
          </cell>
          <cell r="J2802">
            <v>0</v>
          </cell>
          <cell r="K2802">
            <v>0</v>
          </cell>
          <cell r="L2802">
            <v>2004</v>
          </cell>
          <cell r="M2802" t="str">
            <v>No Trade</v>
          </cell>
          <cell r="N2802" t="str">
            <v>NG104</v>
          </cell>
          <cell r="O2802">
            <v>51.5</v>
          </cell>
          <cell r="P2802">
            <v>1</v>
          </cell>
        </row>
        <row r="2803">
          <cell r="A2803" t="str">
            <v>ON</v>
          </cell>
          <cell r="B2803">
            <v>10</v>
          </cell>
          <cell r="C2803">
            <v>4</v>
          </cell>
          <cell r="D2803" t="str">
            <v>P</v>
          </cell>
          <cell r="E2803">
            <v>3.7</v>
          </cell>
          <cell r="F2803">
            <v>38257</v>
          </cell>
          <cell r="G2803">
            <v>0.45800000000000002</v>
          </cell>
          <cell r="H2803">
            <v>0.48</v>
          </cell>
          <cell r="I2803" t="str">
            <v>9          0</v>
          </cell>
          <cell r="J2803">
            <v>0</v>
          </cell>
          <cell r="K2803">
            <v>0</v>
          </cell>
          <cell r="L2803">
            <v>2004</v>
          </cell>
          <cell r="M2803">
            <v>1.2693185311721971</v>
          </cell>
          <cell r="N2803" t="str">
            <v>NG104</v>
          </cell>
          <cell r="O2803">
            <v>51.5</v>
          </cell>
          <cell r="P2803">
            <v>2</v>
          </cell>
        </row>
        <row r="2804">
          <cell r="A2804" t="str">
            <v>ON</v>
          </cell>
          <cell r="B2804">
            <v>10</v>
          </cell>
          <cell r="C2804">
            <v>4</v>
          </cell>
          <cell r="D2804" t="str">
            <v>C</v>
          </cell>
          <cell r="E2804">
            <v>3.75</v>
          </cell>
          <cell r="F2804">
            <v>38257</v>
          </cell>
          <cell r="G2804">
            <v>0</v>
          </cell>
          <cell r="H2804">
            <v>0</v>
          </cell>
          <cell r="I2804" t="str">
            <v>0          0</v>
          </cell>
          <cell r="J2804">
            <v>0</v>
          </cell>
          <cell r="K2804">
            <v>0</v>
          </cell>
          <cell r="L2804">
            <v>2004</v>
          </cell>
          <cell r="M2804" t="str">
            <v>No Trade</v>
          </cell>
          <cell r="N2804" t="str">
            <v/>
          </cell>
          <cell r="O2804" t="str">
            <v/>
          </cell>
          <cell r="P2804" t="str">
            <v/>
          </cell>
        </row>
        <row r="2805">
          <cell r="A2805" t="str">
            <v>ON</v>
          </cell>
          <cell r="B2805">
            <v>10</v>
          </cell>
          <cell r="C2805">
            <v>4</v>
          </cell>
          <cell r="D2805" t="str">
            <v>P</v>
          </cell>
          <cell r="E2805">
            <v>3.75</v>
          </cell>
          <cell r="F2805">
            <v>38257</v>
          </cell>
          <cell r="G2805">
            <v>0.48499999999999999</v>
          </cell>
          <cell r="H2805">
            <v>0.51</v>
          </cell>
          <cell r="I2805" t="str">
            <v>8          0</v>
          </cell>
          <cell r="J2805">
            <v>0</v>
          </cell>
          <cell r="K2805">
            <v>0</v>
          </cell>
          <cell r="L2805">
            <v>2004</v>
          </cell>
          <cell r="M2805">
            <v>1.2791534295055953</v>
          </cell>
          <cell r="N2805" t="str">
            <v>NG104</v>
          </cell>
          <cell r="O2805">
            <v>51.5</v>
          </cell>
          <cell r="P2805">
            <v>2</v>
          </cell>
        </row>
        <row r="2806">
          <cell r="A2806" t="str">
            <v>ON</v>
          </cell>
          <cell r="B2806">
            <v>10</v>
          </cell>
          <cell r="C2806">
            <v>4</v>
          </cell>
          <cell r="D2806" t="str">
            <v>C</v>
          </cell>
          <cell r="E2806">
            <v>4.75</v>
          </cell>
          <cell r="F2806">
            <v>38257</v>
          </cell>
          <cell r="G2806">
            <v>0.29199999999999998</v>
          </cell>
          <cell r="H2806">
            <v>0.26</v>
          </cell>
          <cell r="I2806" t="str">
            <v>7          0</v>
          </cell>
          <cell r="J2806">
            <v>0</v>
          </cell>
          <cell r="K2806">
            <v>0</v>
          </cell>
          <cell r="L2806">
            <v>2004</v>
          </cell>
          <cell r="M2806" t="str">
            <v>No Trade</v>
          </cell>
          <cell r="N2806" t="str">
            <v>NG104</v>
          </cell>
          <cell r="O2806">
            <v>51.5</v>
          </cell>
          <cell r="P2806">
            <v>1</v>
          </cell>
        </row>
        <row r="2807">
          <cell r="A2807" t="str">
            <v>ON</v>
          </cell>
          <cell r="B2807">
            <v>11</v>
          </cell>
          <cell r="C2807">
            <v>4</v>
          </cell>
          <cell r="D2807" t="str">
            <v>P</v>
          </cell>
          <cell r="E2807">
            <v>3.25</v>
          </cell>
          <cell r="F2807">
            <v>38286</v>
          </cell>
          <cell r="G2807">
            <v>0.219</v>
          </cell>
          <cell r="H2807">
            <v>0.23</v>
          </cell>
          <cell r="I2807" t="str">
            <v>7          0</v>
          </cell>
          <cell r="J2807">
            <v>0</v>
          </cell>
          <cell r="K2807">
            <v>0</v>
          </cell>
          <cell r="L2807">
            <v>2004</v>
          </cell>
          <cell r="M2807">
            <v>1.122115935617521</v>
          </cell>
          <cell r="N2807" t="str">
            <v>NG114</v>
          </cell>
          <cell r="O2807">
            <v>51.5</v>
          </cell>
          <cell r="P2807">
            <v>2</v>
          </cell>
        </row>
        <row r="2808">
          <cell r="A2808" t="str">
            <v>ON</v>
          </cell>
          <cell r="B2808">
            <v>11</v>
          </cell>
          <cell r="C2808">
            <v>4</v>
          </cell>
          <cell r="D2808" t="str">
            <v>P</v>
          </cell>
          <cell r="E2808">
            <v>3.7</v>
          </cell>
          <cell r="F2808">
            <v>38286</v>
          </cell>
          <cell r="G2808">
            <v>0.40699999999999997</v>
          </cell>
          <cell r="H2808">
            <v>0.43</v>
          </cell>
          <cell r="I2808" t="str">
            <v>5          0</v>
          </cell>
          <cell r="J2808">
            <v>0</v>
          </cell>
          <cell r="K2808">
            <v>0</v>
          </cell>
          <cell r="L2808">
            <v>2004</v>
          </cell>
          <cell r="M2808">
            <v>1.2087079945641301</v>
          </cell>
          <cell r="N2808" t="str">
            <v>NG114</v>
          </cell>
          <cell r="O2808">
            <v>51.5</v>
          </cell>
          <cell r="P2808">
            <v>2</v>
          </cell>
        </row>
        <row r="2809">
          <cell r="A2809" t="str">
            <v>ON</v>
          </cell>
          <cell r="B2809">
            <v>11</v>
          </cell>
          <cell r="C2809">
            <v>4</v>
          </cell>
          <cell r="D2809" t="str">
            <v>C</v>
          </cell>
          <cell r="E2809">
            <v>3.75</v>
          </cell>
          <cell r="F2809">
            <v>38286</v>
          </cell>
          <cell r="G2809">
            <v>0</v>
          </cell>
          <cell r="H2809">
            <v>0</v>
          </cell>
          <cell r="I2809" t="str">
            <v>0          0</v>
          </cell>
          <cell r="J2809">
            <v>0</v>
          </cell>
          <cell r="K2809">
            <v>0</v>
          </cell>
          <cell r="L2809">
            <v>2004</v>
          </cell>
          <cell r="M2809" t="str">
            <v>No Trade</v>
          </cell>
          <cell r="N2809" t="str">
            <v/>
          </cell>
          <cell r="O2809" t="str">
            <v/>
          </cell>
          <cell r="P2809" t="str">
            <v/>
          </cell>
        </row>
        <row r="2810">
          <cell r="A2810" t="str">
            <v>ON</v>
          </cell>
          <cell r="B2810">
            <v>11</v>
          </cell>
          <cell r="C2810">
            <v>4</v>
          </cell>
          <cell r="D2810" t="str">
            <v>C</v>
          </cell>
          <cell r="E2810">
            <v>4.75</v>
          </cell>
          <cell r="F2810">
            <v>38286</v>
          </cell>
          <cell r="G2810">
            <v>0.35899999999999999</v>
          </cell>
          <cell r="H2810">
            <v>0.33</v>
          </cell>
          <cell r="I2810" t="str">
            <v>1          0</v>
          </cell>
          <cell r="J2810">
            <v>0</v>
          </cell>
          <cell r="K2810">
            <v>0</v>
          </cell>
          <cell r="L2810">
            <v>2004</v>
          </cell>
          <cell r="M2810" t="str">
            <v>No Trade</v>
          </cell>
          <cell r="N2810" t="str">
            <v>NG114</v>
          </cell>
          <cell r="O2810">
            <v>51.5</v>
          </cell>
          <cell r="P2810">
            <v>1</v>
          </cell>
        </row>
        <row r="2811">
          <cell r="A2811" t="str">
            <v>ON</v>
          </cell>
          <cell r="B2811">
            <v>12</v>
          </cell>
          <cell r="C2811">
            <v>4</v>
          </cell>
          <cell r="D2811" t="str">
            <v>C</v>
          </cell>
          <cell r="E2811">
            <v>3.45</v>
          </cell>
          <cell r="F2811">
            <v>38314</v>
          </cell>
          <cell r="G2811">
            <v>0.999</v>
          </cell>
          <cell r="H2811">
            <v>0.94</v>
          </cell>
          <cell r="I2811" t="str">
            <v>4          0</v>
          </cell>
          <cell r="J2811">
            <v>0</v>
          </cell>
          <cell r="K2811">
            <v>0</v>
          </cell>
          <cell r="L2811">
            <v>2004</v>
          </cell>
          <cell r="M2811" t="str">
            <v>No Trade</v>
          </cell>
          <cell r="N2811" t="str">
            <v>NG124</v>
          </cell>
          <cell r="O2811">
            <v>51.5</v>
          </cell>
          <cell r="P2811">
            <v>1</v>
          </cell>
        </row>
        <row r="2812">
          <cell r="A2812" t="str">
            <v>ON</v>
          </cell>
          <cell r="B2812">
            <v>12</v>
          </cell>
          <cell r="C2812">
            <v>4</v>
          </cell>
          <cell r="D2812" t="str">
            <v>P</v>
          </cell>
          <cell r="E2812">
            <v>3.45</v>
          </cell>
          <cell r="F2812">
            <v>38314</v>
          </cell>
          <cell r="G2812">
            <v>0.27800000000000002</v>
          </cell>
          <cell r="H2812">
            <v>0.28999999999999998</v>
          </cell>
          <cell r="I2812" t="str">
            <v>6          0</v>
          </cell>
          <cell r="J2812">
            <v>0</v>
          </cell>
          <cell r="K2812">
            <v>0</v>
          </cell>
          <cell r="L2812">
            <v>2004</v>
          </cell>
          <cell r="M2812">
            <v>1.1257429551528979</v>
          </cell>
          <cell r="N2812" t="str">
            <v>NG124</v>
          </cell>
          <cell r="O2812">
            <v>51.5</v>
          </cell>
          <cell r="P2812">
            <v>2</v>
          </cell>
        </row>
        <row r="2813">
          <cell r="A2813" t="str">
            <v>ON</v>
          </cell>
          <cell r="B2813">
            <v>12</v>
          </cell>
          <cell r="C2813">
            <v>4</v>
          </cell>
          <cell r="D2813" t="str">
            <v>C</v>
          </cell>
          <cell r="E2813">
            <v>3.5</v>
          </cell>
          <cell r="F2813">
            <v>38314</v>
          </cell>
          <cell r="G2813">
            <v>0.96899999999999997</v>
          </cell>
          <cell r="H2813">
            <v>0.91</v>
          </cell>
          <cell r="I2813" t="str">
            <v>5          0</v>
          </cell>
          <cell r="J2813">
            <v>0</v>
          </cell>
          <cell r="K2813">
            <v>0</v>
          </cell>
          <cell r="L2813">
            <v>2004</v>
          </cell>
          <cell r="M2813" t="str">
            <v>No Trade</v>
          </cell>
          <cell r="N2813" t="str">
            <v>NG124</v>
          </cell>
          <cell r="O2813">
            <v>51.5</v>
          </cell>
          <cell r="P2813">
            <v>1</v>
          </cell>
        </row>
        <row r="2814">
          <cell r="A2814" t="str">
            <v>ON</v>
          </cell>
          <cell r="B2814">
            <v>12</v>
          </cell>
          <cell r="C2814">
            <v>4</v>
          </cell>
          <cell r="D2814" t="str">
            <v>P</v>
          </cell>
          <cell r="E2814">
            <v>3.5</v>
          </cell>
          <cell r="F2814">
            <v>38314</v>
          </cell>
          <cell r="G2814">
            <v>0.29599999999999999</v>
          </cell>
          <cell r="H2814">
            <v>0.31</v>
          </cell>
          <cell r="I2814" t="str">
            <v>6          0</v>
          </cell>
          <cell r="J2814">
            <v>0</v>
          </cell>
          <cell r="K2814">
            <v>0</v>
          </cell>
          <cell r="L2814">
            <v>2004</v>
          </cell>
          <cell r="M2814">
            <v>1.1334330793137777</v>
          </cell>
          <cell r="N2814" t="str">
            <v>NG124</v>
          </cell>
          <cell r="O2814">
            <v>51.5</v>
          </cell>
          <cell r="P2814">
            <v>2</v>
          </cell>
        </row>
        <row r="2815">
          <cell r="A2815" t="str">
            <v>ON</v>
          </cell>
          <cell r="B2815">
            <v>12</v>
          </cell>
          <cell r="C2815">
            <v>4</v>
          </cell>
          <cell r="D2815" t="str">
            <v>C</v>
          </cell>
          <cell r="E2815">
            <v>3.7</v>
          </cell>
          <cell r="F2815">
            <v>38314</v>
          </cell>
          <cell r="G2815">
            <v>0</v>
          </cell>
          <cell r="H2815">
            <v>0</v>
          </cell>
          <cell r="I2815" t="str">
            <v>0          0</v>
          </cell>
          <cell r="J2815">
            <v>0</v>
          </cell>
          <cell r="K2815">
            <v>0</v>
          </cell>
          <cell r="L2815">
            <v>2004</v>
          </cell>
          <cell r="M2815" t="str">
            <v>No Trade</v>
          </cell>
          <cell r="N2815" t="str">
            <v/>
          </cell>
          <cell r="O2815" t="str">
            <v/>
          </cell>
          <cell r="P2815" t="str">
            <v/>
          </cell>
        </row>
        <row r="2816">
          <cell r="A2816" t="str">
            <v>ON</v>
          </cell>
          <cell r="B2816">
            <v>12</v>
          </cell>
          <cell r="C2816">
            <v>4</v>
          </cell>
          <cell r="D2816" t="str">
            <v>P</v>
          </cell>
          <cell r="E2816">
            <v>3.7</v>
          </cell>
          <cell r="F2816">
            <v>38314</v>
          </cell>
          <cell r="G2816">
            <v>0.378</v>
          </cell>
          <cell r="H2816">
            <v>0.4</v>
          </cell>
          <cell r="I2816" t="str">
            <v>1          0</v>
          </cell>
          <cell r="J2816">
            <v>0</v>
          </cell>
          <cell r="K2816">
            <v>0</v>
          </cell>
          <cell r="L2816">
            <v>2004</v>
          </cell>
          <cell r="M2816">
            <v>1.1662614145981849</v>
          </cell>
          <cell r="N2816" t="str">
            <v>NG124</v>
          </cell>
          <cell r="O2816">
            <v>51.5</v>
          </cell>
          <cell r="P2816">
            <v>2</v>
          </cell>
        </row>
        <row r="2817">
          <cell r="A2817" t="str">
            <v>ON</v>
          </cell>
          <cell r="B2817">
            <v>12</v>
          </cell>
          <cell r="C2817">
            <v>4</v>
          </cell>
          <cell r="D2817" t="str">
            <v>C</v>
          </cell>
          <cell r="E2817">
            <v>3.75</v>
          </cell>
          <cell r="F2817">
            <v>38314</v>
          </cell>
          <cell r="G2817">
            <v>0</v>
          </cell>
          <cell r="H2817">
            <v>0</v>
          </cell>
          <cell r="I2817" t="str">
            <v>0          0</v>
          </cell>
          <cell r="J2817">
            <v>0</v>
          </cell>
          <cell r="K2817">
            <v>0</v>
          </cell>
          <cell r="L2817">
            <v>2004</v>
          </cell>
          <cell r="M2817" t="str">
            <v>No Trade</v>
          </cell>
          <cell r="N2817" t="str">
            <v/>
          </cell>
          <cell r="O2817" t="str">
            <v/>
          </cell>
          <cell r="P2817" t="str">
            <v/>
          </cell>
        </row>
        <row r="2818">
          <cell r="A2818" t="str">
            <v>ON</v>
          </cell>
          <cell r="B2818">
            <v>12</v>
          </cell>
          <cell r="C2818">
            <v>4</v>
          </cell>
          <cell r="D2818" t="str">
            <v>C</v>
          </cell>
          <cell r="E2818">
            <v>4</v>
          </cell>
          <cell r="F2818">
            <v>38314</v>
          </cell>
          <cell r="G2818">
            <v>0.70699999999999996</v>
          </cell>
          <cell r="H2818">
            <v>0.66</v>
          </cell>
          <cell r="I2818" t="str">
            <v>2          0</v>
          </cell>
          <cell r="J2818">
            <v>0</v>
          </cell>
          <cell r="K2818">
            <v>0</v>
          </cell>
          <cell r="L2818">
            <v>2004</v>
          </cell>
          <cell r="M2818" t="str">
            <v>No Trade</v>
          </cell>
          <cell r="N2818" t="str">
            <v>NG124</v>
          </cell>
          <cell r="O2818">
            <v>51.5</v>
          </cell>
          <cell r="P2818">
            <v>1</v>
          </cell>
        </row>
        <row r="2819">
          <cell r="A2819" t="str">
            <v>ON</v>
          </cell>
          <cell r="B2819">
            <v>12</v>
          </cell>
          <cell r="C2819">
            <v>4</v>
          </cell>
          <cell r="D2819" t="str">
            <v>P</v>
          </cell>
          <cell r="E2819">
            <v>4</v>
          </cell>
          <cell r="F2819">
            <v>38314</v>
          </cell>
          <cell r="G2819">
            <v>0.51900000000000002</v>
          </cell>
          <cell r="H2819">
            <v>0.54</v>
          </cell>
          <cell r="I2819" t="str">
            <v>8          0</v>
          </cell>
          <cell r="J2819">
            <v>0</v>
          </cell>
          <cell r="K2819">
            <v>0</v>
          </cell>
          <cell r="L2819">
            <v>2004</v>
          </cell>
          <cell r="M2819">
            <v>1.2127204315002813</v>
          </cell>
          <cell r="N2819" t="str">
            <v>NG124</v>
          </cell>
          <cell r="O2819">
            <v>51.5</v>
          </cell>
          <cell r="P2819">
            <v>2</v>
          </cell>
        </row>
        <row r="2820">
          <cell r="A2820" t="str">
            <v>ON</v>
          </cell>
          <cell r="B2820">
            <v>12</v>
          </cell>
          <cell r="C2820">
            <v>4</v>
          </cell>
          <cell r="D2820" t="str">
            <v>C</v>
          </cell>
          <cell r="E2820">
            <v>4.75</v>
          </cell>
          <cell r="F2820">
            <v>38314</v>
          </cell>
          <cell r="G2820">
            <v>0.442</v>
          </cell>
          <cell r="H2820">
            <v>0.41</v>
          </cell>
          <cell r="I2820" t="str">
            <v>2          0</v>
          </cell>
          <cell r="J2820">
            <v>0</v>
          </cell>
          <cell r="K2820">
            <v>0</v>
          </cell>
          <cell r="L2820">
            <v>2004</v>
          </cell>
          <cell r="M2820" t="str">
            <v>No Trade</v>
          </cell>
          <cell r="N2820" t="str">
            <v>NG124</v>
          </cell>
          <cell r="O2820">
            <v>51.5</v>
          </cell>
          <cell r="P2820">
            <v>1</v>
          </cell>
        </row>
        <row r="2821">
          <cell r="A2821" t="str">
            <v>ON</v>
          </cell>
          <cell r="B2821">
            <v>12</v>
          </cell>
          <cell r="C2821">
            <v>4</v>
          </cell>
          <cell r="D2821" t="str">
            <v>P</v>
          </cell>
          <cell r="E2821">
            <v>4.75</v>
          </cell>
          <cell r="F2821">
            <v>38314</v>
          </cell>
          <cell r="G2821">
            <v>1.069</v>
          </cell>
          <cell r="H2821">
            <v>1.06</v>
          </cell>
          <cell r="I2821" t="str">
            <v>9          0</v>
          </cell>
          <cell r="J2821">
            <v>0</v>
          </cell>
          <cell r="K2821">
            <v>0</v>
          </cell>
          <cell r="L2821">
            <v>2004</v>
          </cell>
          <cell r="M2821">
            <v>1.3639663984036972</v>
          </cell>
          <cell r="N2821" t="str">
            <v>NG124</v>
          </cell>
          <cell r="O2821">
            <v>51.5</v>
          </cell>
          <cell r="P2821">
            <v>2</v>
          </cell>
        </row>
        <row r="2822">
          <cell r="A2822" t="str">
            <v>ON</v>
          </cell>
          <cell r="B2822">
            <v>1</v>
          </cell>
          <cell r="C2822">
            <v>5</v>
          </cell>
          <cell r="D2822" t="str">
            <v>C</v>
          </cell>
          <cell r="E2822">
            <v>3.7</v>
          </cell>
          <cell r="F2822">
            <v>38348</v>
          </cell>
          <cell r="G2822">
            <v>0.40200000000000002</v>
          </cell>
          <cell r="H2822">
            <v>0.4</v>
          </cell>
          <cell r="I2822" t="str">
            <v>2          0</v>
          </cell>
          <cell r="J2822">
            <v>0</v>
          </cell>
          <cell r="K2822">
            <v>0</v>
          </cell>
          <cell r="L2822">
            <v>2005</v>
          </cell>
          <cell r="M2822" t="str">
            <v>No Trade</v>
          </cell>
          <cell r="N2822" t="str">
            <v>NG15</v>
          </cell>
          <cell r="O2822">
            <v>51.5</v>
          </cell>
          <cell r="P2822">
            <v>1</v>
          </cell>
        </row>
        <row r="2823">
          <cell r="A2823" t="str">
            <v>ON</v>
          </cell>
          <cell r="B2823">
            <v>1</v>
          </cell>
          <cell r="C2823">
            <v>5</v>
          </cell>
          <cell r="D2823" t="str">
            <v>P</v>
          </cell>
          <cell r="E2823">
            <v>3.7</v>
          </cell>
          <cell r="F2823">
            <v>38348</v>
          </cell>
          <cell r="G2823">
            <v>0.37</v>
          </cell>
          <cell r="H2823">
            <v>0.39</v>
          </cell>
          <cell r="I2823" t="str">
            <v>2          0</v>
          </cell>
          <cell r="J2823">
            <v>0</v>
          </cell>
          <cell r="K2823">
            <v>0</v>
          </cell>
          <cell r="L2823">
            <v>2005</v>
          </cell>
          <cell r="M2823">
            <v>1.1344493284828137</v>
          </cell>
          <cell r="N2823" t="str">
            <v>NG15</v>
          </cell>
          <cell r="O2823">
            <v>51.5</v>
          </cell>
          <cell r="P2823">
            <v>2</v>
          </cell>
        </row>
        <row r="2824">
          <cell r="A2824" t="str">
            <v>ON</v>
          </cell>
          <cell r="B2824">
            <v>2</v>
          </cell>
          <cell r="C2824">
            <v>5</v>
          </cell>
          <cell r="D2824" t="str">
            <v>P</v>
          </cell>
          <cell r="E2824">
            <v>3.7</v>
          </cell>
          <cell r="F2824">
            <v>38378</v>
          </cell>
          <cell r="G2824">
            <v>0.41299999999999998</v>
          </cell>
          <cell r="H2824">
            <v>0.43</v>
          </cell>
          <cell r="I2824" t="str">
            <v>5          0</v>
          </cell>
          <cell r="J2824">
            <v>0</v>
          </cell>
          <cell r="K2824">
            <v>0</v>
          </cell>
          <cell r="L2824">
            <v>2005</v>
          </cell>
          <cell r="M2824">
            <v>1.1415475085995526</v>
          </cell>
          <cell r="N2824" t="str">
            <v>NG25</v>
          </cell>
          <cell r="O2824">
            <v>51.5</v>
          </cell>
          <cell r="P2824">
            <v>2</v>
          </cell>
        </row>
        <row r="2825">
          <cell r="A2825" t="str">
            <v>ON</v>
          </cell>
          <cell r="B2825">
            <v>2</v>
          </cell>
          <cell r="C2825">
            <v>5</v>
          </cell>
          <cell r="D2825" t="str">
            <v>C</v>
          </cell>
          <cell r="E2825">
            <v>5</v>
          </cell>
          <cell r="F2825">
            <v>38378</v>
          </cell>
          <cell r="G2825">
            <v>0.38400000000000001</v>
          </cell>
          <cell r="H2825">
            <v>0.36</v>
          </cell>
          <cell r="I2825" t="str">
            <v>0          0</v>
          </cell>
          <cell r="J2825">
            <v>0</v>
          </cell>
          <cell r="K2825">
            <v>0</v>
          </cell>
          <cell r="L2825">
            <v>2005</v>
          </cell>
          <cell r="M2825" t="str">
            <v>No Trade</v>
          </cell>
          <cell r="N2825" t="str">
            <v>NG25</v>
          </cell>
          <cell r="O2825">
            <v>51.5</v>
          </cell>
          <cell r="P2825">
            <v>1</v>
          </cell>
        </row>
        <row r="2826">
          <cell r="A2826" t="str">
            <v>ON</v>
          </cell>
          <cell r="B2826">
            <v>3</v>
          </cell>
          <cell r="C2826">
            <v>5</v>
          </cell>
          <cell r="D2826" t="str">
            <v>P</v>
          </cell>
          <cell r="E2826">
            <v>3.7</v>
          </cell>
          <cell r="F2826">
            <v>38406</v>
          </cell>
          <cell r="G2826">
            <v>0.47599999999999998</v>
          </cell>
          <cell r="H2826">
            <v>0.49</v>
          </cell>
          <cell r="I2826" t="str">
            <v>9          0</v>
          </cell>
          <cell r="J2826">
            <v>0</v>
          </cell>
          <cell r="K2826">
            <v>0</v>
          </cell>
          <cell r="L2826">
            <v>2005</v>
          </cell>
          <cell r="M2826">
            <v>1.1609546883175503</v>
          </cell>
          <cell r="N2826" t="str">
            <v>NG35</v>
          </cell>
          <cell r="O2826">
            <v>51.5</v>
          </cell>
          <cell r="P2826">
            <v>2</v>
          </cell>
        </row>
        <row r="2827">
          <cell r="A2827" t="str">
            <v>ON</v>
          </cell>
          <cell r="B2827">
            <v>4</v>
          </cell>
          <cell r="C2827">
            <v>5</v>
          </cell>
          <cell r="D2827" t="str">
            <v>C</v>
          </cell>
          <cell r="E2827">
            <v>3.7</v>
          </cell>
          <cell r="F2827">
            <v>38439</v>
          </cell>
          <cell r="G2827">
            <v>0</v>
          </cell>
          <cell r="H2827">
            <v>0</v>
          </cell>
          <cell r="I2827" t="str">
            <v>0          0</v>
          </cell>
          <cell r="J2827">
            <v>0</v>
          </cell>
          <cell r="K2827">
            <v>0</v>
          </cell>
          <cell r="L2827">
            <v>2005</v>
          </cell>
          <cell r="M2827" t="str">
            <v>No Trade</v>
          </cell>
          <cell r="N2827" t="str">
            <v/>
          </cell>
          <cell r="O2827" t="str">
            <v/>
          </cell>
          <cell r="P2827" t="str">
            <v/>
          </cell>
        </row>
        <row r="2828">
          <cell r="A2828" t="str">
            <v>ON</v>
          </cell>
          <cell r="B2828">
            <v>4</v>
          </cell>
          <cell r="C2828">
            <v>5</v>
          </cell>
          <cell r="D2828" t="str">
            <v>P</v>
          </cell>
          <cell r="E2828">
            <v>3.7</v>
          </cell>
          <cell r="F2828">
            <v>38439</v>
          </cell>
          <cell r="G2828">
            <v>0.55700000000000005</v>
          </cell>
          <cell r="H2828">
            <v>0.57999999999999996</v>
          </cell>
          <cell r="I2828" t="str">
            <v>3          0</v>
          </cell>
          <cell r="J2828">
            <v>0</v>
          </cell>
          <cell r="K2828">
            <v>0</v>
          </cell>
          <cell r="L2828">
            <v>2005</v>
          </cell>
          <cell r="M2828">
            <v>1.1825445021827512</v>
          </cell>
          <cell r="N2828" t="str">
            <v>NG45</v>
          </cell>
          <cell r="O2828">
            <v>51.5</v>
          </cell>
          <cell r="P2828">
            <v>2</v>
          </cell>
        </row>
        <row r="2829">
          <cell r="A2829" t="str">
            <v>ON</v>
          </cell>
          <cell r="B2829">
            <v>5</v>
          </cell>
          <cell r="C2829">
            <v>5</v>
          </cell>
          <cell r="D2829" t="str">
            <v>C</v>
          </cell>
          <cell r="E2829">
            <v>3.7</v>
          </cell>
          <cell r="F2829">
            <v>38468</v>
          </cell>
          <cell r="G2829">
            <v>0.58299999999999996</v>
          </cell>
          <cell r="H2829">
            <v>0.57999999999999996</v>
          </cell>
          <cell r="I2829" t="str">
            <v>3          0</v>
          </cell>
          <cell r="J2829">
            <v>0</v>
          </cell>
          <cell r="K2829">
            <v>0</v>
          </cell>
          <cell r="L2829">
            <v>2005</v>
          </cell>
          <cell r="M2829" t="str">
            <v>No Trade</v>
          </cell>
          <cell r="N2829" t="str">
            <v>NG55</v>
          </cell>
          <cell r="O2829">
            <v>51.5</v>
          </cell>
          <cell r="P2829">
            <v>1</v>
          </cell>
        </row>
        <row r="2830">
          <cell r="A2830" t="str">
            <v>ON</v>
          </cell>
          <cell r="B2830">
            <v>5</v>
          </cell>
          <cell r="C2830">
            <v>5</v>
          </cell>
          <cell r="D2830" t="str">
            <v>P</v>
          </cell>
          <cell r="E2830">
            <v>3.7</v>
          </cell>
          <cell r="F2830">
            <v>38468</v>
          </cell>
          <cell r="G2830">
            <v>0.59299999999999997</v>
          </cell>
          <cell r="H2830">
            <v>0.62</v>
          </cell>
          <cell r="I2830" t="str">
            <v>0          0</v>
          </cell>
          <cell r="J2830">
            <v>0</v>
          </cell>
          <cell r="K2830">
            <v>0</v>
          </cell>
          <cell r="L2830">
            <v>2005</v>
          </cell>
          <cell r="M2830">
            <v>1.1828880706381513</v>
          </cell>
          <cell r="N2830" t="str">
            <v>NG55</v>
          </cell>
          <cell r="O2830">
            <v>51.5</v>
          </cell>
          <cell r="P2830">
            <v>2</v>
          </cell>
        </row>
        <row r="2831">
          <cell r="A2831" t="str">
            <v>ON</v>
          </cell>
          <cell r="B2831">
            <v>5</v>
          </cell>
          <cell r="C2831">
            <v>5</v>
          </cell>
          <cell r="D2831" t="str">
            <v>P</v>
          </cell>
          <cell r="E2831">
            <v>3.75</v>
          </cell>
          <cell r="F2831">
            <v>38468</v>
          </cell>
          <cell r="G2831">
            <v>0.69899999999999995</v>
          </cell>
          <cell r="H2831">
            <v>0.69</v>
          </cell>
          <cell r="I2831" t="str">
            <v>9          0</v>
          </cell>
          <cell r="J2831">
            <v>0</v>
          </cell>
          <cell r="K2831">
            <v>0</v>
          </cell>
          <cell r="L2831">
            <v>2005</v>
          </cell>
          <cell r="M2831">
            <v>1.2292712142815758</v>
          </cell>
          <cell r="N2831" t="str">
            <v>NG55</v>
          </cell>
          <cell r="O2831">
            <v>51.5</v>
          </cell>
          <cell r="P2831">
            <v>2</v>
          </cell>
        </row>
        <row r="2832">
          <cell r="A2832" t="str">
            <v>ON</v>
          </cell>
          <cell r="B2832">
            <v>6</v>
          </cell>
          <cell r="C2832">
            <v>5</v>
          </cell>
          <cell r="D2832" t="str">
            <v>P</v>
          </cell>
          <cell r="E2832">
            <v>3.7</v>
          </cell>
          <cell r="F2832">
            <v>38497</v>
          </cell>
          <cell r="G2832">
            <v>0</v>
          </cell>
          <cell r="H2832">
            <v>0</v>
          </cell>
          <cell r="I2832" t="str">
            <v>0          0</v>
          </cell>
          <cell r="J2832">
            <v>0</v>
          </cell>
          <cell r="K2832">
            <v>0</v>
          </cell>
          <cell r="L2832">
            <v>2005</v>
          </cell>
          <cell r="M2832" t="str">
            <v>No Trade</v>
          </cell>
          <cell r="N2832" t="str">
            <v/>
          </cell>
          <cell r="O2832" t="str">
            <v/>
          </cell>
          <cell r="P2832" t="str">
            <v/>
          </cell>
        </row>
        <row r="2833">
          <cell r="A2833" t="str">
            <v>ON</v>
          </cell>
          <cell r="B2833">
            <v>6</v>
          </cell>
          <cell r="C2833">
            <v>5</v>
          </cell>
          <cell r="D2833" t="str">
            <v>P</v>
          </cell>
          <cell r="E2833">
            <v>3.75</v>
          </cell>
          <cell r="F2833">
            <v>38497</v>
          </cell>
          <cell r="G2833">
            <v>0.23499999999999999</v>
          </cell>
          <cell r="H2833">
            <v>0.23</v>
          </cell>
          <cell r="I2833" t="str">
            <v>5          0</v>
          </cell>
          <cell r="J2833">
            <v>0</v>
          </cell>
          <cell r="K2833">
            <v>0</v>
          </cell>
          <cell r="L2833">
            <v>2005</v>
          </cell>
          <cell r="M2833">
            <v>0.93966456054775127</v>
          </cell>
          <cell r="N2833" t="str">
            <v>NG65</v>
          </cell>
          <cell r="O2833">
            <v>51.5</v>
          </cell>
          <cell r="P2833">
            <v>2</v>
          </cell>
        </row>
        <row r="2834">
          <cell r="A2834" t="str">
            <v>ON</v>
          </cell>
          <cell r="B2834">
            <v>11</v>
          </cell>
          <cell r="C2834">
            <v>5</v>
          </cell>
          <cell r="D2834" t="str">
            <v>P</v>
          </cell>
          <cell r="E2834">
            <v>3.7</v>
          </cell>
          <cell r="F2834">
            <v>38651</v>
          </cell>
          <cell r="G2834">
            <v>0.438</v>
          </cell>
          <cell r="H2834">
            <v>0.43</v>
          </cell>
          <cell r="I2834" t="str">
            <v>8          0</v>
          </cell>
          <cell r="J2834">
            <v>0</v>
          </cell>
          <cell r="K2834">
            <v>0</v>
          </cell>
          <cell r="L2834">
            <v>2005</v>
          </cell>
          <cell r="M2834">
            <v>1.0285496274919357</v>
          </cell>
          <cell r="N2834" t="str">
            <v>NG115</v>
          </cell>
          <cell r="O2834">
            <v>58.75</v>
          </cell>
          <cell r="P2834">
            <v>2</v>
          </cell>
        </row>
        <row r="2835">
          <cell r="A2835" t="str">
            <v>ON</v>
          </cell>
          <cell r="B2835">
            <v>11</v>
          </cell>
          <cell r="C2835">
            <v>5</v>
          </cell>
          <cell r="D2835" t="str">
            <v>C</v>
          </cell>
          <cell r="E2835">
            <v>4.75</v>
          </cell>
          <cell r="F2835">
            <v>38651</v>
          </cell>
          <cell r="G2835">
            <v>0.371</v>
          </cell>
          <cell r="H2835">
            <v>0.37</v>
          </cell>
          <cell r="I2835" t="str">
            <v>1          0</v>
          </cell>
          <cell r="J2835">
            <v>0</v>
          </cell>
          <cell r="K2835">
            <v>0</v>
          </cell>
          <cell r="L2835">
            <v>2005</v>
          </cell>
          <cell r="M2835" t="str">
            <v>No Trade</v>
          </cell>
          <cell r="N2835" t="str">
            <v>NG115</v>
          </cell>
          <cell r="O2835">
            <v>58.75</v>
          </cell>
          <cell r="P2835">
            <v>1</v>
          </cell>
        </row>
        <row r="2836">
          <cell r="A2836" t="str">
            <v>PO</v>
          </cell>
          <cell r="B2836">
            <v>1</v>
          </cell>
          <cell r="C2836">
            <v>3</v>
          </cell>
          <cell r="D2836" t="str">
            <v>P</v>
          </cell>
          <cell r="E2836">
            <v>530</v>
          </cell>
          <cell r="F2836">
            <v>37608</v>
          </cell>
          <cell r="G2836">
            <v>0.3</v>
          </cell>
          <cell r="H2836">
            <v>0.5</v>
          </cell>
          <cell r="I2836" t="str">
            <v>0          0</v>
          </cell>
          <cell r="J2836">
            <v>0</v>
          </cell>
          <cell r="K2836">
            <v>0</v>
          </cell>
          <cell r="L2836">
            <v>2003</v>
          </cell>
          <cell r="M2836" t="str">
            <v>No Trade</v>
          </cell>
          <cell r="N2836" t="str">
            <v/>
          </cell>
          <cell r="O2836" t="str">
            <v/>
          </cell>
          <cell r="P2836" t="str">
            <v/>
          </cell>
        </row>
        <row r="2837">
          <cell r="A2837" t="str">
            <v>PO</v>
          </cell>
          <cell r="B2837">
            <v>1</v>
          </cell>
          <cell r="C2837">
            <v>3</v>
          </cell>
          <cell r="D2837" t="str">
            <v>P</v>
          </cell>
          <cell r="E2837">
            <v>550</v>
          </cell>
          <cell r="F2837">
            <v>37608</v>
          </cell>
          <cell r="G2837">
            <v>0.6</v>
          </cell>
          <cell r="H2837">
            <v>0.8</v>
          </cell>
          <cell r="I2837" t="str">
            <v>0          0</v>
          </cell>
          <cell r="J2837">
            <v>0</v>
          </cell>
          <cell r="K2837">
            <v>0</v>
          </cell>
          <cell r="L2837">
            <v>2003</v>
          </cell>
          <cell r="M2837" t="str">
            <v>No Trade</v>
          </cell>
          <cell r="N2837" t="str">
            <v/>
          </cell>
          <cell r="O2837" t="str">
            <v/>
          </cell>
          <cell r="P2837" t="str">
            <v/>
          </cell>
        </row>
        <row r="2838">
          <cell r="A2838" t="str">
            <v>PO</v>
          </cell>
          <cell r="B2838">
            <v>1</v>
          </cell>
          <cell r="C2838">
            <v>3</v>
          </cell>
          <cell r="D2838" t="str">
            <v>P</v>
          </cell>
          <cell r="E2838">
            <v>560</v>
          </cell>
          <cell r="F2838">
            <v>37608</v>
          </cell>
          <cell r="G2838">
            <v>1.1000000000000001</v>
          </cell>
          <cell r="H2838">
            <v>1.6</v>
          </cell>
          <cell r="I2838" t="str">
            <v>0          1</v>
          </cell>
          <cell r="J2838">
            <v>0.1</v>
          </cell>
          <cell r="K2838">
            <v>0.1</v>
          </cell>
          <cell r="L2838">
            <v>2003</v>
          </cell>
          <cell r="M2838" t="str">
            <v>No Trade</v>
          </cell>
          <cell r="N2838" t="str">
            <v/>
          </cell>
          <cell r="O2838" t="str">
            <v/>
          </cell>
          <cell r="P2838" t="str">
            <v/>
          </cell>
        </row>
        <row r="2839">
          <cell r="A2839" t="str">
            <v>PO</v>
          </cell>
          <cell r="B2839">
            <v>1</v>
          </cell>
          <cell r="C2839">
            <v>3</v>
          </cell>
          <cell r="D2839" t="str">
            <v>C</v>
          </cell>
          <cell r="E2839">
            <v>570</v>
          </cell>
          <cell r="F2839">
            <v>37608</v>
          </cell>
          <cell r="G2839">
            <v>26.6</v>
          </cell>
          <cell r="H2839">
            <v>25</v>
          </cell>
          <cell r="I2839" t="str">
            <v>0          0</v>
          </cell>
          <cell r="J2839">
            <v>0</v>
          </cell>
          <cell r="K2839">
            <v>0</v>
          </cell>
          <cell r="L2839">
            <v>2003</v>
          </cell>
          <cell r="M2839" t="str">
            <v>No Trade</v>
          </cell>
          <cell r="N2839" t="str">
            <v/>
          </cell>
          <cell r="O2839" t="str">
            <v/>
          </cell>
          <cell r="P2839" t="str">
            <v/>
          </cell>
        </row>
        <row r="2840">
          <cell r="A2840" t="str">
            <v>PO</v>
          </cell>
          <cell r="B2840">
            <v>1</v>
          </cell>
          <cell r="C2840">
            <v>3</v>
          </cell>
          <cell r="D2840" t="str">
            <v>P</v>
          </cell>
          <cell r="E2840">
            <v>570</v>
          </cell>
          <cell r="F2840">
            <v>37608</v>
          </cell>
          <cell r="G2840">
            <v>1.9</v>
          </cell>
          <cell r="H2840">
            <v>2.5</v>
          </cell>
          <cell r="I2840" t="str">
            <v>0          0</v>
          </cell>
          <cell r="J2840">
            <v>0</v>
          </cell>
          <cell r="K2840">
            <v>0</v>
          </cell>
          <cell r="L2840">
            <v>2003</v>
          </cell>
          <cell r="M2840" t="str">
            <v>No Trade</v>
          </cell>
          <cell r="N2840" t="str">
            <v/>
          </cell>
          <cell r="O2840" t="str">
            <v/>
          </cell>
          <cell r="P2840" t="str">
            <v/>
          </cell>
        </row>
        <row r="2841">
          <cell r="A2841" t="str">
            <v>PO</v>
          </cell>
          <cell r="B2841">
            <v>1</v>
          </cell>
          <cell r="C2841">
            <v>3</v>
          </cell>
          <cell r="D2841" t="str">
            <v>P</v>
          </cell>
          <cell r="E2841">
            <v>580</v>
          </cell>
          <cell r="F2841">
            <v>37608</v>
          </cell>
          <cell r="G2841">
            <v>2.9</v>
          </cell>
          <cell r="H2841">
            <v>3.5</v>
          </cell>
          <cell r="I2841" t="str">
            <v>0          0</v>
          </cell>
          <cell r="J2841">
            <v>0</v>
          </cell>
          <cell r="K2841">
            <v>0</v>
          </cell>
          <cell r="L2841">
            <v>2003</v>
          </cell>
          <cell r="M2841" t="str">
            <v>No Trade</v>
          </cell>
          <cell r="N2841" t="str">
            <v/>
          </cell>
          <cell r="O2841" t="str">
            <v/>
          </cell>
          <cell r="P2841" t="str">
            <v/>
          </cell>
        </row>
        <row r="2842">
          <cell r="A2842" t="str">
            <v>PO</v>
          </cell>
          <cell r="B2842">
            <v>1</v>
          </cell>
          <cell r="C2842">
            <v>3</v>
          </cell>
          <cell r="D2842" t="str">
            <v>C</v>
          </cell>
          <cell r="E2842">
            <v>630</v>
          </cell>
          <cell r="F2842">
            <v>37608</v>
          </cell>
          <cell r="G2842">
            <v>1</v>
          </cell>
          <cell r="H2842">
            <v>1</v>
          </cell>
          <cell r="I2842" t="str">
            <v>0          0</v>
          </cell>
          <cell r="J2842">
            <v>0</v>
          </cell>
          <cell r="K2842">
            <v>0</v>
          </cell>
          <cell r="L2842">
            <v>2003</v>
          </cell>
          <cell r="M2842" t="str">
            <v>No Trade</v>
          </cell>
          <cell r="N2842" t="str">
            <v/>
          </cell>
          <cell r="O2842" t="str">
            <v/>
          </cell>
          <cell r="P2842" t="str">
            <v/>
          </cell>
        </row>
        <row r="2843">
          <cell r="A2843" t="str">
            <v>PO</v>
          </cell>
          <cell r="B2843">
            <v>1</v>
          </cell>
          <cell r="C2843">
            <v>3</v>
          </cell>
          <cell r="D2843" t="str">
            <v>C</v>
          </cell>
          <cell r="E2843">
            <v>700</v>
          </cell>
          <cell r="F2843">
            <v>37608</v>
          </cell>
          <cell r="G2843">
            <v>0.5</v>
          </cell>
          <cell r="H2843">
            <v>0.5</v>
          </cell>
          <cell r="I2843" t="str">
            <v>0          0</v>
          </cell>
          <cell r="J2843">
            <v>0</v>
          </cell>
          <cell r="K2843">
            <v>0</v>
          </cell>
          <cell r="L2843">
            <v>2003</v>
          </cell>
          <cell r="M2843" t="str">
            <v>No Trade</v>
          </cell>
          <cell r="N2843" t="str">
            <v/>
          </cell>
          <cell r="O2843" t="str">
            <v/>
          </cell>
          <cell r="P2843" t="str">
            <v/>
          </cell>
        </row>
        <row r="2844">
          <cell r="A2844" t="str">
            <v>WA</v>
          </cell>
          <cell r="B2844">
            <v>1</v>
          </cell>
          <cell r="C2844">
            <v>3</v>
          </cell>
          <cell r="D2844" t="str">
            <v>P</v>
          </cell>
          <cell r="E2844">
            <v>0</v>
          </cell>
          <cell r="F2844">
            <v>37608</v>
          </cell>
          <cell r="G2844">
            <v>0.04</v>
          </cell>
          <cell r="H2844">
            <v>0</v>
          </cell>
          <cell r="I2844" t="str">
            <v>4          0</v>
          </cell>
          <cell r="J2844">
            <v>0</v>
          </cell>
          <cell r="K2844">
            <v>0</v>
          </cell>
          <cell r="L2844">
            <v>2003</v>
          </cell>
          <cell r="M2844" t="str">
            <v>No Trade</v>
          </cell>
          <cell r="N2844" t="str">
            <v/>
          </cell>
          <cell r="O2844" t="str">
            <v/>
          </cell>
          <cell r="P2844" t="str">
            <v/>
          </cell>
        </row>
        <row r="2845">
          <cell r="A2845" t="str">
            <v>WA</v>
          </cell>
          <cell r="B2845">
            <v>1</v>
          </cell>
          <cell r="C2845">
            <v>3</v>
          </cell>
          <cell r="D2845" t="str">
            <v>C</v>
          </cell>
          <cell r="E2845">
            <v>0.1</v>
          </cell>
          <cell r="F2845">
            <v>37608</v>
          </cell>
          <cell r="G2845">
            <v>0.18</v>
          </cell>
          <cell r="H2845">
            <v>0.1</v>
          </cell>
          <cell r="I2845" t="str">
            <v>7          0</v>
          </cell>
          <cell r="J2845">
            <v>0</v>
          </cell>
          <cell r="K2845">
            <v>0</v>
          </cell>
          <cell r="L2845">
            <v>2003</v>
          </cell>
          <cell r="M2845" t="str">
            <v>No Trade</v>
          </cell>
          <cell r="N2845" t="str">
            <v/>
          </cell>
          <cell r="O2845" t="str">
            <v/>
          </cell>
          <cell r="P2845" t="str">
            <v/>
          </cell>
        </row>
        <row r="2846">
          <cell r="A2846" t="str">
            <v>WA</v>
          </cell>
          <cell r="B2846">
            <v>1</v>
          </cell>
          <cell r="C2846">
            <v>3</v>
          </cell>
          <cell r="D2846" t="str">
            <v>P</v>
          </cell>
          <cell r="E2846">
            <v>0.1</v>
          </cell>
          <cell r="F2846">
            <v>37608</v>
          </cell>
          <cell r="G2846">
            <v>0.17</v>
          </cell>
          <cell r="H2846">
            <v>0.1</v>
          </cell>
          <cell r="I2846" t="str">
            <v>9          0</v>
          </cell>
          <cell r="J2846">
            <v>0</v>
          </cell>
          <cell r="K2846">
            <v>0</v>
          </cell>
          <cell r="L2846">
            <v>2003</v>
          </cell>
          <cell r="M2846" t="str">
            <v>No Trade</v>
          </cell>
          <cell r="N2846" t="str">
            <v/>
          </cell>
          <cell r="O2846" t="str">
            <v/>
          </cell>
          <cell r="P2846" t="str">
            <v/>
          </cell>
        </row>
        <row r="2847">
          <cell r="A2847" t="str">
            <v>WA</v>
          </cell>
          <cell r="B2847">
            <v>1</v>
          </cell>
          <cell r="C2847">
            <v>3</v>
          </cell>
          <cell r="D2847" t="str">
            <v>C</v>
          </cell>
          <cell r="E2847">
            <v>0.15</v>
          </cell>
          <cell r="F2847">
            <v>37608</v>
          </cell>
          <cell r="G2847">
            <v>0.16</v>
          </cell>
          <cell r="H2847">
            <v>0.1</v>
          </cell>
          <cell r="I2847" t="str">
            <v>5          0</v>
          </cell>
          <cell r="J2847">
            <v>0</v>
          </cell>
          <cell r="K2847">
            <v>0</v>
          </cell>
          <cell r="L2847">
            <v>2003</v>
          </cell>
          <cell r="M2847" t="str">
            <v>No Trade</v>
          </cell>
          <cell r="N2847" t="str">
            <v/>
          </cell>
          <cell r="O2847" t="str">
            <v/>
          </cell>
          <cell r="P2847" t="str">
            <v/>
          </cell>
        </row>
        <row r="2848">
          <cell r="A2848" t="str">
            <v>WA</v>
          </cell>
          <cell r="B2848">
            <v>1</v>
          </cell>
          <cell r="C2848">
            <v>3</v>
          </cell>
          <cell r="D2848" t="str">
            <v>P</v>
          </cell>
          <cell r="E2848">
            <v>0.15</v>
          </cell>
          <cell r="F2848">
            <v>37608</v>
          </cell>
          <cell r="G2848">
            <v>0.19</v>
          </cell>
          <cell r="H2848">
            <v>0.2</v>
          </cell>
          <cell r="I2848" t="str">
            <v>1          0</v>
          </cell>
          <cell r="J2848">
            <v>0</v>
          </cell>
          <cell r="K2848">
            <v>0</v>
          </cell>
          <cell r="L2848">
            <v>2003</v>
          </cell>
          <cell r="M2848" t="str">
            <v>No Trade</v>
          </cell>
          <cell r="N2848" t="str">
            <v/>
          </cell>
          <cell r="O2848" t="str">
            <v/>
          </cell>
          <cell r="P2848" t="str">
            <v/>
          </cell>
        </row>
        <row r="2849">
          <cell r="A2849" t="str">
            <v>WA</v>
          </cell>
          <cell r="B2849">
            <v>1</v>
          </cell>
          <cell r="C2849">
            <v>3</v>
          </cell>
          <cell r="D2849" t="str">
            <v>C</v>
          </cell>
          <cell r="E2849">
            <v>0.2</v>
          </cell>
          <cell r="F2849">
            <v>37608</v>
          </cell>
          <cell r="G2849">
            <v>0.13</v>
          </cell>
          <cell r="H2849">
            <v>0.1</v>
          </cell>
          <cell r="I2849" t="str">
            <v>3          0</v>
          </cell>
          <cell r="J2849">
            <v>0</v>
          </cell>
          <cell r="K2849">
            <v>0</v>
          </cell>
          <cell r="L2849">
            <v>2003</v>
          </cell>
          <cell r="M2849" t="str">
            <v>No Trade</v>
          </cell>
          <cell r="N2849" t="str">
            <v/>
          </cell>
          <cell r="O2849" t="str">
            <v/>
          </cell>
          <cell r="P2849" t="str">
            <v/>
          </cell>
        </row>
        <row r="2850">
          <cell r="A2850" t="str">
            <v>WA</v>
          </cell>
          <cell r="B2850">
            <v>1</v>
          </cell>
          <cell r="C2850">
            <v>3</v>
          </cell>
          <cell r="D2850" t="str">
            <v>P</v>
          </cell>
          <cell r="E2850">
            <v>0.2</v>
          </cell>
          <cell r="F2850">
            <v>37608</v>
          </cell>
          <cell r="G2850">
            <v>0.23</v>
          </cell>
          <cell r="H2850">
            <v>0.2</v>
          </cell>
          <cell r="I2850" t="str">
            <v>5          0</v>
          </cell>
          <cell r="J2850">
            <v>0</v>
          </cell>
          <cell r="K2850">
            <v>0</v>
          </cell>
          <cell r="L2850">
            <v>2003</v>
          </cell>
          <cell r="M2850" t="str">
            <v>No Trade</v>
          </cell>
          <cell r="N2850" t="str">
            <v/>
          </cell>
          <cell r="O2850" t="str">
            <v/>
          </cell>
          <cell r="P2850" t="str">
            <v/>
          </cell>
        </row>
        <row r="2851">
          <cell r="A2851" t="str">
            <v>WA</v>
          </cell>
          <cell r="B2851">
            <v>1</v>
          </cell>
          <cell r="C2851">
            <v>3</v>
          </cell>
          <cell r="D2851" t="str">
            <v>C</v>
          </cell>
          <cell r="E2851">
            <v>0.25</v>
          </cell>
          <cell r="F2851">
            <v>37608</v>
          </cell>
          <cell r="G2851">
            <v>0.11</v>
          </cell>
          <cell r="H2851">
            <v>0</v>
          </cell>
          <cell r="I2851" t="str">
            <v>9          0</v>
          </cell>
          <cell r="J2851">
            <v>0</v>
          </cell>
          <cell r="K2851">
            <v>0</v>
          </cell>
          <cell r="L2851">
            <v>2003</v>
          </cell>
          <cell r="M2851" t="str">
            <v>No Trade</v>
          </cell>
          <cell r="N2851" t="str">
            <v/>
          </cell>
          <cell r="O2851" t="str">
            <v/>
          </cell>
          <cell r="P2851" t="str">
            <v/>
          </cell>
        </row>
        <row r="2852">
          <cell r="A2852" t="str">
            <v>WA</v>
          </cell>
          <cell r="B2852">
            <v>1</v>
          </cell>
          <cell r="C2852">
            <v>3</v>
          </cell>
          <cell r="D2852" t="str">
            <v>P</v>
          </cell>
          <cell r="E2852">
            <v>0.25</v>
          </cell>
          <cell r="F2852">
            <v>37608</v>
          </cell>
          <cell r="G2852">
            <v>0.25</v>
          </cell>
          <cell r="H2852">
            <v>0.2</v>
          </cell>
          <cell r="I2852" t="str">
            <v>7          0</v>
          </cell>
          <cell r="J2852">
            <v>0</v>
          </cell>
          <cell r="K2852">
            <v>0</v>
          </cell>
          <cell r="L2852">
            <v>2003</v>
          </cell>
          <cell r="M2852" t="str">
            <v>No Trade</v>
          </cell>
          <cell r="N2852" t="str">
            <v/>
          </cell>
          <cell r="O2852" t="str">
            <v/>
          </cell>
          <cell r="P2852" t="str">
            <v/>
          </cell>
        </row>
        <row r="2853">
          <cell r="A2853" t="str">
            <v>WA</v>
          </cell>
          <cell r="B2853">
            <v>1</v>
          </cell>
          <cell r="C2853">
            <v>3</v>
          </cell>
          <cell r="D2853" t="str">
            <v>C</v>
          </cell>
          <cell r="E2853">
            <v>0.3</v>
          </cell>
          <cell r="F2853">
            <v>37608</v>
          </cell>
          <cell r="G2853">
            <v>0.09</v>
          </cell>
          <cell r="H2853">
            <v>0</v>
          </cell>
          <cell r="I2853" t="str">
            <v>8          0</v>
          </cell>
          <cell r="J2853">
            <v>0</v>
          </cell>
          <cell r="K2853">
            <v>0</v>
          </cell>
          <cell r="L2853">
            <v>2003</v>
          </cell>
          <cell r="M2853" t="str">
            <v>No Trade</v>
          </cell>
          <cell r="N2853" t="str">
            <v/>
          </cell>
          <cell r="O2853" t="str">
            <v/>
          </cell>
          <cell r="P2853" t="str">
            <v/>
          </cell>
        </row>
        <row r="2854">
          <cell r="A2854" t="str">
            <v>WA</v>
          </cell>
          <cell r="B2854">
            <v>1</v>
          </cell>
          <cell r="C2854">
            <v>3</v>
          </cell>
          <cell r="D2854" t="str">
            <v>P</v>
          </cell>
          <cell r="E2854">
            <v>0.3</v>
          </cell>
          <cell r="F2854">
            <v>37608</v>
          </cell>
          <cell r="G2854">
            <v>0</v>
          </cell>
          <cell r="H2854">
            <v>0</v>
          </cell>
          <cell r="I2854" t="str">
            <v>0          0</v>
          </cell>
          <cell r="J2854">
            <v>0</v>
          </cell>
          <cell r="K2854">
            <v>0</v>
          </cell>
          <cell r="L2854">
            <v>2003</v>
          </cell>
          <cell r="M2854" t="str">
            <v>No Trade</v>
          </cell>
          <cell r="N2854" t="str">
            <v/>
          </cell>
          <cell r="O2854" t="str">
            <v/>
          </cell>
          <cell r="P2854" t="str">
            <v/>
          </cell>
        </row>
        <row r="2855">
          <cell r="A2855" t="str">
            <v>WA</v>
          </cell>
          <cell r="B2855">
            <v>1</v>
          </cell>
          <cell r="C2855">
            <v>3</v>
          </cell>
          <cell r="D2855" t="str">
            <v>C</v>
          </cell>
          <cell r="E2855">
            <v>0.35</v>
          </cell>
          <cell r="F2855">
            <v>37608</v>
          </cell>
          <cell r="G2855">
            <v>0.08</v>
          </cell>
          <cell r="H2855">
            <v>0</v>
          </cell>
          <cell r="I2855" t="str">
            <v>7          0</v>
          </cell>
          <cell r="J2855">
            <v>0</v>
          </cell>
          <cell r="K2855">
            <v>0</v>
          </cell>
          <cell r="L2855">
            <v>2003</v>
          </cell>
          <cell r="M2855" t="str">
            <v>No Trade</v>
          </cell>
          <cell r="N2855" t="str">
            <v/>
          </cell>
          <cell r="O2855" t="str">
            <v/>
          </cell>
          <cell r="P2855" t="str">
            <v/>
          </cell>
        </row>
        <row r="2856">
          <cell r="A2856" t="str">
            <v>WA</v>
          </cell>
          <cell r="B2856">
            <v>1</v>
          </cell>
          <cell r="C2856">
            <v>3</v>
          </cell>
          <cell r="D2856" t="str">
            <v>C</v>
          </cell>
          <cell r="E2856">
            <v>0.45</v>
          </cell>
          <cell r="F2856">
            <v>37608</v>
          </cell>
          <cell r="G2856">
            <v>7.0000000000000007E-2</v>
          </cell>
          <cell r="H2856">
            <v>0</v>
          </cell>
          <cell r="I2856" t="str">
            <v>6          0</v>
          </cell>
          <cell r="J2856">
            <v>0</v>
          </cell>
          <cell r="K2856">
            <v>0</v>
          </cell>
          <cell r="L2856">
            <v>2003</v>
          </cell>
          <cell r="M2856" t="str">
            <v>No Trade</v>
          </cell>
          <cell r="N2856" t="str">
            <v/>
          </cell>
          <cell r="O2856" t="str">
            <v/>
          </cell>
          <cell r="P2856" t="str">
            <v/>
          </cell>
        </row>
        <row r="2857">
          <cell r="A2857" t="str">
            <v>WA</v>
          </cell>
          <cell r="B2857">
            <v>1</v>
          </cell>
          <cell r="C2857">
            <v>3</v>
          </cell>
          <cell r="D2857" t="str">
            <v>P</v>
          </cell>
          <cell r="E2857">
            <v>0.45</v>
          </cell>
          <cell r="F2857">
            <v>37608</v>
          </cell>
          <cell r="G2857">
            <v>0.41</v>
          </cell>
          <cell r="H2857">
            <v>0.4</v>
          </cell>
          <cell r="I2857" t="str">
            <v>5          0</v>
          </cell>
          <cell r="J2857">
            <v>0</v>
          </cell>
          <cell r="K2857">
            <v>0</v>
          </cell>
          <cell r="L2857">
            <v>2003</v>
          </cell>
          <cell r="M2857" t="str">
            <v>No Trade</v>
          </cell>
          <cell r="N2857" t="str">
            <v/>
          </cell>
          <cell r="O2857" t="str">
            <v/>
          </cell>
          <cell r="P2857" t="str">
            <v/>
          </cell>
        </row>
        <row r="2858">
          <cell r="A2858" t="str">
            <v>WA</v>
          </cell>
          <cell r="B2858">
            <v>1</v>
          </cell>
          <cell r="C2858">
            <v>3</v>
          </cell>
          <cell r="D2858" t="str">
            <v>C</v>
          </cell>
          <cell r="E2858">
            <v>0.55000000000000004</v>
          </cell>
          <cell r="F2858">
            <v>37608</v>
          </cell>
          <cell r="G2858">
            <v>0</v>
          </cell>
          <cell r="H2858">
            <v>0</v>
          </cell>
          <cell r="I2858" t="str">
            <v>0          0</v>
          </cell>
          <cell r="J2858">
            <v>0</v>
          </cell>
          <cell r="K2858">
            <v>0</v>
          </cell>
          <cell r="L2858">
            <v>2003</v>
          </cell>
          <cell r="M2858" t="str">
            <v>No Trade</v>
          </cell>
          <cell r="N2858" t="str">
            <v/>
          </cell>
          <cell r="O2858" t="str">
            <v/>
          </cell>
          <cell r="P2858" t="str">
            <v/>
          </cell>
        </row>
        <row r="2859">
          <cell r="A2859" t="str">
            <v>WA</v>
          </cell>
          <cell r="B2859">
            <v>1</v>
          </cell>
          <cell r="C2859">
            <v>3</v>
          </cell>
          <cell r="D2859" t="str">
            <v>P</v>
          </cell>
          <cell r="E2859">
            <v>0.55000000000000004</v>
          </cell>
          <cell r="F2859">
            <v>37608</v>
          </cell>
          <cell r="G2859">
            <v>0.45</v>
          </cell>
          <cell r="H2859">
            <v>0.4</v>
          </cell>
          <cell r="I2859" t="str">
            <v>7          0</v>
          </cell>
          <cell r="J2859">
            <v>0</v>
          </cell>
          <cell r="K2859">
            <v>0</v>
          </cell>
          <cell r="L2859">
            <v>2003</v>
          </cell>
          <cell r="M2859" t="str">
            <v>No Trade</v>
          </cell>
          <cell r="N2859" t="str">
            <v/>
          </cell>
          <cell r="O2859" t="str">
            <v/>
          </cell>
          <cell r="P2859" t="str">
            <v/>
          </cell>
        </row>
        <row r="2860">
          <cell r="A2860" t="str">
            <v>WA</v>
          </cell>
          <cell r="B2860">
            <v>1</v>
          </cell>
          <cell r="C2860">
            <v>3</v>
          </cell>
          <cell r="D2860" t="str">
            <v>C</v>
          </cell>
          <cell r="E2860">
            <v>0.6</v>
          </cell>
          <cell r="F2860">
            <v>37608</v>
          </cell>
          <cell r="G2860">
            <v>0.06</v>
          </cell>
          <cell r="H2860">
            <v>0</v>
          </cell>
          <cell r="I2860" t="str">
            <v>5          0</v>
          </cell>
          <cell r="J2860">
            <v>0</v>
          </cell>
          <cell r="K2860">
            <v>0</v>
          </cell>
          <cell r="L2860">
            <v>2003</v>
          </cell>
          <cell r="M2860" t="str">
            <v>No Trade</v>
          </cell>
          <cell r="N2860" t="str">
            <v/>
          </cell>
          <cell r="O2860" t="str">
            <v/>
          </cell>
          <cell r="P2860" t="str">
            <v/>
          </cell>
        </row>
        <row r="2861">
          <cell r="A2861" t="str">
            <v>WA</v>
          </cell>
          <cell r="B2861">
            <v>1</v>
          </cell>
          <cell r="C2861">
            <v>3</v>
          </cell>
          <cell r="D2861" t="str">
            <v>C</v>
          </cell>
          <cell r="E2861">
            <v>0.8</v>
          </cell>
          <cell r="F2861">
            <v>37608</v>
          </cell>
          <cell r="G2861">
            <v>0.01</v>
          </cell>
          <cell r="H2861">
            <v>0</v>
          </cell>
          <cell r="I2861" t="str">
            <v>1          0</v>
          </cell>
          <cell r="J2861">
            <v>0</v>
          </cell>
          <cell r="K2861">
            <v>0</v>
          </cell>
          <cell r="L2861">
            <v>2003</v>
          </cell>
          <cell r="M2861" t="str">
            <v>No Trade</v>
          </cell>
          <cell r="N2861" t="str">
            <v/>
          </cell>
          <cell r="O2861" t="str">
            <v/>
          </cell>
          <cell r="P2861" t="str">
            <v/>
          </cell>
        </row>
        <row r="2862">
          <cell r="A2862" t="str">
            <v>WA</v>
          </cell>
          <cell r="B2862">
            <v>1</v>
          </cell>
          <cell r="C2862">
            <v>3</v>
          </cell>
          <cell r="D2862" t="str">
            <v>C</v>
          </cell>
          <cell r="E2862">
            <v>0.9</v>
          </cell>
          <cell r="F2862">
            <v>37608</v>
          </cell>
          <cell r="G2862">
            <v>0.01</v>
          </cell>
          <cell r="H2862">
            <v>0</v>
          </cell>
          <cell r="I2862" t="str">
            <v>1          0</v>
          </cell>
          <cell r="J2862">
            <v>0</v>
          </cell>
          <cell r="K2862">
            <v>0</v>
          </cell>
          <cell r="L2862">
            <v>2003</v>
          </cell>
          <cell r="M2862" t="str">
            <v>No Trade</v>
          </cell>
          <cell r="N2862" t="str">
            <v/>
          </cell>
          <cell r="O2862" t="str">
            <v/>
          </cell>
          <cell r="P2862" t="str">
            <v/>
          </cell>
        </row>
        <row r="2863">
          <cell r="A2863" t="str">
            <v>WA</v>
          </cell>
          <cell r="B2863">
            <v>2</v>
          </cell>
          <cell r="C2863">
            <v>3</v>
          </cell>
          <cell r="D2863" t="str">
            <v>P</v>
          </cell>
          <cell r="E2863">
            <v>-0.3</v>
          </cell>
          <cell r="F2863">
            <v>37638</v>
          </cell>
          <cell r="G2863">
            <v>0.12</v>
          </cell>
          <cell r="H2863">
            <v>0</v>
          </cell>
          <cell r="I2863" t="str">
            <v>9          0</v>
          </cell>
          <cell r="J2863">
            <v>0</v>
          </cell>
          <cell r="K2863">
            <v>0</v>
          </cell>
          <cell r="L2863">
            <v>2003</v>
          </cell>
          <cell r="M2863" t="str">
            <v>No Trade</v>
          </cell>
          <cell r="N2863" t="str">
            <v/>
          </cell>
          <cell r="O2863" t="str">
            <v/>
          </cell>
          <cell r="P2863" t="str">
            <v/>
          </cell>
        </row>
        <row r="2864">
          <cell r="A2864" t="str">
            <v>WA</v>
          </cell>
          <cell r="B2864">
            <v>2</v>
          </cell>
          <cell r="C2864">
            <v>3</v>
          </cell>
          <cell r="D2864" t="str">
            <v>C</v>
          </cell>
          <cell r="E2864">
            <v>0.1</v>
          </cell>
          <cell r="F2864">
            <v>37638</v>
          </cell>
          <cell r="G2864">
            <v>0.42</v>
          </cell>
          <cell r="H2864">
            <v>0.3</v>
          </cell>
          <cell r="I2864" t="str">
            <v>9          0</v>
          </cell>
          <cell r="J2864">
            <v>0</v>
          </cell>
          <cell r="K2864">
            <v>0</v>
          </cell>
          <cell r="L2864">
            <v>2003</v>
          </cell>
          <cell r="M2864" t="str">
            <v>No Trade</v>
          </cell>
          <cell r="N2864" t="str">
            <v/>
          </cell>
          <cell r="O2864" t="str">
            <v/>
          </cell>
          <cell r="P2864" t="str">
            <v/>
          </cell>
        </row>
        <row r="2865">
          <cell r="A2865" t="str">
            <v>WA</v>
          </cell>
          <cell r="B2865">
            <v>2</v>
          </cell>
          <cell r="C2865">
            <v>3</v>
          </cell>
          <cell r="D2865" t="str">
            <v>P</v>
          </cell>
          <cell r="E2865">
            <v>0.1</v>
          </cell>
          <cell r="F2865">
            <v>37638</v>
          </cell>
          <cell r="G2865">
            <v>0.16</v>
          </cell>
          <cell r="H2865">
            <v>0.1</v>
          </cell>
          <cell r="I2865" t="str">
            <v>8          0</v>
          </cell>
          <cell r="J2865">
            <v>0</v>
          </cell>
          <cell r="K2865">
            <v>0</v>
          </cell>
          <cell r="L2865">
            <v>2003</v>
          </cell>
          <cell r="M2865" t="str">
            <v>No Trade</v>
          </cell>
          <cell r="N2865" t="str">
            <v/>
          </cell>
          <cell r="O2865" t="str">
            <v/>
          </cell>
          <cell r="P2865" t="str">
            <v/>
          </cell>
        </row>
        <row r="2866">
          <cell r="A2866" t="str">
            <v>WA</v>
          </cell>
          <cell r="B2866">
            <v>2</v>
          </cell>
          <cell r="C2866">
            <v>3</v>
          </cell>
          <cell r="D2866" t="str">
            <v>P</v>
          </cell>
          <cell r="E2866">
            <v>0.2</v>
          </cell>
          <cell r="F2866">
            <v>37638</v>
          </cell>
          <cell r="G2866">
            <v>0.2</v>
          </cell>
          <cell r="H2866">
            <v>0.2</v>
          </cell>
          <cell r="I2866" t="str">
            <v>2          0</v>
          </cell>
          <cell r="J2866">
            <v>0</v>
          </cell>
          <cell r="K2866">
            <v>0</v>
          </cell>
          <cell r="L2866">
            <v>2003</v>
          </cell>
          <cell r="M2866" t="str">
            <v>No Trade</v>
          </cell>
          <cell r="N2866" t="str">
            <v/>
          </cell>
          <cell r="O2866" t="str">
            <v/>
          </cell>
          <cell r="P2866" t="str">
            <v/>
          </cell>
        </row>
        <row r="2867">
          <cell r="A2867" t="str">
            <v>WA</v>
          </cell>
          <cell r="B2867">
            <v>2</v>
          </cell>
          <cell r="C2867">
            <v>3</v>
          </cell>
          <cell r="D2867" t="str">
            <v>C</v>
          </cell>
          <cell r="E2867">
            <v>0.25</v>
          </cell>
          <cell r="F2867">
            <v>37638</v>
          </cell>
          <cell r="G2867">
            <v>0.31</v>
          </cell>
          <cell r="H2867">
            <v>0.3</v>
          </cell>
          <cell r="I2867" t="str">
            <v>0          0</v>
          </cell>
          <cell r="J2867">
            <v>0</v>
          </cell>
          <cell r="K2867">
            <v>0</v>
          </cell>
          <cell r="L2867">
            <v>2003</v>
          </cell>
          <cell r="M2867" t="str">
            <v>No Trade</v>
          </cell>
          <cell r="N2867" t="str">
            <v/>
          </cell>
          <cell r="O2867" t="str">
            <v/>
          </cell>
          <cell r="P2867" t="str">
            <v/>
          </cell>
        </row>
        <row r="2868">
          <cell r="A2868" t="str">
            <v>WA</v>
          </cell>
          <cell r="B2868">
            <v>2</v>
          </cell>
          <cell r="C2868">
            <v>3</v>
          </cell>
          <cell r="D2868" t="str">
            <v>P</v>
          </cell>
          <cell r="E2868">
            <v>0.25</v>
          </cell>
          <cell r="F2868">
            <v>37638</v>
          </cell>
          <cell r="G2868">
            <v>0.21</v>
          </cell>
          <cell r="H2868">
            <v>0.2</v>
          </cell>
          <cell r="I2868" t="str">
            <v>5          0</v>
          </cell>
          <cell r="J2868">
            <v>0</v>
          </cell>
          <cell r="K2868">
            <v>0</v>
          </cell>
          <cell r="L2868">
            <v>2003</v>
          </cell>
          <cell r="M2868" t="str">
            <v>No Trade</v>
          </cell>
          <cell r="N2868" t="str">
            <v/>
          </cell>
          <cell r="O2868" t="str">
            <v/>
          </cell>
          <cell r="P2868" t="str">
            <v/>
          </cell>
        </row>
        <row r="2869">
          <cell r="A2869" t="str">
            <v>WA</v>
          </cell>
          <cell r="B2869">
            <v>2</v>
          </cell>
          <cell r="C2869">
            <v>3</v>
          </cell>
          <cell r="D2869" t="str">
            <v>C</v>
          </cell>
          <cell r="E2869">
            <v>0.35</v>
          </cell>
          <cell r="F2869">
            <v>37638</v>
          </cell>
          <cell r="G2869">
            <v>0.26</v>
          </cell>
          <cell r="H2869">
            <v>0.2</v>
          </cell>
          <cell r="I2869" t="str">
            <v>5        100</v>
          </cell>
          <cell r="J2869">
            <v>0.19</v>
          </cell>
          <cell r="K2869">
            <v>0.19</v>
          </cell>
          <cell r="L2869">
            <v>2003</v>
          </cell>
          <cell r="M2869" t="str">
            <v>No Trade</v>
          </cell>
          <cell r="N2869" t="str">
            <v/>
          </cell>
          <cell r="O2869" t="str">
            <v/>
          </cell>
          <cell r="P2869" t="str">
            <v/>
          </cell>
        </row>
        <row r="2870">
          <cell r="A2870" t="str">
            <v>WA</v>
          </cell>
          <cell r="B2870">
            <v>2</v>
          </cell>
          <cell r="C2870">
            <v>3</v>
          </cell>
          <cell r="D2870" t="str">
            <v>P</v>
          </cell>
          <cell r="E2870">
            <v>0.35</v>
          </cell>
          <cell r="F2870">
            <v>37638</v>
          </cell>
          <cell r="G2870">
            <v>0.22</v>
          </cell>
          <cell r="H2870">
            <v>0.2</v>
          </cell>
          <cell r="I2870" t="str">
            <v>6        100</v>
          </cell>
          <cell r="J2870">
            <v>0.19</v>
          </cell>
          <cell r="K2870">
            <v>0.19</v>
          </cell>
          <cell r="L2870">
            <v>2003</v>
          </cell>
          <cell r="M2870" t="str">
            <v>No Trade</v>
          </cell>
          <cell r="N2870" t="str">
            <v/>
          </cell>
          <cell r="O2870" t="str">
            <v/>
          </cell>
          <cell r="P2870" t="str">
            <v/>
          </cell>
        </row>
        <row r="2871">
          <cell r="A2871" t="str">
            <v>WA</v>
          </cell>
          <cell r="B2871">
            <v>2</v>
          </cell>
          <cell r="C2871">
            <v>3</v>
          </cell>
          <cell r="D2871" t="str">
            <v>P</v>
          </cell>
          <cell r="E2871">
            <v>0.4</v>
          </cell>
          <cell r="F2871">
            <v>37638</v>
          </cell>
          <cell r="G2871">
            <v>0.23</v>
          </cell>
          <cell r="H2871">
            <v>0.2</v>
          </cell>
          <cell r="I2871" t="str">
            <v>7          0</v>
          </cell>
          <cell r="J2871">
            <v>0</v>
          </cell>
          <cell r="K2871">
            <v>0</v>
          </cell>
          <cell r="L2871">
            <v>2003</v>
          </cell>
          <cell r="M2871" t="str">
            <v>No Trade</v>
          </cell>
          <cell r="N2871" t="str">
            <v/>
          </cell>
          <cell r="O2871" t="str">
            <v/>
          </cell>
          <cell r="P2871" t="str">
            <v/>
          </cell>
        </row>
        <row r="2872">
          <cell r="A2872" t="str">
            <v>WA</v>
          </cell>
          <cell r="B2872">
            <v>2</v>
          </cell>
          <cell r="C2872">
            <v>3</v>
          </cell>
          <cell r="D2872" t="str">
            <v>C</v>
          </cell>
          <cell r="E2872">
            <v>0.45</v>
          </cell>
          <cell r="F2872">
            <v>37638</v>
          </cell>
          <cell r="G2872">
            <v>0.18</v>
          </cell>
          <cell r="H2872">
            <v>0.2</v>
          </cell>
          <cell r="I2872" t="str">
            <v>0          0</v>
          </cell>
          <cell r="J2872">
            <v>0</v>
          </cell>
          <cell r="K2872">
            <v>0</v>
          </cell>
          <cell r="L2872">
            <v>2003</v>
          </cell>
          <cell r="M2872" t="str">
            <v>No Trade</v>
          </cell>
          <cell r="N2872" t="str">
            <v/>
          </cell>
          <cell r="O2872" t="str">
            <v/>
          </cell>
          <cell r="P2872" t="str">
            <v/>
          </cell>
        </row>
        <row r="2873">
          <cell r="A2873" t="str">
            <v>WA</v>
          </cell>
          <cell r="B2873">
            <v>2</v>
          </cell>
          <cell r="C2873">
            <v>3</v>
          </cell>
          <cell r="D2873" t="str">
            <v>P</v>
          </cell>
          <cell r="E2873">
            <v>0.45</v>
          </cell>
          <cell r="F2873">
            <v>37638</v>
          </cell>
          <cell r="G2873">
            <v>0.3</v>
          </cell>
          <cell r="H2873">
            <v>0.2</v>
          </cell>
          <cell r="I2873" t="str">
            <v>9          0</v>
          </cell>
          <cell r="J2873">
            <v>0</v>
          </cell>
          <cell r="K2873">
            <v>0</v>
          </cell>
          <cell r="L2873">
            <v>2003</v>
          </cell>
          <cell r="M2873" t="str">
            <v>No Trade</v>
          </cell>
          <cell r="N2873" t="str">
            <v/>
          </cell>
          <cell r="O2873" t="str">
            <v/>
          </cell>
          <cell r="P2873" t="str">
            <v/>
          </cell>
        </row>
        <row r="2874">
          <cell r="A2874" t="str">
            <v>WA</v>
          </cell>
          <cell r="B2874">
            <v>2</v>
          </cell>
          <cell r="C2874">
            <v>3</v>
          </cell>
          <cell r="D2874" t="str">
            <v>C</v>
          </cell>
          <cell r="E2874">
            <v>0.6</v>
          </cell>
          <cell r="F2874">
            <v>37638</v>
          </cell>
          <cell r="G2874">
            <v>0.16</v>
          </cell>
          <cell r="H2874">
            <v>0.1</v>
          </cell>
          <cell r="I2874" t="str">
            <v>5          0</v>
          </cell>
          <cell r="J2874">
            <v>0</v>
          </cell>
          <cell r="K2874">
            <v>0</v>
          </cell>
          <cell r="L2874">
            <v>2003</v>
          </cell>
          <cell r="M2874" t="str">
            <v>No Trade</v>
          </cell>
          <cell r="N2874" t="str">
            <v/>
          </cell>
          <cell r="O2874" t="str">
            <v/>
          </cell>
          <cell r="P2874" t="str">
            <v/>
          </cell>
        </row>
        <row r="2875">
          <cell r="A2875" t="str">
            <v>WA</v>
          </cell>
          <cell r="B2875">
            <v>2</v>
          </cell>
          <cell r="C2875">
            <v>3</v>
          </cell>
          <cell r="D2875" t="str">
            <v>C</v>
          </cell>
          <cell r="E2875">
            <v>0.8</v>
          </cell>
          <cell r="F2875">
            <v>37638</v>
          </cell>
          <cell r="G2875">
            <v>0.12</v>
          </cell>
          <cell r="H2875">
            <v>0.1</v>
          </cell>
          <cell r="I2875" t="str">
            <v>2          0</v>
          </cell>
          <cell r="J2875">
            <v>0</v>
          </cell>
          <cell r="K2875">
            <v>0</v>
          </cell>
          <cell r="L2875">
            <v>2003</v>
          </cell>
          <cell r="M2875" t="str">
            <v>No Trade</v>
          </cell>
          <cell r="N2875" t="str">
            <v/>
          </cell>
          <cell r="O2875" t="str">
            <v/>
          </cell>
          <cell r="P2875" t="str">
            <v/>
          </cell>
        </row>
        <row r="2876">
          <cell r="A2876" t="str">
            <v>WA</v>
          </cell>
          <cell r="B2876">
            <v>2</v>
          </cell>
          <cell r="C2876">
            <v>3</v>
          </cell>
          <cell r="D2876" t="str">
            <v>C</v>
          </cell>
          <cell r="E2876">
            <v>1</v>
          </cell>
          <cell r="F2876">
            <v>37638</v>
          </cell>
          <cell r="G2876">
            <v>0.03</v>
          </cell>
          <cell r="H2876">
            <v>0</v>
          </cell>
          <cell r="I2876" t="str">
            <v>3          0</v>
          </cell>
          <cell r="J2876">
            <v>0</v>
          </cell>
          <cell r="K2876">
            <v>0</v>
          </cell>
          <cell r="L2876">
            <v>2003</v>
          </cell>
          <cell r="M2876" t="str">
            <v>No Trade</v>
          </cell>
          <cell r="N2876" t="str">
            <v/>
          </cell>
          <cell r="O2876" t="str">
            <v/>
          </cell>
          <cell r="P2876" t="str">
            <v/>
          </cell>
        </row>
        <row r="2877">
          <cell r="A2877" t="str">
            <v>WA</v>
          </cell>
          <cell r="B2877">
            <v>3</v>
          </cell>
          <cell r="C2877">
            <v>3</v>
          </cell>
          <cell r="D2877" t="str">
            <v>C</v>
          </cell>
          <cell r="E2877">
            <v>0.1</v>
          </cell>
          <cell r="F2877">
            <v>37671</v>
          </cell>
          <cell r="G2877">
            <v>0.41</v>
          </cell>
          <cell r="H2877">
            <v>0.3</v>
          </cell>
          <cell r="I2877" t="str">
            <v>9          0</v>
          </cell>
          <cell r="J2877">
            <v>0</v>
          </cell>
          <cell r="K2877">
            <v>0</v>
          </cell>
          <cell r="L2877">
            <v>2003</v>
          </cell>
          <cell r="M2877" t="str">
            <v>No Trade</v>
          </cell>
          <cell r="N2877" t="str">
            <v/>
          </cell>
          <cell r="O2877" t="str">
            <v/>
          </cell>
          <cell r="P2877" t="str">
            <v/>
          </cell>
        </row>
        <row r="2878">
          <cell r="A2878" t="str">
            <v>WA</v>
          </cell>
          <cell r="B2878">
            <v>3</v>
          </cell>
          <cell r="C2878">
            <v>3</v>
          </cell>
          <cell r="D2878" t="str">
            <v>P</v>
          </cell>
          <cell r="E2878">
            <v>0.15</v>
          </cell>
          <cell r="F2878">
            <v>37671</v>
          </cell>
          <cell r="G2878">
            <v>0.18</v>
          </cell>
          <cell r="H2878">
            <v>0.2</v>
          </cell>
          <cell r="I2878" t="str">
            <v>5          0</v>
          </cell>
          <cell r="J2878">
            <v>0</v>
          </cell>
          <cell r="K2878">
            <v>0</v>
          </cell>
          <cell r="L2878">
            <v>2003</v>
          </cell>
          <cell r="M2878" t="str">
            <v>No Trade</v>
          </cell>
          <cell r="N2878" t="str">
            <v/>
          </cell>
          <cell r="O2878" t="str">
            <v/>
          </cell>
          <cell r="P2878" t="str">
            <v/>
          </cell>
        </row>
        <row r="2879">
          <cell r="A2879" t="str">
            <v>WA</v>
          </cell>
          <cell r="B2879">
            <v>3</v>
          </cell>
          <cell r="C2879">
            <v>3</v>
          </cell>
          <cell r="D2879" t="str">
            <v>P</v>
          </cell>
          <cell r="E2879">
            <v>0.2</v>
          </cell>
          <cell r="F2879">
            <v>37671</v>
          </cell>
          <cell r="G2879">
            <v>0.22</v>
          </cell>
          <cell r="H2879">
            <v>0.2</v>
          </cell>
          <cell r="I2879" t="str">
            <v>7          0</v>
          </cell>
          <cell r="J2879">
            <v>0</v>
          </cell>
          <cell r="K2879">
            <v>0</v>
          </cell>
          <cell r="L2879">
            <v>2003</v>
          </cell>
          <cell r="M2879" t="str">
            <v>No Trade</v>
          </cell>
          <cell r="N2879" t="str">
            <v/>
          </cell>
          <cell r="O2879" t="str">
            <v/>
          </cell>
          <cell r="P2879" t="str">
            <v/>
          </cell>
        </row>
        <row r="2880">
          <cell r="A2880" t="str">
            <v>WA</v>
          </cell>
          <cell r="B2880">
            <v>3</v>
          </cell>
          <cell r="C2880">
            <v>3</v>
          </cell>
          <cell r="D2880" t="str">
            <v>C</v>
          </cell>
          <cell r="E2880">
            <v>0.25</v>
          </cell>
          <cell r="F2880">
            <v>37671</v>
          </cell>
          <cell r="G2880">
            <v>0.37</v>
          </cell>
          <cell r="H2880">
            <v>0.3</v>
          </cell>
          <cell r="I2880" t="str">
            <v>5          0</v>
          </cell>
          <cell r="J2880">
            <v>0</v>
          </cell>
          <cell r="K2880">
            <v>0</v>
          </cell>
          <cell r="L2880">
            <v>2003</v>
          </cell>
          <cell r="M2880" t="str">
            <v>No Trade</v>
          </cell>
          <cell r="N2880" t="str">
            <v/>
          </cell>
          <cell r="O2880" t="str">
            <v/>
          </cell>
          <cell r="P2880" t="str">
            <v/>
          </cell>
        </row>
        <row r="2881">
          <cell r="A2881" t="str">
            <v>WA</v>
          </cell>
          <cell r="B2881">
            <v>3</v>
          </cell>
          <cell r="C2881">
            <v>3</v>
          </cell>
          <cell r="D2881" t="str">
            <v>P</v>
          </cell>
          <cell r="E2881">
            <v>0.25</v>
          </cell>
          <cell r="F2881">
            <v>37671</v>
          </cell>
          <cell r="G2881">
            <v>0.28999999999999998</v>
          </cell>
          <cell r="H2881">
            <v>0.3</v>
          </cell>
          <cell r="I2881" t="str">
            <v>0          0</v>
          </cell>
          <cell r="J2881">
            <v>0</v>
          </cell>
          <cell r="K2881">
            <v>0</v>
          </cell>
          <cell r="L2881">
            <v>2003</v>
          </cell>
          <cell r="M2881" t="str">
            <v>No Trade</v>
          </cell>
          <cell r="N2881" t="str">
            <v/>
          </cell>
          <cell r="O2881" t="str">
            <v/>
          </cell>
          <cell r="P2881" t="str">
            <v/>
          </cell>
        </row>
        <row r="2882">
          <cell r="A2882" t="str">
            <v>WA</v>
          </cell>
          <cell r="B2882">
            <v>3</v>
          </cell>
          <cell r="C2882">
            <v>3</v>
          </cell>
          <cell r="D2882" t="str">
            <v>C</v>
          </cell>
          <cell r="E2882">
            <v>0.6</v>
          </cell>
          <cell r="F2882">
            <v>37671</v>
          </cell>
          <cell r="G2882">
            <v>0.17</v>
          </cell>
          <cell r="H2882">
            <v>0.1</v>
          </cell>
          <cell r="I2882" t="str">
            <v>6          0</v>
          </cell>
          <cell r="J2882">
            <v>0</v>
          </cell>
          <cell r="K2882">
            <v>0</v>
          </cell>
          <cell r="L2882">
            <v>2003</v>
          </cell>
          <cell r="M2882" t="str">
            <v>No Trade</v>
          </cell>
          <cell r="N2882" t="str">
            <v/>
          </cell>
          <cell r="O2882" t="str">
            <v/>
          </cell>
          <cell r="P2882" t="str">
            <v/>
          </cell>
        </row>
        <row r="2883">
          <cell r="A2883" t="str">
            <v>WA</v>
          </cell>
          <cell r="B2883">
            <v>3</v>
          </cell>
          <cell r="C2883">
            <v>3</v>
          </cell>
          <cell r="D2883" t="str">
            <v>C</v>
          </cell>
          <cell r="E2883">
            <v>1</v>
          </cell>
          <cell r="F2883">
            <v>37671</v>
          </cell>
          <cell r="G2883">
            <v>0.08</v>
          </cell>
          <cell r="H2883">
            <v>0</v>
          </cell>
          <cell r="I2883" t="str">
            <v>8          0</v>
          </cell>
          <cell r="J2883">
            <v>0</v>
          </cell>
          <cell r="K2883">
            <v>0</v>
          </cell>
          <cell r="L2883">
            <v>2003</v>
          </cell>
          <cell r="M2883" t="str">
            <v>No Trade</v>
          </cell>
          <cell r="N2883" t="str">
            <v/>
          </cell>
          <cell r="O2883" t="str">
            <v/>
          </cell>
          <cell r="P2883" t="str">
            <v/>
          </cell>
        </row>
        <row r="2884">
          <cell r="A2884" t="str">
            <v>WA</v>
          </cell>
          <cell r="B2884">
            <v>4</v>
          </cell>
          <cell r="C2884">
            <v>3</v>
          </cell>
          <cell r="D2884" t="str">
            <v>C</v>
          </cell>
          <cell r="E2884">
            <v>0.25</v>
          </cell>
          <cell r="F2884">
            <v>37699</v>
          </cell>
          <cell r="G2884">
            <v>0.35</v>
          </cell>
          <cell r="H2884">
            <v>0.3</v>
          </cell>
          <cell r="I2884" t="str">
            <v>4          0</v>
          </cell>
          <cell r="J2884">
            <v>0</v>
          </cell>
          <cell r="K2884">
            <v>0</v>
          </cell>
          <cell r="L2884">
            <v>2003</v>
          </cell>
          <cell r="M2884" t="str">
            <v>No Trade</v>
          </cell>
          <cell r="N2884" t="str">
            <v/>
          </cell>
          <cell r="O2884" t="str">
            <v/>
          </cell>
          <cell r="P2884" t="str">
            <v/>
          </cell>
        </row>
        <row r="2885">
          <cell r="A2885" t="str">
            <v>WA</v>
          </cell>
          <cell r="B2885">
            <v>4</v>
          </cell>
          <cell r="C2885">
            <v>3</v>
          </cell>
          <cell r="D2885" t="str">
            <v>P</v>
          </cell>
          <cell r="E2885">
            <v>0.25</v>
          </cell>
          <cell r="F2885">
            <v>37699</v>
          </cell>
          <cell r="G2885">
            <v>0.25</v>
          </cell>
          <cell r="H2885">
            <v>0.2</v>
          </cell>
          <cell r="I2885" t="str">
            <v>7          0</v>
          </cell>
          <cell r="J2885">
            <v>0</v>
          </cell>
          <cell r="K2885">
            <v>0</v>
          </cell>
          <cell r="L2885">
            <v>2003</v>
          </cell>
          <cell r="M2885" t="str">
            <v>No Trade</v>
          </cell>
          <cell r="N2885" t="str">
            <v/>
          </cell>
          <cell r="O2885" t="str">
            <v/>
          </cell>
          <cell r="P2885" t="str">
            <v/>
          </cell>
        </row>
        <row r="2886">
          <cell r="A2886" t="str">
            <v>WA</v>
          </cell>
          <cell r="B2886">
            <v>4</v>
          </cell>
          <cell r="C2886">
            <v>3</v>
          </cell>
          <cell r="D2886" t="str">
            <v>C</v>
          </cell>
          <cell r="E2886">
            <v>0.7</v>
          </cell>
          <cell r="F2886">
            <v>37699</v>
          </cell>
          <cell r="G2886">
            <v>0.16</v>
          </cell>
          <cell r="H2886">
            <v>0.1</v>
          </cell>
          <cell r="I2886" t="str">
            <v>5          0</v>
          </cell>
          <cell r="J2886">
            <v>0</v>
          </cell>
          <cell r="K2886">
            <v>0</v>
          </cell>
          <cell r="L2886">
            <v>2003</v>
          </cell>
          <cell r="M2886" t="str">
            <v>No Trade</v>
          </cell>
          <cell r="N2886" t="str">
            <v/>
          </cell>
          <cell r="O2886" t="str">
            <v/>
          </cell>
          <cell r="P2886" t="str">
            <v/>
          </cell>
        </row>
        <row r="2887">
          <cell r="A2887" t="str">
            <v>WA</v>
          </cell>
          <cell r="B2887">
            <v>4</v>
          </cell>
          <cell r="C2887">
            <v>3</v>
          </cell>
          <cell r="D2887" t="str">
            <v>P</v>
          </cell>
          <cell r="E2887">
            <v>0.7</v>
          </cell>
          <cell r="F2887">
            <v>37699</v>
          </cell>
          <cell r="G2887">
            <v>0.51</v>
          </cell>
          <cell r="H2887">
            <v>0.5</v>
          </cell>
          <cell r="I2887" t="str">
            <v>2          0</v>
          </cell>
          <cell r="J2887">
            <v>0</v>
          </cell>
          <cell r="K2887">
            <v>0</v>
          </cell>
          <cell r="L2887">
            <v>2003</v>
          </cell>
          <cell r="M2887" t="str">
            <v>No Trade</v>
          </cell>
          <cell r="N2887" t="str">
            <v/>
          </cell>
          <cell r="O2887" t="str">
            <v/>
          </cell>
          <cell r="P2887" t="str">
            <v/>
          </cell>
        </row>
        <row r="2888">
          <cell r="A2888" t="str">
            <v>WA</v>
          </cell>
          <cell r="B2888">
            <v>4</v>
          </cell>
          <cell r="C2888">
            <v>3</v>
          </cell>
          <cell r="D2888" t="str">
            <v>C</v>
          </cell>
          <cell r="E2888">
            <v>1</v>
          </cell>
          <cell r="F2888">
            <v>37699</v>
          </cell>
          <cell r="G2888">
            <v>0.1</v>
          </cell>
          <cell r="H2888">
            <v>0</v>
          </cell>
          <cell r="I2888" t="str">
            <v>9          0</v>
          </cell>
          <cell r="J2888">
            <v>0</v>
          </cell>
          <cell r="K2888">
            <v>0</v>
          </cell>
          <cell r="L2888">
            <v>2003</v>
          </cell>
          <cell r="M2888" t="str">
            <v>No Trade</v>
          </cell>
          <cell r="N2888" t="str">
            <v/>
          </cell>
          <cell r="O2888" t="str">
            <v/>
          </cell>
          <cell r="P2888" t="str">
            <v/>
          </cell>
        </row>
        <row r="2889">
          <cell r="A2889" t="str">
            <v>WA</v>
          </cell>
          <cell r="B2889">
            <v>4</v>
          </cell>
          <cell r="C2889">
            <v>3</v>
          </cell>
          <cell r="D2889" t="str">
            <v>P</v>
          </cell>
          <cell r="E2889">
            <v>1</v>
          </cell>
          <cell r="F2889">
            <v>37699</v>
          </cell>
          <cell r="G2889">
            <v>0.74</v>
          </cell>
          <cell r="H2889">
            <v>0.7</v>
          </cell>
          <cell r="I2889" t="str">
            <v>6          0</v>
          </cell>
          <cell r="J2889">
            <v>0</v>
          </cell>
          <cell r="K2889">
            <v>0</v>
          </cell>
          <cell r="L2889">
            <v>2003</v>
          </cell>
          <cell r="M2889" t="str">
            <v>No Trade</v>
          </cell>
          <cell r="N2889" t="str">
            <v/>
          </cell>
          <cell r="O2889" t="str">
            <v/>
          </cell>
          <cell r="P2889" t="str">
            <v/>
          </cell>
        </row>
        <row r="2890">
          <cell r="A2890" t="str">
            <v>WA</v>
          </cell>
          <cell r="B2890">
            <v>5</v>
          </cell>
          <cell r="C2890">
            <v>3</v>
          </cell>
          <cell r="D2890" t="str">
            <v>C</v>
          </cell>
          <cell r="E2890">
            <v>0.25</v>
          </cell>
          <cell r="F2890">
            <v>37732</v>
          </cell>
          <cell r="G2890">
            <v>0.35</v>
          </cell>
          <cell r="H2890">
            <v>0.3</v>
          </cell>
          <cell r="I2890" t="str">
            <v>5          0</v>
          </cell>
          <cell r="J2890">
            <v>0</v>
          </cell>
          <cell r="K2890">
            <v>0</v>
          </cell>
          <cell r="L2890">
            <v>2003</v>
          </cell>
          <cell r="M2890" t="str">
            <v>No Trade</v>
          </cell>
          <cell r="N2890" t="str">
            <v/>
          </cell>
          <cell r="O2890" t="str">
            <v/>
          </cell>
          <cell r="P2890" t="str">
            <v/>
          </cell>
        </row>
        <row r="2891">
          <cell r="A2891" t="str">
            <v>WA</v>
          </cell>
          <cell r="B2891">
            <v>5</v>
          </cell>
          <cell r="C2891">
            <v>3</v>
          </cell>
          <cell r="D2891" t="str">
            <v>P</v>
          </cell>
          <cell r="E2891">
            <v>0.25</v>
          </cell>
          <cell r="F2891">
            <v>37732</v>
          </cell>
          <cell r="G2891">
            <v>0.35</v>
          </cell>
          <cell r="H2891">
            <v>0.3</v>
          </cell>
          <cell r="I2891" t="str">
            <v>5          0</v>
          </cell>
          <cell r="J2891">
            <v>0</v>
          </cell>
          <cell r="K2891">
            <v>0</v>
          </cell>
          <cell r="L2891">
            <v>2003</v>
          </cell>
          <cell r="M2891" t="str">
            <v>No Trade</v>
          </cell>
          <cell r="N2891" t="str">
            <v/>
          </cell>
          <cell r="O2891" t="str">
            <v/>
          </cell>
          <cell r="P2891" t="str">
            <v/>
          </cell>
        </row>
        <row r="2892">
          <cell r="A2892" t="str">
            <v>WA</v>
          </cell>
          <cell r="B2892">
            <v>6</v>
          </cell>
          <cell r="C2892">
            <v>3</v>
          </cell>
          <cell r="D2892" t="str">
            <v>C</v>
          </cell>
          <cell r="E2892">
            <v>0.25</v>
          </cell>
          <cell r="F2892">
            <v>37760</v>
          </cell>
          <cell r="G2892">
            <v>0.35</v>
          </cell>
          <cell r="H2892">
            <v>0.3</v>
          </cell>
          <cell r="I2892" t="str">
            <v>5          0</v>
          </cell>
          <cell r="J2892">
            <v>0</v>
          </cell>
          <cell r="K2892">
            <v>0</v>
          </cell>
          <cell r="L2892">
            <v>2003</v>
          </cell>
          <cell r="M2892" t="str">
            <v>No Trade</v>
          </cell>
          <cell r="N2892" t="str">
            <v/>
          </cell>
          <cell r="O2892" t="str">
            <v/>
          </cell>
          <cell r="P2892" t="str">
            <v/>
          </cell>
        </row>
        <row r="2893">
          <cell r="A2893" t="str">
            <v>WA</v>
          </cell>
          <cell r="B2893">
            <v>6</v>
          </cell>
          <cell r="C2893">
            <v>3</v>
          </cell>
          <cell r="D2893" t="str">
            <v>P</v>
          </cell>
          <cell r="E2893">
            <v>0.25</v>
          </cell>
          <cell r="F2893">
            <v>37760</v>
          </cell>
          <cell r="G2893">
            <v>0.35</v>
          </cell>
          <cell r="H2893">
            <v>0.3</v>
          </cell>
          <cell r="I2893" t="str">
            <v>5          0</v>
          </cell>
          <cell r="J2893">
            <v>0</v>
          </cell>
          <cell r="K2893">
            <v>0</v>
          </cell>
          <cell r="L2893">
            <v>2003</v>
          </cell>
          <cell r="M2893" t="str">
            <v>No Trade</v>
          </cell>
          <cell r="N2893" t="str">
            <v/>
          </cell>
          <cell r="O2893" t="str">
            <v/>
          </cell>
          <cell r="P2893" t="str">
            <v/>
          </cell>
        </row>
        <row r="2894">
          <cell r="A2894" t="str">
            <v>WA</v>
          </cell>
          <cell r="B2894">
            <v>7</v>
          </cell>
          <cell r="C2894">
            <v>3</v>
          </cell>
          <cell r="D2894" t="str">
            <v>C</v>
          </cell>
          <cell r="E2894">
            <v>0.25</v>
          </cell>
          <cell r="F2894">
            <v>37791</v>
          </cell>
          <cell r="G2894">
            <v>0.35</v>
          </cell>
          <cell r="H2894">
            <v>0.3</v>
          </cell>
          <cell r="I2894" t="str">
            <v>5          0</v>
          </cell>
          <cell r="J2894">
            <v>0</v>
          </cell>
          <cell r="K2894">
            <v>0</v>
          </cell>
          <cell r="L2894">
            <v>2003</v>
          </cell>
          <cell r="M2894" t="str">
            <v>No Trade</v>
          </cell>
          <cell r="N2894" t="str">
            <v/>
          </cell>
          <cell r="O2894" t="str">
            <v/>
          </cell>
          <cell r="P2894" t="str">
            <v/>
          </cell>
        </row>
        <row r="2895">
          <cell r="A2895" t="str">
            <v>WA</v>
          </cell>
          <cell r="B2895">
            <v>7</v>
          </cell>
          <cell r="C2895">
            <v>3</v>
          </cell>
          <cell r="D2895" t="str">
            <v>P</v>
          </cell>
          <cell r="E2895">
            <v>0.25</v>
          </cell>
          <cell r="F2895">
            <v>37791</v>
          </cell>
          <cell r="G2895">
            <v>0.35</v>
          </cell>
          <cell r="H2895">
            <v>0.3</v>
          </cell>
          <cell r="I2895" t="str">
            <v>5          0</v>
          </cell>
          <cell r="J2895">
            <v>0</v>
          </cell>
          <cell r="K2895">
            <v>0</v>
          </cell>
          <cell r="L2895">
            <v>2003</v>
          </cell>
          <cell r="M2895" t="str">
            <v>No Trade</v>
          </cell>
          <cell r="N2895" t="str">
            <v/>
          </cell>
          <cell r="O2895" t="str">
            <v/>
          </cell>
          <cell r="P2895" t="str">
            <v/>
          </cell>
        </row>
        <row r="2896">
          <cell r="A2896" t="str">
            <v>WA</v>
          </cell>
          <cell r="B2896">
            <v>8</v>
          </cell>
          <cell r="C2896">
            <v>3</v>
          </cell>
          <cell r="D2896" t="str">
            <v>C</v>
          </cell>
          <cell r="E2896">
            <v>0.25</v>
          </cell>
          <cell r="F2896">
            <v>37823</v>
          </cell>
          <cell r="G2896">
            <v>0.35</v>
          </cell>
          <cell r="H2896">
            <v>0.3</v>
          </cell>
          <cell r="I2896" t="str">
            <v>5          0</v>
          </cell>
          <cell r="J2896">
            <v>0</v>
          </cell>
          <cell r="K2896">
            <v>0</v>
          </cell>
          <cell r="L2896">
            <v>2003</v>
          </cell>
          <cell r="M2896" t="str">
            <v>No Trade</v>
          </cell>
          <cell r="N2896" t="str">
            <v/>
          </cell>
          <cell r="O2896" t="str">
            <v/>
          </cell>
          <cell r="P2896" t="str">
            <v/>
          </cell>
        </row>
        <row r="2897">
          <cell r="A2897" t="str">
            <v>WA</v>
          </cell>
          <cell r="B2897">
            <v>8</v>
          </cell>
          <cell r="C2897">
            <v>3</v>
          </cell>
          <cell r="D2897" t="str">
            <v>P</v>
          </cell>
          <cell r="E2897">
            <v>0.25</v>
          </cell>
          <cell r="F2897">
            <v>37823</v>
          </cell>
          <cell r="G2897">
            <v>0.35</v>
          </cell>
          <cell r="H2897">
            <v>0.3</v>
          </cell>
          <cell r="I2897" t="str">
            <v>5          0</v>
          </cell>
          <cell r="J2897">
            <v>0</v>
          </cell>
          <cell r="K2897">
            <v>0</v>
          </cell>
          <cell r="L2897">
            <v>2003</v>
          </cell>
          <cell r="M2897" t="str">
            <v>No Trade</v>
          </cell>
          <cell r="N2897" t="str">
            <v/>
          </cell>
          <cell r="O2897" t="str">
            <v/>
          </cell>
          <cell r="P2897" t="str">
            <v/>
          </cell>
        </row>
        <row r="2898">
          <cell r="A2898" t="str">
            <v>WA</v>
          </cell>
          <cell r="B2898">
            <v>9</v>
          </cell>
          <cell r="C2898">
            <v>3</v>
          </cell>
          <cell r="D2898" t="str">
            <v>C</v>
          </cell>
          <cell r="E2898">
            <v>0.25</v>
          </cell>
          <cell r="F2898">
            <v>37852</v>
          </cell>
          <cell r="G2898">
            <v>0.35</v>
          </cell>
          <cell r="H2898">
            <v>0.3</v>
          </cell>
          <cell r="I2898" t="str">
            <v>5          0</v>
          </cell>
          <cell r="J2898">
            <v>0</v>
          </cell>
          <cell r="K2898">
            <v>0</v>
          </cell>
          <cell r="L2898">
            <v>2003</v>
          </cell>
          <cell r="M2898" t="str">
            <v>No Trade</v>
          </cell>
          <cell r="N2898" t="str">
            <v/>
          </cell>
          <cell r="O2898" t="str">
            <v/>
          </cell>
          <cell r="P2898" t="str">
            <v/>
          </cell>
        </row>
        <row r="2899">
          <cell r="A2899" t="str">
            <v>WA</v>
          </cell>
          <cell r="B2899">
            <v>9</v>
          </cell>
          <cell r="C2899">
            <v>3</v>
          </cell>
          <cell r="D2899" t="str">
            <v>P</v>
          </cell>
          <cell r="E2899">
            <v>0.25</v>
          </cell>
          <cell r="F2899">
            <v>37852</v>
          </cell>
          <cell r="G2899">
            <v>0.35</v>
          </cell>
          <cell r="H2899">
            <v>0.3</v>
          </cell>
          <cell r="I2899" t="str">
            <v>5          0</v>
          </cell>
          <cell r="J2899">
            <v>0</v>
          </cell>
          <cell r="K2899">
            <v>0</v>
          </cell>
          <cell r="L2899">
            <v>2003</v>
          </cell>
          <cell r="M2899" t="str">
            <v>No Trade</v>
          </cell>
          <cell r="N2899" t="str">
            <v/>
          </cell>
          <cell r="O2899" t="str">
            <v/>
          </cell>
          <cell r="P2899" t="str">
            <v/>
          </cell>
        </row>
        <row r="2900">
          <cell r="A2900" t="str">
            <v>WA</v>
          </cell>
          <cell r="B2900">
            <v>10</v>
          </cell>
          <cell r="C2900">
            <v>3</v>
          </cell>
          <cell r="D2900" t="str">
            <v>C</v>
          </cell>
          <cell r="E2900">
            <v>0.25</v>
          </cell>
          <cell r="F2900">
            <v>37883</v>
          </cell>
          <cell r="G2900">
            <v>0.35</v>
          </cell>
          <cell r="H2900">
            <v>0.3</v>
          </cell>
          <cell r="I2900" t="str">
            <v>5          0</v>
          </cell>
          <cell r="J2900">
            <v>0</v>
          </cell>
          <cell r="K2900">
            <v>0</v>
          </cell>
          <cell r="L2900">
            <v>2003</v>
          </cell>
          <cell r="M2900" t="str">
            <v>No Trade</v>
          </cell>
          <cell r="N2900" t="str">
            <v/>
          </cell>
          <cell r="O2900" t="str">
            <v/>
          </cell>
          <cell r="P2900" t="str">
            <v/>
          </cell>
        </row>
        <row r="2901">
          <cell r="A2901" t="str">
            <v>WA</v>
          </cell>
          <cell r="B2901">
            <v>10</v>
          </cell>
          <cell r="C2901">
            <v>3</v>
          </cell>
          <cell r="D2901" t="str">
            <v>P</v>
          </cell>
          <cell r="E2901">
            <v>0.25</v>
          </cell>
          <cell r="F2901">
            <v>37883</v>
          </cell>
          <cell r="G2901">
            <v>0.35</v>
          </cell>
          <cell r="H2901">
            <v>0.3</v>
          </cell>
          <cell r="I2901" t="str">
            <v>5          0</v>
          </cell>
          <cell r="J2901">
            <v>0</v>
          </cell>
          <cell r="K2901">
            <v>0</v>
          </cell>
          <cell r="L2901">
            <v>2003</v>
          </cell>
          <cell r="M2901" t="str">
            <v>No Trade</v>
          </cell>
          <cell r="N2901" t="str">
            <v/>
          </cell>
          <cell r="O2901" t="str">
            <v/>
          </cell>
          <cell r="P2901" t="str">
            <v/>
          </cell>
        </row>
        <row r="2902">
          <cell r="A2902" t="str">
            <v>WA</v>
          </cell>
          <cell r="B2902">
            <v>11</v>
          </cell>
          <cell r="C2902">
            <v>3</v>
          </cell>
          <cell r="D2902" t="str">
            <v>C</v>
          </cell>
          <cell r="E2902">
            <v>0.25</v>
          </cell>
          <cell r="F2902">
            <v>37914</v>
          </cell>
          <cell r="G2902">
            <v>0.35</v>
          </cell>
          <cell r="H2902">
            <v>0.3</v>
          </cell>
          <cell r="I2902" t="str">
            <v>5          0</v>
          </cell>
          <cell r="J2902">
            <v>0</v>
          </cell>
          <cell r="K2902">
            <v>0</v>
          </cell>
          <cell r="L2902">
            <v>2003</v>
          </cell>
          <cell r="M2902" t="str">
            <v>No Trade</v>
          </cell>
          <cell r="N2902" t="str">
            <v/>
          </cell>
          <cell r="O2902" t="str">
            <v/>
          </cell>
          <cell r="P2902" t="str">
            <v/>
          </cell>
        </row>
        <row r="2903">
          <cell r="A2903" t="str">
            <v>WA</v>
          </cell>
          <cell r="B2903">
            <v>11</v>
          </cell>
          <cell r="C2903">
            <v>3</v>
          </cell>
          <cell r="D2903" t="str">
            <v>P</v>
          </cell>
          <cell r="E2903">
            <v>0.25</v>
          </cell>
          <cell r="F2903">
            <v>37914</v>
          </cell>
          <cell r="G2903">
            <v>0.35</v>
          </cell>
          <cell r="H2903">
            <v>0.3</v>
          </cell>
          <cell r="I2903" t="str">
            <v>5          0</v>
          </cell>
          <cell r="J2903">
            <v>0</v>
          </cell>
          <cell r="K2903">
            <v>0</v>
          </cell>
          <cell r="L2903">
            <v>2003</v>
          </cell>
          <cell r="M2903" t="str">
            <v>No Trade</v>
          </cell>
          <cell r="N2903" t="str">
            <v/>
          </cell>
          <cell r="O2903" t="str">
            <v/>
          </cell>
          <cell r="P2903" t="str">
            <v/>
          </cell>
        </row>
        <row r="2904">
          <cell r="L2904" t="str">
            <v/>
          </cell>
          <cell r="M2904" t="str">
            <v>No Trade</v>
          </cell>
          <cell r="N2904" t="str">
            <v/>
          </cell>
          <cell r="O2904" t="str">
            <v/>
          </cell>
          <cell r="P2904" t="str">
            <v/>
          </cell>
        </row>
        <row r="2905">
          <cell r="L2905" t="str">
            <v/>
          </cell>
          <cell r="M2905" t="str">
            <v>No Trade</v>
          </cell>
          <cell r="N2905" t="str">
            <v/>
          </cell>
          <cell r="O2905" t="str">
            <v/>
          </cell>
          <cell r="P2905" t="str">
            <v/>
          </cell>
        </row>
        <row r="2906">
          <cell r="L2906" t="str">
            <v/>
          </cell>
          <cell r="M2906" t="str">
            <v>No Trade</v>
          </cell>
          <cell r="N2906" t="str">
            <v/>
          </cell>
          <cell r="O2906" t="str">
            <v/>
          </cell>
          <cell r="P2906" t="str">
            <v/>
          </cell>
        </row>
        <row r="2907">
          <cell r="L2907" t="str">
            <v/>
          </cell>
          <cell r="M2907" t="str">
            <v>No Trade</v>
          </cell>
          <cell r="N2907" t="str">
            <v/>
          </cell>
          <cell r="O2907" t="str">
            <v/>
          </cell>
          <cell r="P2907" t="str">
            <v/>
          </cell>
        </row>
        <row r="2908">
          <cell r="L2908" t="str">
            <v/>
          </cell>
          <cell r="M2908" t="str">
            <v>No Trade</v>
          </cell>
          <cell r="N2908" t="str">
            <v/>
          </cell>
          <cell r="O2908" t="str">
            <v/>
          </cell>
          <cell r="P2908" t="str">
            <v/>
          </cell>
        </row>
        <row r="2909">
          <cell r="L2909" t="str">
            <v/>
          </cell>
          <cell r="M2909" t="str">
            <v>No Trade</v>
          </cell>
          <cell r="N2909" t="str">
            <v/>
          </cell>
          <cell r="O2909" t="str">
            <v/>
          </cell>
          <cell r="P2909" t="str">
            <v/>
          </cell>
        </row>
        <row r="2910">
          <cell r="L2910" t="str">
            <v/>
          </cell>
          <cell r="M2910" t="str">
            <v>No Trade</v>
          </cell>
          <cell r="N2910" t="str">
            <v/>
          </cell>
          <cell r="O2910" t="str">
            <v/>
          </cell>
          <cell r="P2910" t="str">
            <v/>
          </cell>
        </row>
        <row r="2911">
          <cell r="L2911" t="str">
            <v/>
          </cell>
          <cell r="M2911" t="str">
            <v>No Trade</v>
          </cell>
          <cell r="N2911" t="str">
            <v/>
          </cell>
          <cell r="O2911" t="str">
            <v/>
          </cell>
          <cell r="P2911" t="str">
            <v/>
          </cell>
        </row>
        <row r="2912">
          <cell r="L2912" t="str">
            <v/>
          </cell>
          <cell r="M2912" t="str">
            <v>No Trade</v>
          </cell>
          <cell r="N2912" t="str">
            <v/>
          </cell>
          <cell r="O2912" t="str">
            <v/>
          </cell>
          <cell r="P2912" t="str">
            <v/>
          </cell>
        </row>
        <row r="2913">
          <cell r="L2913" t="str">
            <v/>
          </cell>
          <cell r="M2913" t="str">
            <v>No Trade</v>
          </cell>
          <cell r="N2913" t="str">
            <v/>
          </cell>
          <cell r="O2913" t="str">
            <v/>
          </cell>
          <cell r="P2913" t="str">
            <v/>
          </cell>
        </row>
        <row r="2914">
          <cell r="L2914" t="str">
            <v/>
          </cell>
          <cell r="M2914" t="str">
            <v>No Trade</v>
          </cell>
          <cell r="N2914" t="str">
            <v/>
          </cell>
          <cell r="O2914" t="str">
            <v/>
          </cell>
          <cell r="P2914" t="str">
            <v/>
          </cell>
        </row>
        <row r="2915">
          <cell r="L2915" t="str">
            <v/>
          </cell>
          <cell r="M2915" t="str">
            <v>No Trade</v>
          </cell>
          <cell r="N2915" t="str">
            <v/>
          </cell>
          <cell r="O2915" t="str">
            <v/>
          </cell>
          <cell r="P2915" t="str">
            <v/>
          </cell>
        </row>
        <row r="2916">
          <cell r="L2916" t="str">
            <v/>
          </cell>
          <cell r="M2916" t="str">
            <v>No Trade</v>
          </cell>
          <cell r="N2916" t="str">
            <v/>
          </cell>
          <cell r="O2916" t="str">
            <v/>
          </cell>
          <cell r="P2916" t="str">
            <v/>
          </cell>
        </row>
        <row r="2917">
          <cell r="L2917" t="str">
            <v/>
          </cell>
          <cell r="M2917" t="str">
            <v>No Trade</v>
          </cell>
          <cell r="N2917" t="str">
            <v/>
          </cell>
          <cell r="O2917" t="str">
            <v/>
          </cell>
          <cell r="P2917" t="str">
            <v/>
          </cell>
        </row>
        <row r="2918">
          <cell r="L2918" t="str">
            <v/>
          </cell>
          <cell r="M2918" t="str">
            <v>No Trade</v>
          </cell>
          <cell r="N2918" t="str">
            <v/>
          </cell>
          <cell r="O2918" t="str">
            <v/>
          </cell>
          <cell r="P2918" t="str">
            <v/>
          </cell>
        </row>
        <row r="2919">
          <cell r="L2919" t="str">
            <v/>
          </cell>
          <cell r="M2919" t="str">
            <v>No Trade</v>
          </cell>
          <cell r="N2919" t="str">
            <v/>
          </cell>
          <cell r="O2919" t="str">
            <v/>
          </cell>
          <cell r="P2919" t="str">
            <v/>
          </cell>
        </row>
        <row r="2920">
          <cell r="L2920" t="str">
            <v/>
          </cell>
          <cell r="M2920" t="str">
            <v>No Trade</v>
          </cell>
          <cell r="N2920" t="str">
            <v/>
          </cell>
          <cell r="O2920" t="str">
            <v/>
          </cell>
          <cell r="P2920" t="str">
            <v/>
          </cell>
        </row>
        <row r="2921">
          <cell r="L2921" t="str">
            <v/>
          </cell>
          <cell r="M2921" t="str">
            <v>No Trade</v>
          </cell>
          <cell r="N2921" t="str">
            <v/>
          </cell>
          <cell r="O2921" t="str">
            <v/>
          </cell>
          <cell r="P2921" t="str">
            <v/>
          </cell>
        </row>
        <row r="2922">
          <cell r="L2922" t="str">
            <v/>
          </cell>
          <cell r="M2922" t="str">
            <v>No Trade</v>
          </cell>
          <cell r="N2922" t="str">
            <v/>
          </cell>
          <cell r="O2922" t="str">
            <v/>
          </cell>
          <cell r="P2922" t="str">
            <v/>
          </cell>
        </row>
        <row r="2923">
          <cell r="L2923" t="str">
            <v/>
          </cell>
          <cell r="M2923" t="str">
            <v>No Trade</v>
          </cell>
          <cell r="N2923" t="str">
            <v/>
          </cell>
          <cell r="O2923" t="str">
            <v/>
          </cell>
          <cell r="P2923" t="str">
            <v/>
          </cell>
        </row>
        <row r="2924">
          <cell r="L2924" t="str">
            <v/>
          </cell>
          <cell r="M2924" t="str">
            <v>No Trade</v>
          </cell>
          <cell r="N2924" t="str">
            <v/>
          </cell>
          <cell r="O2924" t="str">
            <v/>
          </cell>
          <cell r="P2924" t="str">
            <v/>
          </cell>
        </row>
        <row r="2925">
          <cell r="L2925" t="str">
            <v/>
          </cell>
          <cell r="M2925" t="str">
            <v>No Trade</v>
          </cell>
          <cell r="N2925" t="str">
            <v/>
          </cell>
          <cell r="O2925" t="str">
            <v/>
          </cell>
          <cell r="P2925" t="str">
            <v/>
          </cell>
        </row>
        <row r="2926">
          <cell r="L2926" t="str">
            <v/>
          </cell>
          <cell r="M2926" t="str">
            <v>No Trade</v>
          </cell>
          <cell r="N2926" t="str">
            <v/>
          </cell>
          <cell r="O2926" t="str">
            <v/>
          </cell>
          <cell r="P2926" t="str">
            <v/>
          </cell>
        </row>
        <row r="2927">
          <cell r="L2927" t="str">
            <v/>
          </cell>
          <cell r="M2927" t="str">
            <v>No Trade</v>
          </cell>
          <cell r="N2927" t="str">
            <v/>
          </cell>
          <cell r="O2927" t="str">
            <v/>
          </cell>
          <cell r="P2927" t="str">
            <v/>
          </cell>
        </row>
        <row r="2928">
          <cell r="L2928" t="str">
            <v/>
          </cell>
          <cell r="M2928" t="str">
            <v>No Trade</v>
          </cell>
          <cell r="N2928" t="str">
            <v/>
          </cell>
          <cell r="O2928" t="str">
            <v/>
          </cell>
          <cell r="P2928" t="str">
            <v/>
          </cell>
        </row>
        <row r="2929">
          <cell r="L2929" t="str">
            <v/>
          </cell>
          <cell r="M2929" t="str">
            <v>No Trade</v>
          </cell>
          <cell r="N2929" t="str">
            <v/>
          </cell>
          <cell r="O2929" t="str">
            <v/>
          </cell>
          <cell r="P2929" t="str">
            <v/>
          </cell>
        </row>
        <row r="2930">
          <cell r="L2930" t="str">
            <v/>
          </cell>
          <cell r="M2930" t="str">
            <v>No Trade</v>
          </cell>
          <cell r="N2930" t="str">
            <v/>
          </cell>
          <cell r="O2930" t="str">
            <v/>
          </cell>
          <cell r="P2930" t="str">
            <v/>
          </cell>
        </row>
        <row r="2931">
          <cell r="L2931" t="str">
            <v/>
          </cell>
          <cell r="M2931" t="str">
            <v>No Trade</v>
          </cell>
          <cell r="N2931" t="str">
            <v/>
          </cell>
          <cell r="O2931" t="str">
            <v/>
          </cell>
          <cell r="P2931" t="str">
            <v/>
          </cell>
        </row>
        <row r="2932">
          <cell r="L2932" t="str">
            <v/>
          </cell>
          <cell r="M2932" t="str">
            <v>No Trade</v>
          </cell>
          <cell r="N2932" t="str">
            <v/>
          </cell>
          <cell r="O2932" t="str">
            <v/>
          </cell>
          <cell r="P2932" t="str">
            <v/>
          </cell>
        </row>
        <row r="2933">
          <cell r="L2933" t="str">
            <v/>
          </cell>
          <cell r="M2933" t="str">
            <v>No Trade</v>
          </cell>
          <cell r="N2933" t="str">
            <v/>
          </cell>
          <cell r="O2933" t="str">
            <v/>
          </cell>
          <cell r="P2933" t="str">
            <v/>
          </cell>
        </row>
        <row r="2934">
          <cell r="L2934" t="str">
            <v/>
          </cell>
          <cell r="M2934" t="str">
            <v>No Trade</v>
          </cell>
          <cell r="N2934" t="str">
            <v/>
          </cell>
          <cell r="O2934" t="str">
            <v/>
          </cell>
          <cell r="P2934" t="str">
            <v/>
          </cell>
        </row>
        <row r="2935">
          <cell r="L2935" t="str">
            <v/>
          </cell>
          <cell r="M2935" t="str">
            <v>No Trade</v>
          </cell>
          <cell r="N2935" t="str">
            <v/>
          </cell>
          <cell r="O2935" t="str">
            <v/>
          </cell>
          <cell r="P2935" t="str">
            <v/>
          </cell>
        </row>
        <row r="2936">
          <cell r="L2936" t="str">
            <v/>
          </cell>
          <cell r="M2936" t="str">
            <v>No Trade</v>
          </cell>
          <cell r="N2936" t="str">
            <v/>
          </cell>
          <cell r="O2936" t="str">
            <v/>
          </cell>
          <cell r="P2936" t="str">
            <v/>
          </cell>
        </row>
        <row r="2937">
          <cell r="L2937" t="str">
            <v/>
          </cell>
          <cell r="M2937" t="str">
            <v>No Trade</v>
          </cell>
          <cell r="N2937" t="str">
            <v/>
          </cell>
          <cell r="O2937" t="str">
            <v/>
          </cell>
          <cell r="P2937" t="str">
            <v/>
          </cell>
        </row>
        <row r="2938">
          <cell r="L2938" t="str">
            <v/>
          </cell>
          <cell r="M2938" t="str">
            <v>No Trade</v>
          </cell>
          <cell r="N2938" t="str">
            <v/>
          </cell>
          <cell r="O2938" t="str">
            <v/>
          </cell>
          <cell r="P2938" t="str">
            <v/>
          </cell>
        </row>
        <row r="2939">
          <cell r="L2939" t="str">
            <v/>
          </cell>
          <cell r="M2939" t="str">
            <v>No Trade</v>
          </cell>
          <cell r="N2939" t="str">
            <v/>
          </cell>
          <cell r="O2939" t="str">
            <v/>
          </cell>
          <cell r="P2939" t="str">
            <v/>
          </cell>
        </row>
        <row r="2940">
          <cell r="L2940" t="str">
            <v/>
          </cell>
          <cell r="M2940" t="str">
            <v>No Trade</v>
          </cell>
          <cell r="N2940" t="str">
            <v/>
          </cell>
          <cell r="O2940" t="str">
            <v/>
          </cell>
          <cell r="P2940" t="str">
            <v/>
          </cell>
        </row>
        <row r="2941">
          <cell r="L2941" t="str">
            <v/>
          </cell>
          <cell r="M2941" t="str">
            <v>No Trade</v>
          </cell>
          <cell r="N2941" t="str">
            <v/>
          </cell>
          <cell r="O2941" t="str">
            <v/>
          </cell>
          <cell r="P2941" t="str">
            <v/>
          </cell>
        </row>
        <row r="2942">
          <cell r="L2942" t="str">
            <v/>
          </cell>
          <cell r="M2942" t="str">
            <v>No Trade</v>
          </cell>
          <cell r="N2942" t="str">
            <v/>
          </cell>
          <cell r="O2942" t="str">
            <v/>
          </cell>
          <cell r="P2942" t="str">
            <v/>
          </cell>
        </row>
        <row r="2943">
          <cell r="L2943" t="str">
            <v/>
          </cell>
          <cell r="M2943" t="str">
            <v>No Trade</v>
          </cell>
          <cell r="N2943" t="str">
            <v/>
          </cell>
          <cell r="O2943" t="str">
            <v/>
          </cell>
          <cell r="P2943" t="str">
            <v/>
          </cell>
        </row>
        <row r="2944">
          <cell r="L2944" t="str">
            <v/>
          </cell>
          <cell r="M2944" t="str">
            <v>No Trade</v>
          </cell>
          <cell r="N2944" t="str">
            <v/>
          </cell>
          <cell r="O2944" t="str">
            <v/>
          </cell>
          <cell r="P2944" t="str">
            <v/>
          </cell>
        </row>
        <row r="2945">
          <cell r="L2945" t="str">
            <v/>
          </cell>
          <cell r="M2945" t="str">
            <v>No Trade</v>
          </cell>
          <cell r="N2945" t="str">
            <v/>
          </cell>
          <cell r="O2945" t="str">
            <v/>
          </cell>
          <cell r="P2945" t="str">
            <v/>
          </cell>
        </row>
        <row r="2946">
          <cell r="L2946" t="str">
            <v/>
          </cell>
          <cell r="M2946" t="str">
            <v>No Trade</v>
          </cell>
          <cell r="N2946" t="str">
            <v/>
          </cell>
          <cell r="O2946" t="str">
            <v/>
          </cell>
          <cell r="P2946" t="str">
            <v/>
          </cell>
        </row>
        <row r="2947">
          <cell r="L2947" t="str">
            <v/>
          </cell>
          <cell r="M2947" t="str">
            <v>No Trade</v>
          </cell>
          <cell r="N2947" t="str">
            <v/>
          </cell>
          <cell r="O2947" t="str">
            <v/>
          </cell>
          <cell r="P2947" t="str">
            <v/>
          </cell>
        </row>
        <row r="2948">
          <cell r="L2948" t="str">
            <v/>
          </cell>
          <cell r="M2948" t="str">
            <v>No Trade</v>
          </cell>
          <cell r="N2948" t="str">
            <v/>
          </cell>
          <cell r="O2948" t="str">
            <v/>
          </cell>
          <cell r="P2948" t="str">
            <v/>
          </cell>
        </row>
        <row r="2949">
          <cell r="L2949" t="str">
            <v/>
          </cell>
          <cell r="M2949" t="str">
            <v>No Trade</v>
          </cell>
          <cell r="N2949" t="str">
            <v/>
          </cell>
          <cell r="O2949" t="str">
            <v/>
          </cell>
          <cell r="P2949" t="str">
            <v/>
          </cell>
        </row>
        <row r="2950">
          <cell r="L2950" t="str">
            <v/>
          </cell>
          <cell r="M2950" t="str">
            <v>No Trade</v>
          </cell>
          <cell r="N2950" t="str">
            <v/>
          </cell>
          <cell r="O2950" t="str">
            <v/>
          </cell>
          <cell r="P2950" t="str">
            <v/>
          </cell>
        </row>
        <row r="2951">
          <cell r="L2951" t="str">
            <v/>
          </cell>
          <cell r="M2951" t="str">
            <v>No Trade</v>
          </cell>
          <cell r="N2951" t="str">
            <v/>
          </cell>
          <cell r="O2951" t="str">
            <v/>
          </cell>
          <cell r="P2951" t="str">
            <v/>
          </cell>
        </row>
        <row r="2952">
          <cell r="L2952" t="str">
            <v/>
          </cell>
          <cell r="M2952" t="str">
            <v>No Trade</v>
          </cell>
          <cell r="N2952" t="str">
            <v/>
          </cell>
          <cell r="O2952" t="str">
            <v/>
          </cell>
          <cell r="P2952" t="str">
            <v/>
          </cell>
        </row>
        <row r="2953">
          <cell r="L2953" t="str">
            <v/>
          </cell>
          <cell r="M2953" t="str">
            <v>No Trade</v>
          </cell>
          <cell r="N2953" t="str">
            <v/>
          </cell>
          <cell r="O2953" t="str">
            <v/>
          </cell>
          <cell r="P2953" t="str">
            <v/>
          </cell>
        </row>
        <row r="2954">
          <cell r="L2954" t="str">
            <v/>
          </cell>
          <cell r="M2954" t="str">
            <v>No Trade</v>
          </cell>
          <cell r="N2954" t="str">
            <v/>
          </cell>
          <cell r="O2954" t="str">
            <v/>
          </cell>
          <cell r="P2954" t="str">
            <v/>
          </cell>
        </row>
        <row r="2955">
          <cell r="L2955" t="str">
            <v/>
          </cell>
          <cell r="M2955" t="str">
            <v>No Trade</v>
          </cell>
          <cell r="N2955" t="str">
            <v/>
          </cell>
          <cell r="O2955" t="str">
            <v/>
          </cell>
          <cell r="P2955" t="str">
            <v/>
          </cell>
        </row>
        <row r="2956">
          <cell r="L2956" t="str">
            <v/>
          </cell>
          <cell r="M2956" t="str">
            <v>No Trade</v>
          </cell>
          <cell r="N2956" t="str">
            <v/>
          </cell>
          <cell r="O2956" t="str">
            <v/>
          </cell>
          <cell r="P2956" t="str">
            <v/>
          </cell>
        </row>
        <row r="2957">
          <cell r="L2957" t="str">
            <v/>
          </cell>
          <cell r="M2957" t="str">
            <v>No Trade</v>
          </cell>
          <cell r="N2957" t="str">
            <v/>
          </cell>
          <cell r="O2957" t="str">
            <v/>
          </cell>
          <cell r="P2957" t="str">
            <v/>
          </cell>
        </row>
        <row r="2958">
          <cell r="L2958" t="str">
            <v/>
          </cell>
          <cell r="M2958" t="str">
            <v>No Trade</v>
          </cell>
          <cell r="N2958" t="str">
            <v/>
          </cell>
          <cell r="O2958" t="str">
            <v/>
          </cell>
          <cell r="P2958" t="str">
            <v/>
          </cell>
        </row>
        <row r="2959">
          <cell r="L2959" t="str">
            <v/>
          </cell>
          <cell r="M2959" t="str">
            <v>No Trade</v>
          </cell>
          <cell r="N2959" t="str">
            <v/>
          </cell>
          <cell r="O2959" t="str">
            <v/>
          </cell>
          <cell r="P2959" t="str">
            <v/>
          </cell>
        </row>
        <row r="2960">
          <cell r="L2960" t="str">
            <v/>
          </cell>
          <cell r="M2960" t="str">
            <v>No Trade</v>
          </cell>
          <cell r="N2960" t="str">
            <v/>
          </cell>
          <cell r="O2960" t="str">
            <v/>
          </cell>
          <cell r="P2960" t="str">
            <v/>
          </cell>
        </row>
        <row r="2961">
          <cell r="L2961" t="str">
            <v/>
          </cell>
          <cell r="M2961" t="str">
            <v>No Trade</v>
          </cell>
          <cell r="N2961" t="str">
            <v/>
          </cell>
          <cell r="O2961" t="str">
            <v/>
          </cell>
          <cell r="P2961" t="str">
            <v/>
          </cell>
        </row>
        <row r="2962">
          <cell r="L2962" t="str">
            <v/>
          </cell>
          <cell r="M2962" t="str">
            <v>No Trade</v>
          </cell>
          <cell r="N2962" t="str">
            <v/>
          </cell>
          <cell r="O2962" t="str">
            <v/>
          </cell>
          <cell r="P2962" t="str">
            <v/>
          </cell>
        </row>
        <row r="2963">
          <cell r="L2963" t="str">
            <v/>
          </cell>
          <cell r="M2963" t="str">
            <v>No Trade</v>
          </cell>
          <cell r="N2963" t="str">
            <v/>
          </cell>
          <cell r="O2963" t="str">
            <v/>
          </cell>
          <cell r="P2963" t="str">
            <v/>
          </cell>
        </row>
        <row r="2964">
          <cell r="L2964" t="str">
            <v/>
          </cell>
          <cell r="M2964" t="str">
            <v>No Trade</v>
          </cell>
          <cell r="N2964" t="str">
            <v/>
          </cell>
          <cell r="O2964" t="str">
            <v/>
          </cell>
          <cell r="P2964" t="str">
            <v/>
          </cell>
        </row>
        <row r="2965">
          <cell r="L2965" t="str">
            <v/>
          </cell>
          <cell r="M2965" t="str">
            <v>No Trade</v>
          </cell>
          <cell r="N2965" t="str">
            <v/>
          </cell>
          <cell r="O2965" t="str">
            <v/>
          </cell>
          <cell r="P2965" t="str">
            <v/>
          </cell>
        </row>
        <row r="2966">
          <cell r="L2966" t="str">
            <v/>
          </cell>
          <cell r="M2966" t="str">
            <v>No Trade</v>
          </cell>
          <cell r="N2966" t="str">
            <v/>
          </cell>
          <cell r="O2966" t="str">
            <v/>
          </cell>
          <cell r="P2966" t="str">
            <v/>
          </cell>
        </row>
        <row r="2967">
          <cell r="L2967" t="str">
            <v/>
          </cell>
          <cell r="M2967" t="str">
            <v>No Trade</v>
          </cell>
          <cell r="N2967" t="str">
            <v/>
          </cell>
          <cell r="O2967" t="str">
            <v/>
          </cell>
          <cell r="P2967" t="str">
            <v/>
          </cell>
        </row>
        <row r="2968">
          <cell r="L2968" t="str">
            <v/>
          </cell>
          <cell r="M2968" t="str">
            <v>No Trade</v>
          </cell>
          <cell r="N2968" t="str">
            <v/>
          </cell>
          <cell r="O2968" t="str">
            <v/>
          </cell>
          <cell r="P2968" t="str">
            <v/>
          </cell>
        </row>
        <row r="2969">
          <cell r="L2969" t="str">
            <v/>
          </cell>
          <cell r="M2969" t="str">
            <v>No Trade</v>
          </cell>
          <cell r="N2969" t="str">
            <v/>
          </cell>
          <cell r="O2969" t="str">
            <v/>
          </cell>
          <cell r="P2969" t="str">
            <v/>
          </cell>
        </row>
        <row r="2970">
          <cell r="L2970" t="str">
            <v/>
          </cell>
          <cell r="M2970" t="str">
            <v>No Trade</v>
          </cell>
          <cell r="N2970" t="str">
            <v/>
          </cell>
          <cell r="O2970" t="str">
            <v/>
          </cell>
          <cell r="P2970" t="str">
            <v/>
          </cell>
        </row>
        <row r="2971">
          <cell r="L2971" t="str">
            <v/>
          </cell>
          <cell r="M2971" t="str">
            <v>No Trade</v>
          </cell>
          <cell r="N2971" t="str">
            <v/>
          </cell>
          <cell r="O2971" t="str">
            <v/>
          </cell>
          <cell r="P2971" t="str">
            <v/>
          </cell>
        </row>
        <row r="2972">
          <cell r="L2972" t="str">
            <v/>
          </cell>
          <cell r="M2972" t="str">
            <v>No Trade</v>
          </cell>
          <cell r="N2972" t="str">
            <v/>
          </cell>
          <cell r="O2972" t="str">
            <v/>
          </cell>
          <cell r="P2972" t="str">
            <v/>
          </cell>
        </row>
        <row r="2973">
          <cell r="L2973" t="str">
            <v/>
          </cell>
          <cell r="M2973" t="str">
            <v>No Trade</v>
          </cell>
          <cell r="N2973" t="str">
            <v/>
          </cell>
          <cell r="O2973" t="str">
            <v/>
          </cell>
          <cell r="P2973" t="str">
            <v/>
          </cell>
        </row>
        <row r="2974">
          <cell r="L2974" t="str">
            <v/>
          </cell>
          <cell r="M2974" t="str">
            <v>No Trade</v>
          </cell>
          <cell r="N2974" t="str">
            <v/>
          </cell>
          <cell r="O2974" t="str">
            <v/>
          </cell>
          <cell r="P2974" t="str">
            <v/>
          </cell>
        </row>
        <row r="2975">
          <cell r="L2975" t="str">
            <v/>
          </cell>
          <cell r="M2975" t="str">
            <v>No Trade</v>
          </cell>
          <cell r="N2975" t="str">
            <v/>
          </cell>
          <cell r="O2975" t="str">
            <v/>
          </cell>
          <cell r="P2975" t="str">
            <v/>
          </cell>
        </row>
        <row r="2976">
          <cell r="L2976" t="str">
            <v/>
          </cell>
          <cell r="M2976" t="str">
            <v>No Trade</v>
          </cell>
          <cell r="N2976" t="str">
            <v/>
          </cell>
          <cell r="O2976" t="str">
            <v/>
          </cell>
          <cell r="P2976" t="str">
            <v/>
          </cell>
        </row>
        <row r="2977">
          <cell r="L2977" t="str">
            <v/>
          </cell>
          <cell r="M2977" t="str">
            <v>No Trade</v>
          </cell>
          <cell r="N2977" t="str">
            <v/>
          </cell>
          <cell r="O2977" t="str">
            <v/>
          </cell>
          <cell r="P2977" t="str">
            <v/>
          </cell>
        </row>
        <row r="2978">
          <cell r="L2978" t="str">
            <v/>
          </cell>
          <cell r="M2978" t="str">
            <v>No Trade</v>
          </cell>
          <cell r="N2978" t="str">
            <v/>
          </cell>
          <cell r="O2978" t="str">
            <v/>
          </cell>
          <cell r="P2978" t="str">
            <v/>
          </cell>
        </row>
        <row r="2979">
          <cell r="L2979" t="str">
            <v/>
          </cell>
          <cell r="M2979" t="str">
            <v>No Trade</v>
          </cell>
          <cell r="N2979" t="str">
            <v/>
          </cell>
          <cell r="O2979" t="str">
            <v/>
          </cell>
          <cell r="P2979" t="str">
            <v/>
          </cell>
        </row>
        <row r="2980">
          <cell r="L2980" t="str">
            <v/>
          </cell>
          <cell r="M2980" t="str">
            <v>No Trade</v>
          </cell>
          <cell r="N2980" t="str">
            <v/>
          </cell>
          <cell r="O2980" t="str">
            <v/>
          </cell>
          <cell r="P2980" t="str">
            <v/>
          </cell>
        </row>
        <row r="2981">
          <cell r="L2981" t="str">
            <v/>
          </cell>
          <cell r="M2981" t="str">
            <v>No Trade</v>
          </cell>
          <cell r="N2981" t="str">
            <v/>
          </cell>
          <cell r="O2981" t="str">
            <v/>
          </cell>
          <cell r="P2981" t="str">
            <v/>
          </cell>
        </row>
        <row r="2982">
          <cell r="L2982" t="str">
            <v/>
          </cell>
          <cell r="M2982" t="str">
            <v>No Trade</v>
          </cell>
          <cell r="N2982" t="str">
            <v/>
          </cell>
          <cell r="O2982" t="str">
            <v/>
          </cell>
          <cell r="P2982" t="str">
            <v/>
          </cell>
        </row>
        <row r="2983">
          <cell r="L2983" t="str">
            <v/>
          </cell>
          <cell r="M2983" t="str">
            <v>No Trade</v>
          </cell>
          <cell r="N2983" t="str">
            <v/>
          </cell>
          <cell r="O2983" t="str">
            <v/>
          </cell>
          <cell r="P2983" t="str">
            <v/>
          </cell>
        </row>
        <row r="2984">
          <cell r="L2984" t="str">
            <v/>
          </cell>
          <cell r="M2984" t="str">
            <v>No Trade</v>
          </cell>
          <cell r="N2984" t="str">
            <v/>
          </cell>
          <cell r="O2984" t="str">
            <v/>
          </cell>
          <cell r="P2984" t="str">
            <v/>
          </cell>
        </row>
        <row r="2985">
          <cell r="L2985" t="str">
            <v/>
          </cell>
          <cell r="M2985" t="str">
            <v>No Trade</v>
          </cell>
          <cell r="N2985" t="str">
            <v/>
          </cell>
          <cell r="O2985" t="str">
            <v/>
          </cell>
          <cell r="P2985" t="str">
            <v/>
          </cell>
        </row>
        <row r="2986">
          <cell r="L2986" t="str">
            <v/>
          </cell>
          <cell r="M2986" t="str">
            <v>No Trade</v>
          </cell>
          <cell r="N2986" t="str">
            <v/>
          </cell>
          <cell r="O2986" t="str">
            <v/>
          </cell>
          <cell r="P2986" t="str">
            <v/>
          </cell>
        </row>
        <row r="2987">
          <cell r="L2987" t="str">
            <v/>
          </cell>
          <cell r="M2987" t="str">
            <v>No Trade</v>
          </cell>
          <cell r="N2987" t="str">
            <v/>
          </cell>
          <cell r="O2987" t="str">
            <v/>
          </cell>
          <cell r="P2987" t="str">
            <v/>
          </cell>
        </row>
        <row r="2988">
          <cell r="L2988" t="str">
            <v/>
          </cell>
          <cell r="M2988" t="str">
            <v>No Trade</v>
          </cell>
          <cell r="N2988" t="str">
            <v/>
          </cell>
          <cell r="O2988" t="str">
            <v/>
          </cell>
          <cell r="P2988" t="str">
            <v/>
          </cell>
        </row>
        <row r="2989">
          <cell r="L2989" t="str">
            <v/>
          </cell>
          <cell r="M2989" t="str">
            <v>No Trade</v>
          </cell>
          <cell r="N2989" t="str">
            <v/>
          </cell>
          <cell r="O2989" t="str">
            <v/>
          </cell>
          <cell r="P2989" t="str">
            <v/>
          </cell>
        </row>
        <row r="2990">
          <cell r="L2990" t="str">
            <v/>
          </cell>
          <cell r="M2990" t="str">
            <v>No Trade</v>
          </cell>
          <cell r="N2990" t="str">
            <v/>
          </cell>
          <cell r="O2990" t="str">
            <v/>
          </cell>
          <cell r="P2990" t="str">
            <v/>
          </cell>
        </row>
        <row r="2991">
          <cell r="L2991" t="str">
            <v/>
          </cell>
          <cell r="M2991" t="str">
            <v>No Trade</v>
          </cell>
          <cell r="N2991" t="str">
            <v/>
          </cell>
          <cell r="O2991" t="str">
            <v/>
          </cell>
          <cell r="P2991" t="str">
            <v/>
          </cell>
        </row>
        <row r="2992">
          <cell r="L2992" t="str">
            <v/>
          </cell>
          <cell r="M2992" t="str">
            <v>No Trade</v>
          </cell>
          <cell r="N2992" t="str">
            <v/>
          </cell>
          <cell r="O2992" t="str">
            <v/>
          </cell>
          <cell r="P2992" t="str">
            <v/>
          </cell>
        </row>
        <row r="2993">
          <cell r="L2993" t="str">
            <v/>
          </cell>
          <cell r="M2993" t="str">
            <v>No Trade</v>
          </cell>
          <cell r="N2993" t="str">
            <v/>
          </cell>
          <cell r="O2993" t="str">
            <v/>
          </cell>
          <cell r="P2993" t="str">
            <v/>
          </cell>
        </row>
        <row r="2994">
          <cell r="L2994" t="str">
            <v/>
          </cell>
          <cell r="M2994" t="str">
            <v>No Trade</v>
          </cell>
          <cell r="N2994" t="str">
            <v/>
          </cell>
          <cell r="O2994" t="str">
            <v/>
          </cell>
          <cell r="P2994" t="str">
            <v/>
          </cell>
        </row>
        <row r="2995">
          <cell r="L2995" t="str">
            <v/>
          </cell>
          <cell r="M2995" t="str">
            <v>No Trade</v>
          </cell>
          <cell r="N2995" t="str">
            <v/>
          </cell>
          <cell r="O2995" t="str">
            <v/>
          </cell>
          <cell r="P2995" t="str">
            <v/>
          </cell>
        </row>
        <row r="2996">
          <cell r="L2996" t="str">
            <v/>
          </cell>
          <cell r="M2996" t="str">
            <v>No Trade</v>
          </cell>
          <cell r="N2996" t="str">
            <v/>
          </cell>
          <cell r="O2996" t="str">
            <v/>
          </cell>
          <cell r="P2996" t="str">
            <v/>
          </cell>
        </row>
        <row r="2997">
          <cell r="L2997" t="str">
            <v/>
          </cell>
          <cell r="M2997" t="str">
            <v>No Trade</v>
          </cell>
          <cell r="N2997" t="str">
            <v/>
          </cell>
          <cell r="O2997" t="str">
            <v/>
          </cell>
          <cell r="P2997" t="str">
            <v/>
          </cell>
        </row>
        <row r="2998">
          <cell r="L2998" t="str">
            <v/>
          </cell>
          <cell r="M2998" t="str">
            <v>No Trade</v>
          </cell>
          <cell r="N2998" t="str">
            <v/>
          </cell>
          <cell r="O2998" t="str">
            <v/>
          </cell>
          <cell r="P2998" t="str">
            <v/>
          </cell>
        </row>
        <row r="2999">
          <cell r="L2999" t="str">
            <v/>
          </cell>
          <cell r="M2999" t="str">
            <v>No Trade</v>
          </cell>
          <cell r="N2999" t="str">
            <v/>
          </cell>
          <cell r="O2999" t="str">
            <v/>
          </cell>
          <cell r="P2999" t="str">
            <v/>
          </cell>
        </row>
        <row r="3000">
          <cell r="L3000" t="str">
            <v/>
          </cell>
          <cell r="M3000" t="str">
            <v>No Trade</v>
          </cell>
          <cell r="N3000" t="str">
            <v/>
          </cell>
          <cell r="O3000" t="str">
            <v/>
          </cell>
          <cell r="P3000" t="str">
            <v/>
          </cell>
        </row>
      </sheetData>
      <sheetData sheetId="9" refreshError="1">
        <row r="4">
          <cell r="B4">
            <v>37596.582250115738</v>
          </cell>
        </row>
        <row r="6">
          <cell r="B6" t="str">
            <v>Month</v>
          </cell>
          <cell r="C6" t="str">
            <v>US$/mmBTU</v>
          </cell>
        </row>
        <row r="7">
          <cell r="B7" t="str">
            <v>Contract</v>
          </cell>
          <cell r="C7" t="str">
            <v>Henry Hub</v>
          </cell>
          <cell r="D7" t="str">
            <v>AECO ($US)</v>
          </cell>
          <cell r="E7" t="str">
            <v>Malin</v>
          </cell>
          <cell r="F7" t="str">
            <v>Sumas</v>
          </cell>
          <cell r="G7" t="str">
            <v>Rockies/Opal</v>
          </cell>
          <cell r="H7" t="str">
            <v>Stanfield</v>
          </cell>
          <cell r="I7" t="str">
            <v>SO CAL Bdr</v>
          </cell>
          <cell r="J7" t="str">
            <v>San Juan</v>
          </cell>
          <cell r="L7" t="str">
            <v>Contract</v>
          </cell>
          <cell r="M7" t="str">
            <v>Henry Hub</v>
          </cell>
          <cell r="N7" t="str">
            <v>AECO ($US)</v>
          </cell>
          <cell r="O7" t="str">
            <v>Malin</v>
          </cell>
          <cell r="P7" t="str">
            <v>Sumas</v>
          </cell>
          <cell r="Q7" t="str">
            <v>Rockies/Opal</v>
          </cell>
          <cell r="R7" t="str">
            <v>Stanfield</v>
          </cell>
          <cell r="S7" t="str">
            <v>SO CAL Bdr</v>
          </cell>
          <cell r="T7" t="str">
            <v>San Juan</v>
          </cell>
        </row>
        <row r="8">
          <cell r="B8">
            <v>37652</v>
          </cell>
          <cell r="C8">
            <v>4.383</v>
          </cell>
          <cell r="D8">
            <v>3.8089246266505761</v>
          </cell>
          <cell r="E8">
            <v>4.1396309010193955</v>
          </cell>
          <cell r="F8">
            <v>4.0395088696986852</v>
          </cell>
          <cell r="G8">
            <v>3.3784711736665405</v>
          </cell>
          <cell r="H8">
            <v>3.708990021682613</v>
          </cell>
          <cell r="I8">
            <v>4.2008378235389783</v>
          </cell>
          <cell r="J8">
            <v>3.8298089393100239</v>
          </cell>
          <cell r="L8">
            <v>37652</v>
          </cell>
          <cell r="M8">
            <v>2.61</v>
          </cell>
          <cell r="N8">
            <v>2.3063585263157895</v>
          </cell>
          <cell r="P8">
            <v>2.42</v>
          </cell>
          <cell r="Q8">
            <v>2.4300000000000002</v>
          </cell>
        </row>
        <row r="9">
          <cell r="B9">
            <v>37680</v>
          </cell>
          <cell r="C9">
            <v>4.351</v>
          </cell>
          <cell r="D9">
            <v>3.779748765783669</v>
          </cell>
          <cell r="E9">
            <v>4.1078184517712373</v>
          </cell>
          <cell r="F9">
            <v>4.0092257415907637</v>
          </cell>
          <cell r="G9">
            <v>3.34593632925248</v>
          </cell>
          <cell r="H9">
            <v>3.6775810354216212</v>
          </cell>
          <cell r="I9">
            <v>4.1679831630279311</v>
          </cell>
          <cell r="J9">
            <v>3.7984342365686232</v>
          </cell>
          <cell r="L9">
            <v>37680</v>
          </cell>
          <cell r="M9">
            <v>2.6589999999999998</v>
          </cell>
          <cell r="N9">
            <v>2.3175425075742266</v>
          </cell>
          <cell r="P9">
            <v>2.3702381349802479</v>
          </cell>
          <cell r="Q9">
            <v>2.3752381349802478</v>
          </cell>
        </row>
        <row r="10">
          <cell r="B10">
            <v>37711</v>
          </cell>
          <cell r="C10">
            <v>4.2759999999999998</v>
          </cell>
          <cell r="D10">
            <v>3.7113678418768554</v>
          </cell>
          <cell r="E10">
            <v>4.0355484239318384</v>
          </cell>
          <cell r="F10">
            <v>3.9382496600878194</v>
          </cell>
          <cell r="G10">
            <v>3.2823081609658913</v>
          </cell>
          <cell r="H10">
            <v>3.6102789105268549</v>
          </cell>
          <cell r="I10">
            <v>4.0925442885662795</v>
          </cell>
          <cell r="J10">
            <v>3.7297690028495096</v>
          </cell>
          <cell r="L10">
            <v>37711</v>
          </cell>
          <cell r="M10">
            <v>2.569</v>
          </cell>
          <cell r="N10">
            <v>2.2639639994143255</v>
          </cell>
          <cell r="P10">
            <v>2.2612574417181324</v>
          </cell>
          <cell r="Q10">
            <v>2.2612574417181324</v>
          </cell>
        </row>
        <row r="11">
          <cell r="B11">
            <v>37741</v>
          </cell>
          <cell r="C11">
            <v>4.1310000000000002</v>
          </cell>
          <cell r="D11">
            <v>3.5716118660149787</v>
          </cell>
          <cell r="E11">
            <v>3.8992772045888699</v>
          </cell>
          <cell r="F11">
            <v>3.7207635853638039</v>
          </cell>
          <cell r="G11">
            <v>3.23345710544928</v>
          </cell>
          <cell r="H11">
            <v>3.4771103454065422</v>
          </cell>
          <cell r="I11">
            <v>3.9731806064875546</v>
          </cell>
          <cell r="J11">
            <v>3.5958595081182168</v>
          </cell>
          <cell r="L11">
            <v>37741</v>
          </cell>
          <cell r="M11">
            <v>2.5449999999999999</v>
          </cell>
          <cell r="N11">
            <v>2.2428136934641727</v>
          </cell>
          <cell r="P11">
            <v>2.2401324208535023</v>
          </cell>
          <cell r="Q11">
            <v>2.2401324208535023</v>
          </cell>
        </row>
        <row r="12">
          <cell r="B12">
            <v>37772</v>
          </cell>
          <cell r="C12">
            <v>4.0659999999999998</v>
          </cell>
          <cell r="D12">
            <v>3.515413664298451</v>
          </cell>
          <cell r="E12">
            <v>3.8379232906943459</v>
          </cell>
          <cell r="F12">
            <v>3.662218527738859</v>
          </cell>
          <cell r="G12">
            <v>3.1825796637029216</v>
          </cell>
          <cell r="H12">
            <v>3.4223990957208903</v>
          </cell>
          <cell r="I12">
            <v>3.9106638455527465</v>
          </cell>
          <cell r="J12">
            <v>3.5392797772957314</v>
          </cell>
          <cell r="L12">
            <v>37772</v>
          </cell>
          <cell r="M12">
            <v>2.54</v>
          </cell>
          <cell r="N12">
            <v>2.2384073797245572</v>
          </cell>
          <cell r="P12">
            <v>2.2357313748400376</v>
          </cell>
          <cell r="Q12">
            <v>2.2357313748400376</v>
          </cell>
        </row>
        <row r="13">
          <cell r="B13">
            <v>37802</v>
          </cell>
          <cell r="C13">
            <v>4.0659999999999998</v>
          </cell>
          <cell r="D13">
            <v>3.515413664298451</v>
          </cell>
          <cell r="E13">
            <v>3.8379232906943459</v>
          </cell>
          <cell r="F13">
            <v>3.662218527738859</v>
          </cell>
          <cell r="G13">
            <v>3.1825796637029216</v>
          </cell>
          <cell r="H13">
            <v>3.4223990957208903</v>
          </cell>
          <cell r="I13">
            <v>3.9106638455527465</v>
          </cell>
          <cell r="J13">
            <v>3.5392797772957314</v>
          </cell>
          <cell r="L13">
            <v>37802</v>
          </cell>
          <cell r="M13">
            <v>2.5470000000000002</v>
          </cell>
          <cell r="N13">
            <v>2.2445762189600185</v>
          </cell>
          <cell r="P13">
            <v>2.2418928392588882</v>
          </cell>
          <cell r="Q13">
            <v>2.2418928392588882</v>
          </cell>
        </row>
        <row r="14">
          <cell r="B14">
            <v>37833</v>
          </cell>
          <cell r="C14">
            <v>4.0860000000000003</v>
          </cell>
          <cell r="D14">
            <v>3.5327054186727675</v>
          </cell>
          <cell r="E14">
            <v>3.8568014180465076</v>
          </cell>
          <cell r="F14">
            <v>3.6802323916234574</v>
          </cell>
          <cell r="G14">
            <v>3.1982342611633401</v>
          </cell>
          <cell r="H14">
            <v>3.4392333263933987</v>
          </cell>
          <cell r="I14">
            <v>3.9298997719942257</v>
          </cell>
          <cell r="J14">
            <v>3.5566889252411116</v>
          </cell>
          <cell r="L14">
            <v>37833</v>
          </cell>
          <cell r="M14">
            <v>2.5550000000000002</v>
          </cell>
          <cell r="N14">
            <v>2.2516263209434033</v>
          </cell>
          <cell r="P14">
            <v>2.2489345128804317</v>
          </cell>
          <cell r="Q14">
            <v>2.2489345128804317</v>
          </cell>
        </row>
        <row r="15">
          <cell r="B15">
            <v>37864</v>
          </cell>
          <cell r="C15">
            <v>4.0960000000000001</v>
          </cell>
          <cell r="D15">
            <v>3.5413512958599247</v>
          </cell>
          <cell r="E15">
            <v>3.8662404817225875</v>
          </cell>
          <cell r="F15">
            <v>3.6892393235657561</v>
          </cell>
          <cell r="G15">
            <v>3.2060615598935485</v>
          </cell>
          <cell r="H15">
            <v>3.4476504417296523</v>
          </cell>
          <cell r="I15">
            <v>3.9395177352149653</v>
          </cell>
          <cell r="J15">
            <v>3.5653934992138012</v>
          </cell>
          <cell r="L15">
            <v>37864</v>
          </cell>
          <cell r="M15">
            <v>2.5579999999999998</v>
          </cell>
          <cell r="N15">
            <v>2.2542701091871722</v>
          </cell>
          <cell r="P15">
            <v>2.25157514048851</v>
          </cell>
          <cell r="Q15">
            <v>2.25157514048851</v>
          </cell>
        </row>
        <row r="16">
          <cell r="B16">
            <v>37894</v>
          </cell>
          <cell r="C16">
            <v>4.0759999999999996</v>
          </cell>
          <cell r="D16">
            <v>3.5240595414856086</v>
          </cell>
          <cell r="E16">
            <v>3.8473623543704258</v>
          </cell>
          <cell r="F16">
            <v>3.6712254596811578</v>
          </cell>
          <cell r="G16">
            <v>3.1904069624331308</v>
          </cell>
          <cell r="H16">
            <v>3.4308162110571443</v>
          </cell>
          <cell r="I16">
            <v>3.9202818087734856</v>
          </cell>
          <cell r="J16">
            <v>3.5479843512684215</v>
          </cell>
          <cell r="L16">
            <v>37894</v>
          </cell>
          <cell r="M16">
            <v>2.5779999999999998</v>
          </cell>
          <cell r="N16">
            <v>2.3085488449980858</v>
          </cell>
          <cell r="P16">
            <v>2.6141817914615326</v>
          </cell>
          <cell r="Q16">
            <v>2.3584466162098616</v>
          </cell>
        </row>
        <row r="17">
          <cell r="B17">
            <v>37925</v>
          </cell>
          <cell r="C17">
            <v>4.0759999999999996</v>
          </cell>
          <cell r="D17">
            <v>3.5240595414856086</v>
          </cell>
          <cell r="E17">
            <v>3.8473623543704258</v>
          </cell>
          <cell r="F17">
            <v>3.6712254596811578</v>
          </cell>
          <cell r="G17">
            <v>3.1904069624331308</v>
          </cell>
          <cell r="H17">
            <v>3.4308162110571443</v>
          </cell>
          <cell r="I17">
            <v>3.9202818087734856</v>
          </cell>
          <cell r="J17">
            <v>3.5479843512684215</v>
          </cell>
          <cell r="L17">
            <v>37925</v>
          </cell>
          <cell r="M17">
            <v>2.6920000000000002</v>
          </cell>
          <cell r="N17">
            <v>2.410633627127559</v>
          </cell>
          <cell r="P17">
            <v>2.7297817620692193</v>
          </cell>
          <cell r="Q17">
            <v>2.4627378940407092</v>
          </cell>
        </row>
        <row r="18">
          <cell r="B18">
            <v>37955</v>
          </cell>
          <cell r="C18">
            <v>4.2329999999999997</v>
          </cell>
          <cell r="D18">
            <v>3.7042838042517348</v>
          </cell>
          <cell r="E18">
            <v>4.1235816188890109</v>
          </cell>
          <cell r="F18">
            <v>4.029971154058674</v>
          </cell>
          <cell r="G18">
            <v>3.4449447963561157</v>
          </cell>
          <cell r="H18">
            <v>3.7374579752073949</v>
          </cell>
          <cell r="I18">
            <v>4.1387961650285945</v>
          </cell>
          <cell r="J18">
            <v>3.7952292032474881</v>
          </cell>
          <cell r="L18">
            <v>37955</v>
          </cell>
          <cell r="M18">
            <v>2.8069999999999999</v>
          </cell>
          <cell r="N18">
            <v>2.5136138898020275</v>
          </cell>
          <cell r="P18">
            <v>2.846395767506797</v>
          </cell>
          <cell r="Q18">
            <v>2.5679440076420024</v>
          </cell>
        </row>
        <row r="19">
          <cell r="B19">
            <v>37986</v>
          </cell>
          <cell r="C19">
            <v>4.3659999999999997</v>
          </cell>
          <cell r="D19">
            <v>3.8206716487982693</v>
          </cell>
          <cell r="E19">
            <v>4.2531437155845548</v>
          </cell>
          <cell r="F19">
            <v>4.1565920289676761</v>
          </cell>
          <cell r="G19">
            <v>3.5531842619633358</v>
          </cell>
          <cell r="H19">
            <v>3.8548881454655062</v>
          </cell>
          <cell r="I19">
            <v>4.2688362996727722</v>
          </cell>
          <cell r="J19">
            <v>3.9144745337534923</v>
          </cell>
          <cell r="L19">
            <v>37986</v>
          </cell>
          <cell r="M19">
            <v>2.835</v>
          </cell>
          <cell r="N19">
            <v>2.5386873450618985</v>
          </cell>
          <cell r="P19">
            <v>2.8747887427437728</v>
          </cell>
          <cell r="Q19">
            <v>2.5935594092144911</v>
          </cell>
        </row>
        <row r="20">
          <cell r="B20">
            <v>38017</v>
          </cell>
          <cell r="C20">
            <v>4.4279999999999999</v>
          </cell>
          <cell r="D20">
            <v>3.8869204129772905</v>
          </cell>
          <cell r="E20">
            <v>4.4076865515592267</v>
          </cell>
          <cell r="F20">
            <v>4.2739512088882554</v>
          </cell>
          <cell r="G20">
            <v>3.6988647835544914</v>
          </cell>
          <cell r="H20">
            <v>3.9864079962213737</v>
          </cell>
          <cell r="I20">
            <v>4.3834463182550882</v>
          </cell>
          <cell r="J20">
            <v>4.0458185649523006</v>
          </cell>
          <cell r="L20">
            <v>38017</v>
          </cell>
          <cell r="M20">
            <v>2.6970000000000001</v>
          </cell>
          <cell r="N20">
            <v>2.415111029852536</v>
          </cell>
          <cell r="P20">
            <v>2.7348519362186794</v>
          </cell>
          <cell r="Q20">
            <v>2.4673120728929394</v>
          </cell>
        </row>
        <row r="21">
          <cell r="B21">
            <v>38046</v>
          </cell>
          <cell r="C21">
            <v>4.298</v>
          </cell>
          <cell r="D21">
            <v>3.7728057667065027</v>
          </cell>
          <cell r="E21">
            <v>4.2782829265134499</v>
          </cell>
          <cell r="F21">
            <v>4.1484738698739214</v>
          </cell>
          <cell r="G21">
            <v>3.5902711923480588</v>
          </cell>
          <cell r="H21">
            <v>3.8693725311109901</v>
          </cell>
          <cell r="I21">
            <v>4.2547543531753327</v>
          </cell>
          <cell r="J21">
            <v>3.9270388871194646</v>
          </cell>
          <cell r="L21">
            <v>38046</v>
          </cell>
          <cell r="M21">
            <v>2.577</v>
          </cell>
          <cell r="N21">
            <v>2.2425834967931286</v>
          </cell>
          <cell r="P21">
            <v>2.2805178086936442</v>
          </cell>
          <cell r="Q21">
            <v>2.2909311320210124</v>
          </cell>
        </row>
        <row r="22">
          <cell r="B22">
            <v>38077</v>
          </cell>
          <cell r="C22">
            <v>4.1130000000000004</v>
          </cell>
          <cell r="D22">
            <v>3.610411847013459</v>
          </cell>
          <cell r="E22">
            <v>4.0941316139483064</v>
          </cell>
          <cell r="F22">
            <v>3.9699099643535223</v>
          </cell>
          <cell r="G22">
            <v>3.4357341587081356</v>
          </cell>
          <cell r="H22">
            <v>3.7028220615308287</v>
          </cell>
          <cell r="I22">
            <v>4.0716157874849097</v>
          </cell>
          <cell r="J22">
            <v>3.7580062686650439</v>
          </cell>
          <cell r="L22">
            <v>38077</v>
          </cell>
          <cell r="M22">
            <v>2.472</v>
          </cell>
          <cell r="N22">
            <v>2.1512093147352016</v>
          </cell>
          <cell r="P22">
            <v>2.1875979911100849</v>
          </cell>
          <cell r="Q22">
            <v>2.1975870230329622</v>
          </cell>
        </row>
        <row r="23">
          <cell r="B23">
            <v>38107</v>
          </cell>
          <cell r="C23">
            <v>3.8530000000000002</v>
          </cell>
          <cell r="D23">
            <v>3.3504676656286989</v>
          </cell>
          <cell r="E23">
            <v>3.8070265940173966</v>
          </cell>
          <cell r="F23">
            <v>3.5408949096449787</v>
          </cell>
          <cell r="G23">
            <v>3.152937454069928</v>
          </cell>
          <cell r="H23">
            <v>3.3469161818574533</v>
          </cell>
          <cell r="I23">
            <v>3.7965461693999689</v>
          </cell>
          <cell r="J23">
            <v>3.479600801424489</v>
          </cell>
          <cell r="L23">
            <v>38107</v>
          </cell>
          <cell r="M23">
            <v>2.44</v>
          </cell>
          <cell r="N23">
            <v>2.1233619449651666</v>
          </cell>
          <cell r="P23">
            <v>2.1592795705131906</v>
          </cell>
          <cell r="Q23">
            <v>2.1691392945794612</v>
          </cell>
        </row>
        <row r="24">
          <cell r="B24">
            <v>38138</v>
          </cell>
          <cell r="C24">
            <v>3.7930000000000001</v>
          </cell>
          <cell r="D24">
            <v>3.2982932405215819</v>
          </cell>
          <cell r="E24">
            <v>3.7477425048294792</v>
          </cell>
          <cell r="F24">
            <v>3.4857550979193883</v>
          </cell>
          <cell r="G24">
            <v>3.1038390249901986</v>
          </cell>
          <cell r="H24">
            <v>3.2947970614547937</v>
          </cell>
          <cell r="I24">
            <v>3.7374252843327493</v>
          </cell>
          <cell r="J24">
            <v>3.4254154787965443</v>
          </cell>
          <cell r="L24">
            <v>38138</v>
          </cell>
          <cell r="M24">
            <v>2.4420000000000002</v>
          </cell>
          <cell r="N24">
            <v>2.1251024055757939</v>
          </cell>
          <cell r="P24">
            <v>2.1610494718004967</v>
          </cell>
          <cell r="Q24">
            <v>2.170917277607805</v>
          </cell>
        </row>
        <row r="25">
          <cell r="B25">
            <v>38168</v>
          </cell>
          <cell r="C25">
            <v>3.7930000000000001</v>
          </cell>
          <cell r="D25">
            <v>3.2982932405215823</v>
          </cell>
          <cell r="E25">
            <v>3.7477425048294801</v>
          </cell>
          <cell r="F25">
            <v>3.4857550979193883</v>
          </cell>
          <cell r="G25">
            <v>3.103839024990199</v>
          </cell>
          <cell r="H25">
            <v>3.2947970614547941</v>
          </cell>
          <cell r="I25">
            <v>3.7374252843327493</v>
          </cell>
          <cell r="J25">
            <v>3.4254154787965447</v>
          </cell>
          <cell r="L25">
            <v>38168</v>
          </cell>
          <cell r="M25">
            <v>2.452</v>
          </cell>
          <cell r="N25">
            <v>2.1338047086289293</v>
          </cell>
          <cell r="P25">
            <v>2.1698989782370259</v>
          </cell>
          <cell r="Q25">
            <v>2.1798071927495237</v>
          </cell>
        </row>
        <row r="26">
          <cell r="B26">
            <v>38199</v>
          </cell>
          <cell r="C26">
            <v>3.8029999999999999</v>
          </cell>
          <cell r="D26">
            <v>3.3069889780394344</v>
          </cell>
          <cell r="E26">
            <v>3.7576231863607985</v>
          </cell>
          <cell r="F26">
            <v>3.4949450665403194</v>
          </cell>
          <cell r="G26">
            <v>3.1120220965034866</v>
          </cell>
          <cell r="H26">
            <v>3.3034835815219035</v>
          </cell>
          <cell r="I26">
            <v>3.7472787651772856</v>
          </cell>
          <cell r="J26">
            <v>3.4344463659012012</v>
          </cell>
          <cell r="L26">
            <v>38199</v>
          </cell>
          <cell r="M26">
            <v>2.4649999999999999</v>
          </cell>
          <cell r="N26">
            <v>2.1451177025980064</v>
          </cell>
          <cell r="P26">
            <v>2.181403336604514</v>
          </cell>
          <cell r="Q26">
            <v>2.1913640824337586</v>
          </cell>
        </row>
        <row r="27">
          <cell r="B27">
            <v>38230</v>
          </cell>
          <cell r="C27">
            <v>3.8130000000000002</v>
          </cell>
          <cell r="D27">
            <v>3.3156847155572877</v>
          </cell>
          <cell r="E27">
            <v>3.7675038678921187</v>
          </cell>
          <cell r="F27">
            <v>3.5041350351612515</v>
          </cell>
          <cell r="G27">
            <v>3.1202051680167751</v>
          </cell>
          <cell r="H27">
            <v>3.3121701015890137</v>
          </cell>
          <cell r="I27">
            <v>3.7571322460218224</v>
          </cell>
          <cell r="J27">
            <v>3.4434772530058591</v>
          </cell>
          <cell r="L27">
            <v>38230</v>
          </cell>
          <cell r="M27">
            <v>2.4750000000000001</v>
          </cell>
          <cell r="N27">
            <v>2.1538200056511423</v>
          </cell>
          <cell r="P27">
            <v>2.1902528430410437</v>
          </cell>
          <cell r="Q27">
            <v>2.2002539975754778</v>
          </cell>
        </row>
        <row r="28">
          <cell r="B28">
            <v>38260</v>
          </cell>
          <cell r="C28">
            <v>3.798</v>
          </cell>
          <cell r="D28">
            <v>3.3026411092805086</v>
          </cell>
          <cell r="E28">
            <v>3.7526828455951393</v>
          </cell>
          <cell r="F28">
            <v>3.4903500822298543</v>
          </cell>
          <cell r="G28">
            <v>3.1079305607468428</v>
          </cell>
          <cell r="H28">
            <v>3.2991403214883488</v>
          </cell>
          <cell r="I28">
            <v>3.7423520247550175</v>
          </cell>
          <cell r="J28">
            <v>3.429930922348873</v>
          </cell>
          <cell r="L28">
            <v>38260</v>
          </cell>
          <cell r="M28">
            <v>2.5030000000000001</v>
          </cell>
          <cell r="N28">
            <v>2.233548844998086</v>
          </cell>
          <cell r="P28">
            <v>2.5391817914615329</v>
          </cell>
          <cell r="Q28">
            <v>2.2834466162098619</v>
          </cell>
        </row>
        <row r="29">
          <cell r="B29">
            <v>38291</v>
          </cell>
          <cell r="C29">
            <v>3.823</v>
          </cell>
          <cell r="D29">
            <v>3.3243804530751406</v>
          </cell>
          <cell r="E29">
            <v>3.7773845494234379</v>
          </cell>
          <cell r="F29">
            <v>3.5133250037821835</v>
          </cell>
          <cell r="G29">
            <v>3.1283882395300635</v>
          </cell>
          <cell r="H29">
            <v>3.3208566216561231</v>
          </cell>
          <cell r="I29">
            <v>3.7669857268663591</v>
          </cell>
          <cell r="J29">
            <v>3.4525081401105164</v>
          </cell>
          <cell r="L29">
            <v>38291</v>
          </cell>
          <cell r="M29">
            <v>2.6280000000000001</v>
          </cell>
          <cell r="N29">
            <v>2.346633627127559</v>
          </cell>
          <cell r="P29">
            <v>2.6657817620692192</v>
          </cell>
          <cell r="Q29">
            <v>2.3987378940407091</v>
          </cell>
        </row>
        <row r="30">
          <cell r="B30">
            <v>38321</v>
          </cell>
          <cell r="C30">
            <v>3.9809999999999999</v>
          </cell>
          <cell r="D30">
            <v>3.4745765434482694</v>
          </cell>
          <cell r="E30">
            <v>3.9491167851224294</v>
          </cell>
          <cell r="F30">
            <v>3.7434652966875621</v>
          </cell>
          <cell r="G30">
            <v>3.2924383437156295</v>
          </cell>
          <cell r="H30">
            <v>3.517951820201596</v>
          </cell>
          <cell r="I30">
            <v>3.9334492324830372</v>
          </cell>
          <cell r="J30">
            <v>3.6181298060935538</v>
          </cell>
          <cell r="L30">
            <v>38321</v>
          </cell>
          <cell r="M30">
            <v>2.7589999999999999</v>
          </cell>
          <cell r="N30">
            <v>2.4656138898020274</v>
          </cell>
          <cell r="P30">
            <v>2.798395767506797</v>
          </cell>
          <cell r="Q30">
            <v>2.5199440076420023</v>
          </cell>
        </row>
        <row r="31">
          <cell r="B31">
            <v>38352</v>
          </cell>
          <cell r="C31">
            <v>4.1550000000000002</v>
          </cell>
          <cell r="D31">
            <v>3.6264419839305599</v>
          </cell>
          <cell r="E31">
            <v>4.1217232459642537</v>
          </cell>
          <cell r="F31">
            <v>3.9070832222398448</v>
          </cell>
          <cell r="G31">
            <v>3.4363429585879026</v>
          </cell>
          <cell r="H31">
            <v>3.6717130904138742</v>
          </cell>
          <cell r="I31">
            <v>4.1053709020263804</v>
          </cell>
          <cell r="J31">
            <v>3.776269616759286</v>
          </cell>
          <cell r="L31">
            <v>38352</v>
          </cell>
          <cell r="M31">
            <v>2.78</v>
          </cell>
          <cell r="N31">
            <v>2.4836873450618984</v>
          </cell>
          <cell r="P31">
            <v>2.8197887427437727</v>
          </cell>
          <cell r="Q31">
            <v>2.538559409214491</v>
          </cell>
        </row>
        <row r="32">
          <cell r="B32">
            <v>38383</v>
          </cell>
          <cell r="C32">
            <v>4.2149999999999999</v>
          </cell>
          <cell r="D32">
            <v>3.6659796069176598</v>
          </cell>
          <cell r="E32">
            <v>4.2238607177416085</v>
          </cell>
          <cell r="F32">
            <v>4.0186634316636241</v>
          </cell>
          <cell r="G32">
            <v>3.5460708248132584</v>
          </cell>
          <cell r="H32">
            <v>3.782367128238441</v>
          </cell>
          <cell r="I32">
            <v>4.1970448485739533</v>
          </cell>
          <cell r="J32">
            <v>3.9326497423949425</v>
          </cell>
          <cell r="L32">
            <v>38383</v>
          </cell>
          <cell r="M32">
            <v>2.6709999999999998</v>
          </cell>
          <cell r="N32">
            <v>2.3673585263157895</v>
          </cell>
          <cell r="P32">
            <v>2.4809999999999999</v>
          </cell>
          <cell r="Q32">
            <v>2.4910000000000001</v>
          </cell>
        </row>
        <row r="33">
          <cell r="B33">
            <v>38411</v>
          </cell>
          <cell r="C33">
            <v>4.1050000000000004</v>
          </cell>
          <cell r="D33">
            <v>3.5703075412567009</v>
          </cell>
          <cell r="E33">
            <v>4.1136294771837019</v>
          </cell>
          <cell r="F33">
            <v>3.9137872804221061</v>
          </cell>
          <cell r="G33">
            <v>3.4535280512119639</v>
          </cell>
          <cell r="H33">
            <v>3.683657665817035</v>
          </cell>
          <cell r="I33">
            <v>4.087513429038216</v>
          </cell>
          <cell r="J33">
            <v>3.8300183137677912</v>
          </cell>
          <cell r="L33">
            <v>38411</v>
          </cell>
          <cell r="M33">
            <v>2.5619999999999998</v>
          </cell>
          <cell r="N33">
            <v>2.2205425075742267</v>
          </cell>
          <cell r="P33">
            <v>2.273238134980248</v>
          </cell>
          <cell r="Q33">
            <v>2.2782381349802479</v>
          </cell>
        </row>
        <row r="34">
          <cell r="B34">
            <v>38442</v>
          </cell>
          <cell r="C34">
            <v>3.9350000000000001</v>
          </cell>
          <cell r="D34">
            <v>3.4224507125079455</v>
          </cell>
          <cell r="E34">
            <v>3.9432721054123911</v>
          </cell>
          <cell r="F34">
            <v>3.751705955776123</v>
          </cell>
          <cell r="G34">
            <v>3.310507401100871</v>
          </cell>
          <cell r="H34">
            <v>3.5311066784384972</v>
          </cell>
          <cell r="I34">
            <v>3.9182375988466207</v>
          </cell>
          <cell r="J34">
            <v>3.6714061058894658</v>
          </cell>
          <cell r="L34">
            <v>38442</v>
          </cell>
          <cell r="M34">
            <v>2.468</v>
          </cell>
          <cell r="N34">
            <v>2.1629639994143255</v>
          </cell>
          <cell r="P34">
            <v>2.1602574417181324</v>
          </cell>
          <cell r="Q34">
            <v>2.1602574417181324</v>
          </cell>
        </row>
        <row r="35">
          <cell r="B35">
            <v>38472</v>
          </cell>
          <cell r="C35">
            <v>3.6749999999999998</v>
          </cell>
          <cell r="D35">
            <v>3.1963167391274969</v>
          </cell>
          <cell r="E35">
            <v>3.6827255368209753</v>
          </cell>
          <cell r="F35">
            <v>3.5038168710234441</v>
          </cell>
          <cell r="G35">
            <v>3.091769936225083</v>
          </cell>
          <cell r="H35">
            <v>3.2977934036242633</v>
          </cell>
          <cell r="I35">
            <v>3.6593451526712402</v>
          </cell>
          <cell r="J35">
            <v>3.4288227291343802</v>
          </cell>
          <cell r="L35">
            <v>38472</v>
          </cell>
          <cell r="M35">
            <v>2.4489999999999998</v>
          </cell>
          <cell r="N35">
            <v>2.1468136934641726</v>
          </cell>
          <cell r="P35">
            <v>2.1441324208535022</v>
          </cell>
          <cell r="Q35">
            <v>2.1441324208535022</v>
          </cell>
        </row>
        <row r="36">
          <cell r="B36">
            <v>38503</v>
          </cell>
          <cell r="C36">
            <v>3.61</v>
          </cell>
          <cell r="D36">
            <v>3.1397832457823847</v>
          </cell>
          <cell r="E36">
            <v>3.6175888946731214</v>
          </cell>
          <cell r="F36">
            <v>3.441844599835274</v>
          </cell>
          <cell r="G36">
            <v>3.0370855700061359</v>
          </cell>
          <cell r="H36">
            <v>3.2394650849207052</v>
          </cell>
          <cell r="I36">
            <v>3.594622041127395</v>
          </cell>
          <cell r="J36">
            <v>3.3681768849456089</v>
          </cell>
          <cell r="L36">
            <v>38503</v>
          </cell>
          <cell r="M36">
            <v>2.4569999999999999</v>
          </cell>
          <cell r="N36">
            <v>2.155407379724557</v>
          </cell>
          <cell r="P36">
            <v>2.1527313748400374</v>
          </cell>
          <cell r="Q36">
            <v>2.1527313748400374</v>
          </cell>
        </row>
        <row r="37">
          <cell r="B37">
            <v>38533</v>
          </cell>
          <cell r="C37">
            <v>3.625</v>
          </cell>
          <cell r="D37">
            <v>3.1528294365543337</v>
          </cell>
          <cell r="E37">
            <v>3.6326204274764726</v>
          </cell>
          <cell r="F37">
            <v>3.4561458931863909</v>
          </cell>
          <cell r="G37">
            <v>3.0497050391335856</v>
          </cell>
          <cell r="H37">
            <v>3.2529254661599882</v>
          </cell>
          <cell r="I37">
            <v>3.60955814379136</v>
          </cell>
          <cell r="J37">
            <v>3.3821720797584027</v>
          </cell>
          <cell r="L37">
            <v>38533</v>
          </cell>
          <cell r="M37">
            <v>2.4630000000000001</v>
          </cell>
          <cell r="N37">
            <v>2.1605762189600184</v>
          </cell>
          <cell r="P37">
            <v>2.1578928392588881</v>
          </cell>
          <cell r="Q37">
            <v>2.1578928392588881</v>
          </cell>
        </row>
        <row r="38">
          <cell r="B38">
            <v>38564</v>
          </cell>
          <cell r="C38">
            <v>3.66</v>
          </cell>
          <cell r="D38">
            <v>3.1832705483555483</v>
          </cell>
          <cell r="E38">
            <v>3.6676940040176249</v>
          </cell>
          <cell r="F38">
            <v>3.4895155776723286</v>
          </cell>
          <cell r="G38">
            <v>3.0791504670976337</v>
          </cell>
          <cell r="H38">
            <v>3.2843330223849811</v>
          </cell>
          <cell r="I38">
            <v>3.6444090500072766</v>
          </cell>
          <cell r="J38">
            <v>3.4148275343215873</v>
          </cell>
          <cell r="L38">
            <v>38564</v>
          </cell>
          <cell r="M38">
            <v>2.4710000000000001</v>
          </cell>
          <cell r="N38">
            <v>2.1676263209434032</v>
          </cell>
          <cell r="P38">
            <v>2.1649345128804316</v>
          </cell>
          <cell r="Q38">
            <v>2.1649345128804316</v>
          </cell>
        </row>
        <row r="39">
          <cell r="B39">
            <v>38595</v>
          </cell>
          <cell r="C39">
            <v>3.67</v>
          </cell>
          <cell r="D39">
            <v>3.1919680088701807</v>
          </cell>
          <cell r="E39">
            <v>3.6777150258865254</v>
          </cell>
          <cell r="F39">
            <v>3.4990497732397392</v>
          </cell>
          <cell r="G39">
            <v>3.0875634465159334</v>
          </cell>
          <cell r="H39">
            <v>3.2933066098778361</v>
          </cell>
          <cell r="I39">
            <v>3.6543664517832526</v>
          </cell>
          <cell r="J39">
            <v>3.4241576641967826</v>
          </cell>
          <cell r="L39">
            <v>38595</v>
          </cell>
          <cell r="M39">
            <v>2.5121249999999997</v>
          </cell>
          <cell r="N39">
            <v>2.2083951091871721</v>
          </cell>
          <cell r="P39">
            <v>2.2057001404885099</v>
          </cell>
          <cell r="Q39">
            <v>2.2057001404885099</v>
          </cell>
        </row>
        <row r="40">
          <cell r="B40">
            <v>38625</v>
          </cell>
          <cell r="C40">
            <v>3.65</v>
          </cell>
          <cell r="D40">
            <v>3.1745730878409155</v>
          </cell>
          <cell r="E40">
            <v>3.6576729821487239</v>
          </cell>
          <cell r="F40">
            <v>3.4799813821049175</v>
          </cell>
          <cell r="G40">
            <v>3.0707374876793341</v>
          </cell>
          <cell r="H40">
            <v>3.2753594348921258</v>
          </cell>
          <cell r="I40">
            <v>3.6344516482313001</v>
          </cell>
          <cell r="J40">
            <v>3.4054974044463915</v>
          </cell>
          <cell r="L40">
            <v>38625</v>
          </cell>
          <cell r="M40">
            <v>2.5405449999999998</v>
          </cell>
          <cell r="N40">
            <v>2.2710938449980858</v>
          </cell>
          <cell r="P40">
            <v>2.5767267914615326</v>
          </cell>
          <cell r="Q40">
            <v>2.3209916162098616</v>
          </cell>
        </row>
        <row r="41">
          <cell r="B41">
            <v>38656</v>
          </cell>
          <cell r="C41">
            <v>3.6720000000000002</v>
          </cell>
          <cell r="D41">
            <v>3.1937075009731073</v>
          </cell>
          <cell r="E41">
            <v>3.6797192302603055</v>
          </cell>
          <cell r="F41">
            <v>3.500956612353221</v>
          </cell>
          <cell r="G41">
            <v>3.0892460423995933</v>
          </cell>
          <cell r="H41">
            <v>3.2951013273764072</v>
          </cell>
          <cell r="I41">
            <v>3.6563579321384476</v>
          </cell>
          <cell r="J41">
            <v>3.4260236901718217</v>
          </cell>
          <cell r="L41">
            <v>38656</v>
          </cell>
          <cell r="M41">
            <v>2.6674199999999999</v>
          </cell>
          <cell r="N41">
            <v>2.3860536271275588</v>
          </cell>
          <cell r="P41">
            <v>2.705201762069219</v>
          </cell>
          <cell r="Q41">
            <v>2.4381578940407089</v>
          </cell>
        </row>
        <row r="42">
          <cell r="B42">
            <v>38686</v>
          </cell>
          <cell r="C42">
            <v>3.8340000000000001</v>
          </cell>
          <cell r="D42">
            <v>3.3346063613101555</v>
          </cell>
          <cell r="E42">
            <v>3.8420597845364948</v>
          </cell>
          <cell r="F42">
            <v>3.6554105805452743</v>
          </cell>
          <cell r="G42">
            <v>3.2255363089760456</v>
          </cell>
          <cell r="H42">
            <v>3.4404734447606602</v>
          </cell>
          <cell r="I42">
            <v>3.817667840909261</v>
          </cell>
          <cell r="J42">
            <v>3.5771717941499901</v>
          </cell>
          <cell r="L42">
            <v>38686</v>
          </cell>
          <cell r="M42">
            <v>2.8003849999999995</v>
          </cell>
          <cell r="N42">
            <v>2.506998889802027</v>
          </cell>
          <cell r="P42">
            <v>2.8397807675067965</v>
          </cell>
          <cell r="Q42">
            <v>2.5613290076420019</v>
          </cell>
        </row>
        <row r="43">
          <cell r="B43">
            <v>38717</v>
          </cell>
          <cell r="C43">
            <v>4.0039999999999996</v>
          </cell>
          <cell r="D43">
            <v>3.4824631900589105</v>
          </cell>
          <cell r="E43">
            <v>4.012417156307805</v>
          </cell>
          <cell r="F43">
            <v>3.8174919051912566</v>
          </cell>
          <cell r="G43">
            <v>3.3685569590871376</v>
          </cell>
          <cell r="H43">
            <v>3.5930244321391971</v>
          </cell>
          <cell r="I43">
            <v>3.9869436711008555</v>
          </cell>
          <cell r="J43">
            <v>3.7357840020283146</v>
          </cell>
          <cell r="L43">
            <v>38717</v>
          </cell>
          <cell r="M43">
            <v>2.8216999999999994</v>
          </cell>
          <cell r="N43">
            <v>2.525387345061898</v>
          </cell>
          <cell r="P43">
            <v>2.8614887427437723</v>
          </cell>
          <cell r="Q43">
            <v>2.5802594092144906</v>
          </cell>
        </row>
        <row r="44">
          <cell r="B44">
            <v>38748</v>
          </cell>
          <cell r="C44">
            <v>4.0590000000000002</v>
          </cell>
          <cell r="D44">
            <v>3.4387923799389073</v>
          </cell>
          <cell r="E44">
            <v>3.9882215258888332</v>
          </cell>
          <cell r="F44">
            <v>3.789366225034847</v>
          </cell>
          <cell r="G44">
            <v>3.2933368260533586</v>
          </cell>
          <cell r="H44">
            <v>3.5413515255441026</v>
          </cell>
          <cell r="I44">
            <v>3.9518096158568894</v>
          </cell>
          <cell r="J44">
            <v>3.722780403213136</v>
          </cell>
          <cell r="L44">
            <v>38748</v>
          </cell>
          <cell r="M44">
            <v>2.7110649999999996</v>
          </cell>
          <cell r="N44">
            <v>2.4074235263157893</v>
          </cell>
          <cell r="P44">
            <v>2.5210649999999997</v>
          </cell>
          <cell r="Q44">
            <v>2.5310649999999999</v>
          </cell>
        </row>
        <row r="45">
          <cell r="B45">
            <v>38776</v>
          </cell>
          <cell r="C45">
            <v>3.9590000000000001</v>
          </cell>
          <cell r="D45">
            <v>3.5595411276496427</v>
          </cell>
          <cell r="E45">
            <v>4.0862243319472418</v>
          </cell>
          <cell r="F45">
            <v>3.902395227141779</v>
          </cell>
          <cell r="G45">
            <v>3.4591198199123681</v>
          </cell>
          <cell r="H45">
            <v>3.6807575235270735</v>
          </cell>
          <cell r="I45">
            <v>4.0967311648972045</v>
          </cell>
          <cell r="J45">
            <v>3.8022246416693841</v>
          </cell>
          <cell r="L45">
            <v>38776</v>
          </cell>
          <cell r="M45">
            <v>2.6004299999999998</v>
          </cell>
          <cell r="N45">
            <v>2.2589725075742266</v>
          </cell>
          <cell r="P45">
            <v>2.3116681349802479</v>
          </cell>
          <cell r="Q45">
            <v>2.3166681349802478</v>
          </cell>
        </row>
        <row r="46">
          <cell r="B46">
            <v>38807</v>
          </cell>
          <cell r="C46">
            <v>3.8330000000000002</v>
          </cell>
          <cell r="D46">
            <v>3.3354507125079458</v>
          </cell>
          <cell r="E46">
            <v>3.8562721054123914</v>
          </cell>
          <cell r="F46">
            <v>3.6647059557761232</v>
          </cell>
          <cell r="G46">
            <v>3.2235074011008713</v>
          </cell>
          <cell r="H46">
            <v>3.444106678438497</v>
          </cell>
          <cell r="I46">
            <v>3.8362375988466209</v>
          </cell>
          <cell r="J46">
            <v>3.5844061058894661</v>
          </cell>
          <cell r="L46">
            <v>38807</v>
          </cell>
          <cell r="M46">
            <v>2.5050199999999996</v>
          </cell>
          <cell r="N46">
            <v>2.1999839994143251</v>
          </cell>
          <cell r="P46">
            <v>2.197277441718132</v>
          </cell>
          <cell r="Q46">
            <v>2.197277441718132</v>
          </cell>
        </row>
        <row r="47">
          <cell r="B47">
            <v>38837</v>
          </cell>
          <cell r="C47">
            <v>3.6379999999999999</v>
          </cell>
          <cell r="D47">
            <v>3.1743167391274971</v>
          </cell>
          <cell r="E47">
            <v>3.6607255368209755</v>
          </cell>
          <cell r="F47">
            <v>3.4818168710234443</v>
          </cell>
          <cell r="G47">
            <v>3.0697699362250832</v>
          </cell>
          <cell r="H47">
            <v>3.2757934036242635</v>
          </cell>
          <cell r="I47">
            <v>3.6423451526712403</v>
          </cell>
          <cell r="J47">
            <v>3.4068227291343804</v>
          </cell>
          <cell r="L47">
            <v>38837</v>
          </cell>
          <cell r="M47">
            <v>2.4857349999999996</v>
          </cell>
          <cell r="N47">
            <v>2.1835486934641724</v>
          </cell>
          <cell r="P47">
            <v>2.1808674208535019</v>
          </cell>
          <cell r="Q47">
            <v>2.1808674208535019</v>
          </cell>
        </row>
        <row r="48">
          <cell r="B48">
            <v>38868</v>
          </cell>
          <cell r="C48">
            <v>3.6230000000000002</v>
          </cell>
          <cell r="D48">
            <v>3.1677832457823851</v>
          </cell>
          <cell r="E48">
            <v>3.6455888946731219</v>
          </cell>
          <cell r="F48">
            <v>3.4698445998352745</v>
          </cell>
          <cell r="G48">
            <v>3.0650855700061364</v>
          </cell>
          <cell r="H48">
            <v>3.2674650849207052</v>
          </cell>
          <cell r="I48">
            <v>3.6276220411273954</v>
          </cell>
          <cell r="J48">
            <v>3.3961768849456093</v>
          </cell>
          <cell r="L48">
            <v>38868</v>
          </cell>
          <cell r="M48">
            <v>2.4938549999999995</v>
          </cell>
          <cell r="N48">
            <v>2.1922623797245566</v>
          </cell>
          <cell r="P48">
            <v>2.189586374840037</v>
          </cell>
          <cell r="Q48">
            <v>2.189586374840037</v>
          </cell>
        </row>
        <row r="49">
          <cell r="B49">
            <v>38898</v>
          </cell>
          <cell r="C49">
            <v>3.6549999999999998</v>
          </cell>
          <cell r="D49">
            <v>3.1978294365543336</v>
          </cell>
          <cell r="E49">
            <v>3.6776204274764726</v>
          </cell>
          <cell r="F49">
            <v>3.5011458931863908</v>
          </cell>
          <cell r="G49">
            <v>3.0947050391335855</v>
          </cell>
          <cell r="H49">
            <v>3.2979254661599882</v>
          </cell>
          <cell r="I49">
            <v>3.6595581437913598</v>
          </cell>
          <cell r="J49">
            <v>3.4271720797584027</v>
          </cell>
          <cell r="L49">
            <v>38898</v>
          </cell>
          <cell r="M49">
            <v>2.4999449999999999</v>
          </cell>
          <cell r="N49">
            <v>2.1975212189600182</v>
          </cell>
          <cell r="P49">
            <v>2.1948378392588879</v>
          </cell>
          <cell r="Q49">
            <v>2.1948378392588879</v>
          </cell>
        </row>
        <row r="50">
          <cell r="B50">
            <v>38929</v>
          </cell>
          <cell r="C50">
            <v>3.6869999999999998</v>
          </cell>
          <cell r="D50">
            <v>3.2252705483555482</v>
          </cell>
          <cell r="E50">
            <v>3.7096940040176247</v>
          </cell>
          <cell r="F50">
            <v>3.5315155776723284</v>
          </cell>
          <cell r="G50">
            <v>3.1211504670976336</v>
          </cell>
          <cell r="H50">
            <v>3.326333022384981</v>
          </cell>
          <cell r="I50">
            <v>3.6914090500072763</v>
          </cell>
          <cell r="J50">
            <v>3.4568275343215871</v>
          </cell>
          <cell r="L50">
            <v>38929</v>
          </cell>
          <cell r="M50">
            <v>2.5080649999999998</v>
          </cell>
          <cell r="N50">
            <v>2.2046913209434029</v>
          </cell>
          <cell r="P50">
            <v>2.2019995128804313</v>
          </cell>
          <cell r="Q50">
            <v>2.2019995128804313</v>
          </cell>
        </row>
        <row r="51">
          <cell r="B51">
            <v>38960</v>
          </cell>
          <cell r="C51">
            <v>3.722</v>
          </cell>
          <cell r="D51">
            <v>3.2589680088701809</v>
          </cell>
          <cell r="E51">
            <v>3.7447150258865256</v>
          </cell>
          <cell r="F51">
            <v>3.5660497732397394</v>
          </cell>
          <cell r="G51">
            <v>3.1545634465159336</v>
          </cell>
          <cell r="H51">
            <v>3.3603066098778362</v>
          </cell>
          <cell r="I51">
            <v>3.7263664517832527</v>
          </cell>
          <cell r="J51">
            <v>3.4911576641967828</v>
          </cell>
          <cell r="L51">
            <v>38960</v>
          </cell>
          <cell r="M51">
            <v>2.5498068749999994</v>
          </cell>
          <cell r="N51">
            <v>2.2460769841871717</v>
          </cell>
          <cell r="P51">
            <v>2.2433820154885096</v>
          </cell>
          <cell r="Q51">
            <v>2.2433820154885096</v>
          </cell>
        </row>
        <row r="52">
          <cell r="B52">
            <v>38990</v>
          </cell>
          <cell r="C52">
            <v>3.7269999999999999</v>
          </cell>
          <cell r="D52">
            <v>3.2665730878409156</v>
          </cell>
          <cell r="E52">
            <v>3.749672982148724</v>
          </cell>
          <cell r="F52">
            <v>3.5719813821049176</v>
          </cell>
          <cell r="G52">
            <v>3.1627374876793342</v>
          </cell>
          <cell r="H52">
            <v>3.3673594348921259</v>
          </cell>
          <cell r="I52">
            <v>3.7314516482313</v>
          </cell>
          <cell r="J52">
            <v>3.4974974044463916</v>
          </cell>
          <cell r="L52">
            <v>38990</v>
          </cell>
          <cell r="M52">
            <v>2.5786531749999995</v>
          </cell>
          <cell r="N52">
            <v>2.3092020199980854</v>
          </cell>
          <cell r="P52">
            <v>2.6148349664615322</v>
          </cell>
          <cell r="Q52">
            <v>2.3590997912098612</v>
          </cell>
        </row>
        <row r="53">
          <cell r="B53">
            <v>39021</v>
          </cell>
          <cell r="C53">
            <v>3.7519999999999998</v>
          </cell>
          <cell r="D53">
            <v>3.288707500973107</v>
          </cell>
          <cell r="E53">
            <v>3.7747192302603052</v>
          </cell>
          <cell r="F53">
            <v>3.5959566123532207</v>
          </cell>
          <cell r="G53">
            <v>3.1842460423995931</v>
          </cell>
          <cell r="H53">
            <v>3.3901013273764069</v>
          </cell>
          <cell r="I53">
            <v>3.7563579321384473</v>
          </cell>
          <cell r="J53">
            <v>3.5210236901718215</v>
          </cell>
          <cell r="L53">
            <v>39021</v>
          </cell>
          <cell r="M53">
            <v>2.7074312999999997</v>
          </cell>
          <cell r="N53">
            <v>2.4260649271275585</v>
          </cell>
          <cell r="P53">
            <v>2.7452130620692188</v>
          </cell>
          <cell r="Q53">
            <v>2.4781691940407087</v>
          </cell>
        </row>
        <row r="54">
          <cell r="B54">
            <v>39051</v>
          </cell>
          <cell r="C54">
            <v>3.9369999999999998</v>
          </cell>
          <cell r="D54">
            <v>3.4526063613101554</v>
          </cell>
          <cell r="E54">
            <v>3.9600597845364947</v>
          </cell>
          <cell r="F54">
            <v>3.7734105805452742</v>
          </cell>
          <cell r="G54">
            <v>3.3435363089760455</v>
          </cell>
          <cell r="H54">
            <v>3.5584734447606596</v>
          </cell>
          <cell r="I54">
            <v>3.9406678409092608</v>
          </cell>
          <cell r="J54">
            <v>3.69517179414999</v>
          </cell>
          <cell r="L54">
            <v>39051</v>
          </cell>
          <cell r="M54">
            <v>2.8423907749999993</v>
          </cell>
          <cell r="N54">
            <v>2.5490046648020268</v>
          </cell>
          <cell r="P54">
            <v>2.8817865425067963</v>
          </cell>
          <cell r="Q54">
            <v>2.6033347826420017</v>
          </cell>
        </row>
        <row r="55">
          <cell r="B55">
            <v>39082</v>
          </cell>
          <cell r="C55">
            <v>4.1020000000000003</v>
          </cell>
          <cell r="D55">
            <v>3.5954631900589114</v>
          </cell>
          <cell r="E55">
            <v>4.1254171563078055</v>
          </cell>
          <cell r="F55">
            <v>3.9304919051912575</v>
          </cell>
          <cell r="G55">
            <v>3.4815569590871385</v>
          </cell>
          <cell r="H55">
            <v>3.706024432139198</v>
          </cell>
          <cell r="I55">
            <v>4.1049436711008562</v>
          </cell>
          <cell r="J55">
            <v>3.8487840020283155</v>
          </cell>
          <cell r="L55">
            <v>39082</v>
          </cell>
          <cell r="M55">
            <v>2.864025499999999</v>
          </cell>
          <cell r="N55">
            <v>2.5677128450618976</v>
          </cell>
          <cell r="P55">
            <v>2.9038142427437719</v>
          </cell>
          <cell r="Q55">
            <v>2.6225849092144902</v>
          </cell>
        </row>
        <row r="56">
          <cell r="B56">
            <v>39113</v>
          </cell>
          <cell r="C56">
            <v>4.1719999999999997</v>
          </cell>
          <cell r="D56">
            <v>3.566792379938907</v>
          </cell>
          <cell r="E56">
            <v>4.1162215258888324</v>
          </cell>
          <cell r="F56">
            <v>3.9173662250348467</v>
          </cell>
          <cell r="G56">
            <v>3.4213368260533583</v>
          </cell>
          <cell r="H56">
            <v>3.6693515255441023</v>
          </cell>
          <cell r="I56">
            <v>4.084809615856889</v>
          </cell>
          <cell r="J56">
            <v>3.8507804032131356</v>
          </cell>
          <cell r="L56">
            <v>39113</v>
          </cell>
          <cell r="M56">
            <v>2.7517309749999992</v>
          </cell>
          <cell r="N56">
            <v>2.4480895013157888</v>
          </cell>
          <cell r="P56">
            <v>2.5617309749999992</v>
          </cell>
          <cell r="Q56">
            <v>2.5717309749999995</v>
          </cell>
        </row>
        <row r="57">
          <cell r="B57">
            <v>39141</v>
          </cell>
          <cell r="C57">
            <v>4.0620000000000003</v>
          </cell>
          <cell r="D57">
            <v>3.677541127649643</v>
          </cell>
          <cell r="E57">
            <v>4.2042243319472421</v>
          </cell>
          <cell r="F57">
            <v>4.0203952271417789</v>
          </cell>
          <cell r="G57">
            <v>3.5771198199123684</v>
          </cell>
          <cell r="H57">
            <v>3.7987575235270739</v>
          </cell>
          <cell r="I57">
            <v>4.2197311648972047</v>
          </cell>
          <cell r="J57">
            <v>3.9202246416693844</v>
          </cell>
          <cell r="L57">
            <v>39141</v>
          </cell>
          <cell r="M57">
            <v>2.6394364499999994</v>
          </cell>
          <cell r="N57">
            <v>2.2979789575742262</v>
          </cell>
          <cell r="P57">
            <v>2.3506745849802475</v>
          </cell>
          <cell r="Q57">
            <v>2.3556745849802474</v>
          </cell>
        </row>
        <row r="58">
          <cell r="B58">
            <v>39172</v>
          </cell>
          <cell r="C58">
            <v>3.9169999999999998</v>
          </cell>
          <cell r="D58">
            <v>3.4194507125079454</v>
          </cell>
          <cell r="E58">
            <v>3.940272105412391</v>
          </cell>
          <cell r="F58">
            <v>3.7487059557761229</v>
          </cell>
          <cell r="G58">
            <v>3.3075074011008709</v>
          </cell>
          <cell r="H58">
            <v>3.5281066784384967</v>
          </cell>
          <cell r="I58">
            <v>3.9202375988466205</v>
          </cell>
          <cell r="J58">
            <v>3.6684061058894657</v>
          </cell>
          <cell r="L58">
            <v>39172</v>
          </cell>
          <cell r="M58">
            <v>2.5425952999999994</v>
          </cell>
          <cell r="N58">
            <v>2.237559299414325</v>
          </cell>
          <cell r="P58">
            <v>2.2348527417181319</v>
          </cell>
          <cell r="Q58">
            <v>2.2348527417181319</v>
          </cell>
        </row>
        <row r="59">
          <cell r="B59">
            <v>39202</v>
          </cell>
          <cell r="C59">
            <v>3.7370000000000001</v>
          </cell>
          <cell r="D59">
            <v>3.2733167391274973</v>
          </cell>
          <cell r="E59">
            <v>3.7597255368209757</v>
          </cell>
          <cell r="F59">
            <v>3.5808168710234445</v>
          </cell>
          <cell r="G59">
            <v>3.1687699362250834</v>
          </cell>
          <cell r="H59">
            <v>3.3747934036242637</v>
          </cell>
          <cell r="I59">
            <v>3.7413451526712405</v>
          </cell>
          <cell r="J59">
            <v>3.5058227291343806</v>
          </cell>
          <cell r="L59">
            <v>39202</v>
          </cell>
          <cell r="M59">
            <v>2.5230210249999994</v>
          </cell>
          <cell r="N59">
            <v>2.2208347184641721</v>
          </cell>
          <cell r="P59">
            <v>2.2181534458535017</v>
          </cell>
          <cell r="Q59">
            <v>2.2181534458535017</v>
          </cell>
        </row>
        <row r="60">
          <cell r="B60">
            <v>39233</v>
          </cell>
          <cell r="C60">
            <v>3.7269999999999999</v>
          </cell>
          <cell r="D60">
            <v>3.2717832457823848</v>
          </cell>
          <cell r="E60">
            <v>3.7495888946731215</v>
          </cell>
          <cell r="F60">
            <v>3.5738445998352741</v>
          </cell>
          <cell r="G60">
            <v>3.169085570006136</v>
          </cell>
          <cell r="H60">
            <v>3.3714650849207048</v>
          </cell>
          <cell r="I60">
            <v>3.731622041127395</v>
          </cell>
          <cell r="J60">
            <v>3.500176884945609</v>
          </cell>
          <cell r="L60">
            <v>39233</v>
          </cell>
          <cell r="M60">
            <v>2.5312628249999993</v>
          </cell>
          <cell r="N60">
            <v>2.2296702047245565</v>
          </cell>
          <cell r="P60">
            <v>2.2269941998400369</v>
          </cell>
          <cell r="Q60">
            <v>2.2269941998400369</v>
          </cell>
        </row>
        <row r="61">
          <cell r="B61">
            <v>39263</v>
          </cell>
          <cell r="C61">
            <v>3.7570000000000001</v>
          </cell>
          <cell r="D61">
            <v>3.2998294365543339</v>
          </cell>
          <cell r="E61">
            <v>3.7796204274764729</v>
          </cell>
          <cell r="F61">
            <v>3.6031458931863911</v>
          </cell>
          <cell r="G61">
            <v>3.1967050391335858</v>
          </cell>
          <cell r="H61">
            <v>3.3999254661599885</v>
          </cell>
          <cell r="I61">
            <v>3.7615581437913601</v>
          </cell>
          <cell r="J61">
            <v>3.529172079758403</v>
          </cell>
          <cell r="L61">
            <v>39263</v>
          </cell>
          <cell r="M61">
            <v>2.5374441749999996</v>
          </cell>
          <cell r="N61">
            <v>2.2350203939600179</v>
          </cell>
          <cell r="P61">
            <v>2.2323370142588876</v>
          </cell>
          <cell r="Q61">
            <v>2.2323370142588876</v>
          </cell>
        </row>
        <row r="62">
          <cell r="B62">
            <v>39294</v>
          </cell>
          <cell r="C62">
            <v>3.7869999999999999</v>
          </cell>
          <cell r="D62">
            <v>3.3252705483555483</v>
          </cell>
          <cell r="E62">
            <v>3.8096940040176248</v>
          </cell>
          <cell r="F62">
            <v>3.6315155776723285</v>
          </cell>
          <cell r="G62">
            <v>3.2211504670976336</v>
          </cell>
          <cell r="H62">
            <v>3.4263330223849811</v>
          </cell>
          <cell r="I62">
            <v>3.7914090500072763</v>
          </cell>
          <cell r="J62">
            <v>3.5568275343215872</v>
          </cell>
          <cell r="L62">
            <v>39294</v>
          </cell>
          <cell r="M62">
            <v>2.5456859749999996</v>
          </cell>
          <cell r="N62">
            <v>2.2423122959434028</v>
          </cell>
          <cell r="P62">
            <v>2.2396204878804311</v>
          </cell>
          <cell r="Q62">
            <v>2.2396204878804311</v>
          </cell>
        </row>
        <row r="63">
          <cell r="B63">
            <v>39325</v>
          </cell>
          <cell r="C63">
            <v>3.8220000000000001</v>
          </cell>
          <cell r="D63">
            <v>3.358968008870181</v>
          </cell>
          <cell r="E63">
            <v>3.8447150258865257</v>
          </cell>
          <cell r="F63">
            <v>3.6660497732397395</v>
          </cell>
          <cell r="G63">
            <v>3.2545634465159337</v>
          </cell>
          <cell r="H63">
            <v>3.4603066098778363</v>
          </cell>
          <cell r="I63">
            <v>3.8263664517832527</v>
          </cell>
          <cell r="J63">
            <v>3.5911576641967828</v>
          </cell>
          <cell r="L63">
            <v>39325</v>
          </cell>
          <cell r="M63">
            <v>2.5880539781249992</v>
          </cell>
          <cell r="N63">
            <v>2.2843240873121715</v>
          </cell>
          <cell r="P63">
            <v>2.2816291186135094</v>
          </cell>
          <cell r="Q63">
            <v>2.2816291186135094</v>
          </cell>
        </row>
        <row r="64">
          <cell r="B64">
            <v>39355</v>
          </cell>
          <cell r="C64">
            <v>3.8220000000000001</v>
          </cell>
          <cell r="D64">
            <v>3.3615730878409158</v>
          </cell>
          <cell r="E64">
            <v>3.8446729821487242</v>
          </cell>
          <cell r="F64">
            <v>3.6669813821049178</v>
          </cell>
          <cell r="G64">
            <v>3.2577374876793344</v>
          </cell>
          <cell r="H64">
            <v>3.4623594348921261</v>
          </cell>
          <cell r="I64">
            <v>3.8264516482313002</v>
          </cell>
          <cell r="J64">
            <v>3.5924974044463918</v>
          </cell>
          <cell r="L64">
            <v>39355</v>
          </cell>
          <cell r="M64">
            <v>2.6173329726249994</v>
          </cell>
          <cell r="N64">
            <v>2.3478818176230853</v>
          </cell>
          <cell r="P64">
            <v>2.6535147640865322</v>
          </cell>
          <cell r="Q64">
            <v>2.3977795888348612</v>
          </cell>
        </row>
        <row r="65">
          <cell r="B65">
            <v>39386</v>
          </cell>
          <cell r="C65">
            <v>3.847</v>
          </cell>
          <cell r="D65">
            <v>3.3837075009731072</v>
          </cell>
          <cell r="E65">
            <v>3.8697192302603054</v>
          </cell>
          <cell r="F65">
            <v>3.6909566123532209</v>
          </cell>
          <cell r="G65">
            <v>3.2792460423995933</v>
          </cell>
          <cell r="H65">
            <v>3.4851013273764071</v>
          </cell>
          <cell r="I65">
            <v>3.8513579321384475</v>
          </cell>
          <cell r="J65">
            <v>3.6160236901718217</v>
          </cell>
          <cell r="L65">
            <v>39386</v>
          </cell>
          <cell r="M65">
            <v>2.7480427694999996</v>
          </cell>
          <cell r="N65">
            <v>2.4666763966275584</v>
          </cell>
          <cell r="P65">
            <v>2.7858245315692187</v>
          </cell>
          <cell r="Q65">
            <v>2.5187806635407086</v>
          </cell>
        </row>
        <row r="66">
          <cell r="B66">
            <v>39416</v>
          </cell>
          <cell r="C66">
            <v>3.9969999999999999</v>
          </cell>
          <cell r="D66">
            <v>3.5126063613101555</v>
          </cell>
          <cell r="E66">
            <v>4.0200597845364943</v>
          </cell>
          <cell r="F66">
            <v>3.8334105805452743</v>
          </cell>
          <cell r="G66">
            <v>3.4035363089760455</v>
          </cell>
          <cell r="H66">
            <v>3.6184734447606597</v>
          </cell>
          <cell r="I66">
            <v>4.0006678409092604</v>
          </cell>
          <cell r="J66">
            <v>3.75517179414999</v>
          </cell>
          <cell r="L66">
            <v>39416</v>
          </cell>
          <cell r="M66">
            <v>2.8850266366249988</v>
          </cell>
          <cell r="N66">
            <v>2.5916405264270264</v>
          </cell>
          <cell r="P66">
            <v>2.9244224041317959</v>
          </cell>
          <cell r="Q66">
            <v>2.6459706442670012</v>
          </cell>
        </row>
        <row r="67">
          <cell r="B67">
            <v>39447</v>
          </cell>
          <cell r="C67">
            <v>4.1470000000000002</v>
          </cell>
          <cell r="D67">
            <v>3.6404631900589113</v>
          </cell>
          <cell r="E67">
            <v>4.1704171563078054</v>
          </cell>
          <cell r="F67">
            <v>3.9754919051912574</v>
          </cell>
          <cell r="G67">
            <v>3.5265569590871384</v>
          </cell>
          <cell r="H67">
            <v>3.7510244321391979</v>
          </cell>
          <cell r="I67">
            <v>4.1499436711008562</v>
          </cell>
          <cell r="J67">
            <v>3.8937840020283154</v>
          </cell>
          <cell r="L67">
            <v>39447</v>
          </cell>
          <cell r="M67">
            <v>2.9069858824999986</v>
          </cell>
          <cell r="N67">
            <v>2.6106732275618971</v>
          </cell>
          <cell r="P67">
            <v>2.9467746252437714</v>
          </cell>
          <cell r="Q67">
            <v>2.6655452917144897</v>
          </cell>
        </row>
        <row r="68">
          <cell r="B68">
            <v>39478</v>
          </cell>
          <cell r="C68">
            <v>4.1970000000000001</v>
          </cell>
          <cell r="D68">
            <v>3.5917923799389073</v>
          </cell>
          <cell r="E68">
            <v>4.1412215258888327</v>
          </cell>
          <cell r="F68">
            <v>3.942366225034847</v>
          </cell>
          <cell r="G68">
            <v>3.4463368260533587</v>
          </cell>
          <cell r="H68">
            <v>3.6943515255441026</v>
          </cell>
          <cell r="I68">
            <v>4.1098096158568893</v>
          </cell>
          <cell r="J68">
            <v>3.875780403213136</v>
          </cell>
          <cell r="L68">
            <v>39478</v>
          </cell>
          <cell r="M68">
            <v>2.7930069396249988</v>
          </cell>
          <cell r="N68">
            <v>2.4893654659407884</v>
          </cell>
          <cell r="P68">
            <v>2.6030069396249989</v>
          </cell>
          <cell r="Q68">
            <v>2.6130069396249991</v>
          </cell>
        </row>
        <row r="69">
          <cell r="B69">
            <v>39507</v>
          </cell>
          <cell r="C69">
            <v>4.0970000000000004</v>
          </cell>
          <cell r="D69">
            <v>3.7125411276496432</v>
          </cell>
          <cell r="E69">
            <v>4.2392243319472422</v>
          </cell>
          <cell r="F69">
            <v>4.055395227141779</v>
          </cell>
          <cell r="G69">
            <v>3.6121198199123685</v>
          </cell>
          <cell r="H69">
            <v>3.833757523527074</v>
          </cell>
          <cell r="I69">
            <v>4.2547311648972048</v>
          </cell>
          <cell r="J69">
            <v>3.9552246416693846</v>
          </cell>
          <cell r="L69">
            <v>39507</v>
          </cell>
          <cell r="M69">
            <v>2.679027996749999</v>
          </cell>
          <cell r="N69">
            <v>2.3375705043242259</v>
          </cell>
          <cell r="P69">
            <v>2.3902661317302472</v>
          </cell>
          <cell r="Q69">
            <v>2.3952661317302471</v>
          </cell>
        </row>
        <row r="70">
          <cell r="B70">
            <v>39538</v>
          </cell>
          <cell r="C70">
            <v>3.9470000000000001</v>
          </cell>
          <cell r="D70">
            <v>3.4494507125079457</v>
          </cell>
          <cell r="E70">
            <v>3.9702721054123913</v>
          </cell>
          <cell r="F70">
            <v>3.7787059557761231</v>
          </cell>
          <cell r="G70">
            <v>3.3375074011008712</v>
          </cell>
          <cell r="H70">
            <v>3.5581066784384969</v>
          </cell>
          <cell r="I70">
            <v>3.9502375988466207</v>
          </cell>
          <cell r="J70">
            <v>3.6984061058894659</v>
          </cell>
          <cell r="L70">
            <v>39538</v>
          </cell>
          <cell r="M70">
            <v>2.5807342294999991</v>
          </cell>
          <cell r="N70">
            <v>2.2756982289143246</v>
          </cell>
          <cell r="P70">
            <v>2.2729916712181315</v>
          </cell>
          <cell r="Q70">
            <v>2.2729916712181315</v>
          </cell>
        </row>
        <row r="71">
          <cell r="B71">
            <v>39568</v>
          </cell>
          <cell r="C71">
            <v>3.7970000000000002</v>
          </cell>
          <cell r="D71">
            <v>3.3333167391274974</v>
          </cell>
          <cell r="E71">
            <v>3.8197255368209757</v>
          </cell>
          <cell r="F71">
            <v>3.6408168710234445</v>
          </cell>
          <cell r="G71">
            <v>3.2287699362250835</v>
          </cell>
          <cell r="H71">
            <v>3.4347934036242638</v>
          </cell>
          <cell r="I71">
            <v>3.8013451526712405</v>
          </cell>
          <cell r="J71">
            <v>3.5658227291343807</v>
          </cell>
          <cell r="L71">
            <v>39568</v>
          </cell>
          <cell r="M71">
            <v>2.5608663403749992</v>
          </cell>
          <cell r="N71">
            <v>2.2586800338391719</v>
          </cell>
          <cell r="P71">
            <v>2.2559987612285015</v>
          </cell>
          <cell r="Q71">
            <v>2.2559987612285015</v>
          </cell>
        </row>
        <row r="72">
          <cell r="B72">
            <v>39599</v>
          </cell>
          <cell r="C72">
            <v>3.7669999999999999</v>
          </cell>
          <cell r="D72">
            <v>3.3117832457823848</v>
          </cell>
          <cell r="E72">
            <v>3.7895888946731215</v>
          </cell>
          <cell r="F72">
            <v>3.6138445998352742</v>
          </cell>
          <cell r="G72">
            <v>3.209085570006136</v>
          </cell>
          <cell r="H72">
            <v>3.4114650849207049</v>
          </cell>
          <cell r="I72">
            <v>3.7716220411273951</v>
          </cell>
          <cell r="J72">
            <v>3.540176884945609</v>
          </cell>
          <cell r="L72">
            <v>39599</v>
          </cell>
          <cell r="M72">
            <v>2.5692317673749989</v>
          </cell>
          <cell r="N72">
            <v>2.2676391470995561</v>
          </cell>
          <cell r="P72">
            <v>2.2649631422150365</v>
          </cell>
          <cell r="Q72">
            <v>2.2649631422150365</v>
          </cell>
        </row>
        <row r="73">
          <cell r="B73">
            <v>39629</v>
          </cell>
          <cell r="C73">
            <v>3.7970000000000002</v>
          </cell>
          <cell r="D73">
            <v>3.339829436554334</v>
          </cell>
          <cell r="E73">
            <v>3.8196204274764729</v>
          </cell>
          <cell r="F73">
            <v>3.6431458931863911</v>
          </cell>
          <cell r="G73">
            <v>3.2367050391335859</v>
          </cell>
          <cell r="H73">
            <v>3.4399254661599885</v>
          </cell>
          <cell r="I73">
            <v>3.8015581437913601</v>
          </cell>
          <cell r="J73">
            <v>3.569172079758403</v>
          </cell>
          <cell r="L73">
            <v>39629</v>
          </cell>
          <cell r="M73">
            <v>2.5755058376249993</v>
          </cell>
          <cell r="N73">
            <v>2.2730820565850176</v>
          </cell>
          <cell r="P73">
            <v>2.2703986768838873</v>
          </cell>
          <cell r="Q73">
            <v>2.2703986768838873</v>
          </cell>
        </row>
        <row r="74">
          <cell r="B74">
            <v>39660</v>
          </cell>
          <cell r="C74">
            <v>3.827</v>
          </cell>
          <cell r="D74">
            <v>3.3652705483555483</v>
          </cell>
          <cell r="E74">
            <v>3.8496940040176248</v>
          </cell>
          <cell r="F74">
            <v>3.6715155776723285</v>
          </cell>
          <cell r="G74">
            <v>3.2611504670976337</v>
          </cell>
          <cell r="H74">
            <v>3.4663330223849811</v>
          </cell>
          <cell r="I74">
            <v>3.8314090500072764</v>
          </cell>
          <cell r="J74">
            <v>3.5968275343215872</v>
          </cell>
          <cell r="L74">
            <v>39660</v>
          </cell>
          <cell r="M74">
            <v>2.5838712646249995</v>
          </cell>
          <cell r="N74">
            <v>2.2804975855684027</v>
          </cell>
          <cell r="P74">
            <v>2.277805777505431</v>
          </cell>
          <cell r="Q74">
            <v>2.277805777505431</v>
          </cell>
        </row>
        <row r="75">
          <cell r="B75">
            <v>39691</v>
          </cell>
          <cell r="C75">
            <v>3.8570000000000002</v>
          </cell>
          <cell r="D75">
            <v>3.3939680088701811</v>
          </cell>
          <cell r="E75">
            <v>3.8797150258865258</v>
          </cell>
          <cell r="F75">
            <v>3.7010497732397396</v>
          </cell>
          <cell r="G75">
            <v>3.2895634465159338</v>
          </cell>
          <cell r="H75">
            <v>3.4953066098778365</v>
          </cell>
          <cell r="I75">
            <v>3.8613664517832529</v>
          </cell>
          <cell r="J75">
            <v>3.626157664196783</v>
          </cell>
          <cell r="L75">
            <v>39691</v>
          </cell>
          <cell r="M75">
            <v>2.6268747877968739</v>
          </cell>
          <cell r="N75">
            <v>2.3231448969840462</v>
          </cell>
          <cell r="P75">
            <v>2.3204499282853841</v>
          </cell>
          <cell r="Q75">
            <v>2.3204499282853841</v>
          </cell>
        </row>
        <row r="76">
          <cell r="B76">
            <v>39721</v>
          </cell>
          <cell r="C76">
            <v>3.8570000000000002</v>
          </cell>
          <cell r="D76">
            <v>3.3965730878409159</v>
          </cell>
          <cell r="E76">
            <v>3.8796729821487244</v>
          </cell>
          <cell r="F76">
            <v>3.7019813821049179</v>
          </cell>
          <cell r="G76">
            <v>3.2927374876793345</v>
          </cell>
          <cell r="H76">
            <v>3.4973594348921262</v>
          </cell>
          <cell r="I76">
            <v>3.8614516482313004</v>
          </cell>
          <cell r="J76">
            <v>3.6274974044463919</v>
          </cell>
          <cell r="L76">
            <v>39721</v>
          </cell>
          <cell r="M76">
            <v>2.6565929672143742</v>
          </cell>
          <cell r="N76">
            <v>2.3871418122124601</v>
          </cell>
          <cell r="P76">
            <v>2.692774758675907</v>
          </cell>
          <cell r="Q76">
            <v>2.437039583424236</v>
          </cell>
        </row>
        <row r="77">
          <cell r="B77">
            <v>39752</v>
          </cell>
          <cell r="C77">
            <v>3.8820000000000001</v>
          </cell>
          <cell r="D77">
            <v>3.4187075009731074</v>
          </cell>
          <cell r="E77">
            <v>3.9047192302603055</v>
          </cell>
          <cell r="F77">
            <v>3.7259566123532211</v>
          </cell>
          <cell r="G77">
            <v>3.3142460423995934</v>
          </cell>
          <cell r="H77">
            <v>3.5201013273764072</v>
          </cell>
          <cell r="I77">
            <v>3.8863579321384476</v>
          </cell>
          <cell r="J77">
            <v>3.6510236901718218</v>
          </cell>
          <cell r="L77">
            <v>39752</v>
          </cell>
          <cell r="M77">
            <v>2.7892634110424992</v>
          </cell>
          <cell r="N77">
            <v>2.507897038170058</v>
          </cell>
          <cell r="P77">
            <v>2.8270451731117183</v>
          </cell>
          <cell r="Q77">
            <v>2.5600013050832082</v>
          </cell>
        </row>
        <row r="78">
          <cell r="B78">
            <v>39782</v>
          </cell>
          <cell r="C78">
            <v>4.032</v>
          </cell>
          <cell r="D78">
            <v>3.5476063613101556</v>
          </cell>
          <cell r="E78">
            <v>4.0550597845364944</v>
          </cell>
          <cell r="F78">
            <v>3.8684105805452744</v>
          </cell>
          <cell r="G78">
            <v>3.4385363089760457</v>
          </cell>
          <cell r="H78">
            <v>3.6534734447606598</v>
          </cell>
          <cell r="I78">
            <v>4.0356678409092606</v>
          </cell>
          <cell r="J78">
            <v>3.7901717941499902</v>
          </cell>
          <cell r="L78">
            <v>39782</v>
          </cell>
          <cell r="M78">
            <v>2.9283020361743737</v>
          </cell>
          <cell r="N78">
            <v>2.6349159259764012</v>
          </cell>
          <cell r="P78">
            <v>2.9676978036811708</v>
          </cell>
          <cell r="Q78">
            <v>2.6892460438163761</v>
          </cell>
        </row>
        <row r="79">
          <cell r="B79">
            <v>39813</v>
          </cell>
          <cell r="C79">
            <v>4.1820000000000004</v>
          </cell>
          <cell r="D79">
            <v>3.6754631900589114</v>
          </cell>
          <cell r="E79">
            <v>4.2054171563078055</v>
          </cell>
          <cell r="F79">
            <v>4.0104919051912571</v>
          </cell>
          <cell r="G79">
            <v>3.5615569590871385</v>
          </cell>
          <cell r="H79">
            <v>3.786024432139198</v>
          </cell>
          <cell r="I79">
            <v>4.1849436711008563</v>
          </cell>
          <cell r="J79">
            <v>3.9287840020283156</v>
          </cell>
          <cell r="L79">
            <v>39813</v>
          </cell>
          <cell r="M79">
            <v>2.9505906707374985</v>
          </cell>
          <cell r="N79">
            <v>2.654278015799397</v>
          </cell>
          <cell r="P79">
            <v>2.9903794134812713</v>
          </cell>
          <cell r="Q79">
            <v>2.7091500799519896</v>
          </cell>
        </row>
        <row r="80">
          <cell r="B80">
            <v>39844</v>
          </cell>
          <cell r="C80">
            <v>4.2809400000000002</v>
          </cell>
          <cell r="D80">
            <v>3.6757323799389074</v>
          </cell>
          <cell r="E80">
            <v>4.2251615258888329</v>
          </cell>
          <cell r="F80">
            <v>4.0263062250348467</v>
          </cell>
          <cell r="G80">
            <v>3.5302768260533588</v>
          </cell>
          <cell r="H80">
            <v>3.7782915255441027</v>
          </cell>
          <cell r="I80">
            <v>4.1937496158568894</v>
          </cell>
          <cell r="J80">
            <v>3.9597204032131361</v>
          </cell>
          <cell r="L80">
            <v>39844</v>
          </cell>
          <cell r="M80">
            <v>2.8349020437193735</v>
          </cell>
          <cell r="N80">
            <v>2.5312605700351631</v>
          </cell>
          <cell r="P80">
            <v>2.6449020437193735</v>
          </cell>
          <cell r="Q80">
            <v>2.6549020437193738</v>
          </cell>
        </row>
        <row r="81">
          <cell r="B81">
            <v>39872</v>
          </cell>
          <cell r="C81">
            <v>4.1789400000000008</v>
          </cell>
          <cell r="D81">
            <v>3.7944811276496435</v>
          </cell>
          <cell r="E81">
            <v>4.3211643319472426</v>
          </cell>
          <cell r="F81">
            <v>4.1373352271417794</v>
          </cell>
          <cell r="G81">
            <v>3.6940598199123689</v>
          </cell>
          <cell r="H81">
            <v>3.9156975235270743</v>
          </cell>
          <cell r="I81">
            <v>4.3366711648972052</v>
          </cell>
          <cell r="J81">
            <v>4.0371646416693849</v>
          </cell>
          <cell r="L81">
            <v>39872</v>
          </cell>
          <cell r="M81">
            <v>2.7192134167012489</v>
          </cell>
          <cell r="N81">
            <v>2.3777559242754758</v>
          </cell>
          <cell r="P81">
            <v>2.4304515516814971</v>
          </cell>
          <cell r="Q81">
            <v>2.435451551681497</v>
          </cell>
        </row>
        <row r="82">
          <cell r="B82">
            <v>39903</v>
          </cell>
          <cell r="C82">
            <v>4.0259400000000003</v>
          </cell>
          <cell r="D82">
            <v>3.5283907125079459</v>
          </cell>
          <cell r="E82">
            <v>4.0492121054123915</v>
          </cell>
          <cell r="F82">
            <v>3.8576459557761233</v>
          </cell>
          <cell r="G82">
            <v>3.4164474011008714</v>
          </cell>
          <cell r="H82">
            <v>3.6370466784384972</v>
          </cell>
          <cell r="I82">
            <v>4.029177598846621</v>
          </cell>
          <cell r="J82">
            <v>3.7773461058894662</v>
          </cell>
          <cell r="L82">
            <v>39903</v>
          </cell>
          <cell r="M82">
            <v>2.6194452429424988</v>
          </cell>
          <cell r="N82">
            <v>2.3144092423568243</v>
          </cell>
          <cell r="P82">
            <v>2.3117026846606312</v>
          </cell>
          <cell r="Q82">
            <v>2.3117026846606312</v>
          </cell>
        </row>
        <row r="83">
          <cell r="B83">
            <v>39933</v>
          </cell>
          <cell r="C83">
            <v>3.8729400000000003</v>
          </cell>
          <cell r="D83">
            <v>3.4092567391274975</v>
          </cell>
          <cell r="E83">
            <v>3.8956655368209758</v>
          </cell>
          <cell r="F83">
            <v>3.7167568710234447</v>
          </cell>
          <cell r="G83">
            <v>3.3047099362250836</v>
          </cell>
          <cell r="H83">
            <v>3.5107334036242639</v>
          </cell>
          <cell r="I83">
            <v>3.8772851526712406</v>
          </cell>
          <cell r="J83">
            <v>3.6417627291343808</v>
          </cell>
          <cell r="L83">
            <v>39933</v>
          </cell>
          <cell r="M83">
            <v>2.5992793354806238</v>
          </cell>
          <cell r="N83">
            <v>2.2970930289447966</v>
          </cell>
          <cell r="P83">
            <v>2.2944117563341262</v>
          </cell>
          <cell r="Q83">
            <v>2.2944117563341262</v>
          </cell>
        </row>
        <row r="84">
          <cell r="B84">
            <v>39964</v>
          </cell>
          <cell r="C84">
            <v>3.8423400000000001</v>
          </cell>
          <cell r="D84">
            <v>3.387123245782385</v>
          </cell>
          <cell r="E84">
            <v>3.8649288946731217</v>
          </cell>
          <cell r="F84">
            <v>3.6891845998352744</v>
          </cell>
          <cell r="G84">
            <v>3.2844255700061362</v>
          </cell>
          <cell r="H84">
            <v>3.4868050849207051</v>
          </cell>
          <cell r="I84">
            <v>3.8469620411273953</v>
          </cell>
          <cell r="J84">
            <v>3.6155168849456092</v>
          </cell>
          <cell r="L84">
            <v>39964</v>
          </cell>
          <cell r="M84">
            <v>2.6077702438856236</v>
          </cell>
          <cell r="N84">
            <v>2.3061776236101807</v>
          </cell>
          <cell r="P84">
            <v>2.3035016187256612</v>
          </cell>
          <cell r="Q84">
            <v>2.3035016187256612</v>
          </cell>
        </row>
        <row r="85">
          <cell r="B85">
            <v>39994</v>
          </cell>
          <cell r="C85">
            <v>3.8729400000000003</v>
          </cell>
          <cell r="D85">
            <v>3.4157694365543341</v>
          </cell>
          <cell r="E85">
            <v>3.895560427476473</v>
          </cell>
          <cell r="F85">
            <v>3.7190858931863913</v>
          </cell>
          <cell r="G85">
            <v>3.312645039133586</v>
          </cell>
          <cell r="H85">
            <v>3.5158654661599886</v>
          </cell>
          <cell r="I85">
            <v>3.8774981437913603</v>
          </cell>
          <cell r="J85">
            <v>3.6451120797584031</v>
          </cell>
          <cell r="L85">
            <v>39994</v>
          </cell>
          <cell r="M85">
            <v>2.614138425189374</v>
          </cell>
          <cell r="N85">
            <v>2.3117146441493923</v>
          </cell>
          <cell r="P85">
            <v>2.309031264448262</v>
          </cell>
          <cell r="Q85">
            <v>2.309031264448262</v>
          </cell>
        </row>
        <row r="86">
          <cell r="B86">
            <v>40025</v>
          </cell>
          <cell r="C86">
            <v>3.90354</v>
          </cell>
          <cell r="D86">
            <v>3.4418105483555483</v>
          </cell>
          <cell r="E86">
            <v>3.9262340040176249</v>
          </cell>
          <cell r="F86">
            <v>3.7480555776723286</v>
          </cell>
          <cell r="G86">
            <v>3.3376904670976337</v>
          </cell>
          <cell r="H86">
            <v>3.5428730223849811</v>
          </cell>
          <cell r="I86">
            <v>3.9079490500072764</v>
          </cell>
          <cell r="J86">
            <v>3.6733675343215872</v>
          </cell>
          <cell r="L86">
            <v>40025</v>
          </cell>
          <cell r="M86">
            <v>2.6226293335943742</v>
          </cell>
          <cell r="N86">
            <v>2.3192556545377774</v>
          </cell>
          <cell r="P86">
            <v>2.3165638464748057</v>
          </cell>
          <cell r="Q86">
            <v>2.3165638464748057</v>
          </cell>
        </row>
        <row r="87">
          <cell r="B87">
            <v>40056</v>
          </cell>
          <cell r="C87">
            <v>3.9341400000000002</v>
          </cell>
          <cell r="D87">
            <v>3.4711080088701811</v>
          </cell>
          <cell r="E87">
            <v>3.9568550258865258</v>
          </cell>
          <cell r="F87">
            <v>3.7781897732397396</v>
          </cell>
          <cell r="G87">
            <v>3.3667034465159338</v>
          </cell>
          <cell r="H87">
            <v>3.5724466098778365</v>
          </cell>
          <cell r="I87">
            <v>3.9385064517832529</v>
          </cell>
          <cell r="J87">
            <v>3.703297664196783</v>
          </cell>
          <cell r="L87">
            <v>40056</v>
          </cell>
          <cell r="M87">
            <v>2.6662779096138269</v>
          </cell>
          <cell r="N87">
            <v>2.3625480188009993</v>
          </cell>
          <cell r="P87">
            <v>2.3598530501023371</v>
          </cell>
          <cell r="Q87">
            <v>2.3598530501023371</v>
          </cell>
        </row>
        <row r="88">
          <cell r="B88">
            <v>40086</v>
          </cell>
          <cell r="C88">
            <v>3.9341400000000002</v>
          </cell>
          <cell r="D88">
            <v>3.4737130878409159</v>
          </cell>
          <cell r="E88">
            <v>3.9568129821487243</v>
          </cell>
          <cell r="F88">
            <v>3.7791213821049179</v>
          </cell>
          <cell r="G88">
            <v>3.3698774876793345</v>
          </cell>
          <cell r="H88">
            <v>3.5744994348921262</v>
          </cell>
          <cell r="I88">
            <v>3.9385916482313004</v>
          </cell>
          <cell r="J88">
            <v>3.7046374044463919</v>
          </cell>
          <cell r="L88">
            <v>40086</v>
          </cell>
          <cell r="M88">
            <v>2.6964418617225894</v>
          </cell>
          <cell r="N88">
            <v>2.4269907067206753</v>
          </cell>
          <cell r="P88">
            <v>2.7326236531841221</v>
          </cell>
          <cell r="Q88">
            <v>2.4768884779324511</v>
          </cell>
        </row>
        <row r="89">
          <cell r="B89">
            <v>40117</v>
          </cell>
          <cell r="C89">
            <v>3.9596400000000003</v>
          </cell>
          <cell r="D89">
            <v>3.4963475009731075</v>
          </cell>
          <cell r="E89">
            <v>3.9823592302603057</v>
          </cell>
          <cell r="F89">
            <v>3.8035966123532212</v>
          </cell>
          <cell r="G89">
            <v>3.3918860423995936</v>
          </cell>
          <cell r="H89">
            <v>3.5977413273764074</v>
          </cell>
          <cell r="I89">
            <v>3.9639979321384478</v>
          </cell>
          <cell r="J89">
            <v>3.728663690171822</v>
          </cell>
          <cell r="L89">
            <v>40117</v>
          </cell>
          <cell r="M89">
            <v>2.8311023622081364</v>
          </cell>
          <cell r="N89">
            <v>2.5497359893356952</v>
          </cell>
          <cell r="P89">
            <v>2.8688841242773555</v>
          </cell>
          <cell r="Q89">
            <v>2.6018402562488454</v>
          </cell>
        </row>
        <row r="90">
          <cell r="B90">
            <v>40147</v>
          </cell>
          <cell r="C90">
            <v>4.1126399999999999</v>
          </cell>
          <cell r="D90">
            <v>3.6282463613101554</v>
          </cell>
          <cell r="E90">
            <v>4.1356997845364942</v>
          </cell>
          <cell r="F90">
            <v>3.9490505805452742</v>
          </cell>
          <cell r="G90">
            <v>3.5191763089760455</v>
          </cell>
          <cell r="H90">
            <v>3.7341134447606597</v>
          </cell>
          <cell r="I90">
            <v>4.1163078409092604</v>
          </cell>
          <cell r="J90">
            <v>3.87081179414999</v>
          </cell>
          <cell r="L90">
            <v>40147</v>
          </cell>
          <cell r="M90">
            <v>2.9722265667169889</v>
          </cell>
          <cell r="N90">
            <v>2.6788404565190165</v>
          </cell>
          <cell r="P90">
            <v>3.011622334223786</v>
          </cell>
          <cell r="Q90">
            <v>2.7331705743589914</v>
          </cell>
        </row>
        <row r="91">
          <cell r="B91">
            <v>40178</v>
          </cell>
          <cell r="C91">
            <v>4.2656400000000003</v>
          </cell>
          <cell r="D91">
            <v>3.7591031900589114</v>
          </cell>
          <cell r="E91">
            <v>4.2890571563078055</v>
          </cell>
          <cell r="F91">
            <v>4.094131905191257</v>
          </cell>
          <cell r="G91">
            <v>3.6451969590871385</v>
          </cell>
          <cell r="H91">
            <v>3.869664432139198</v>
          </cell>
          <cell r="I91">
            <v>4.2685836711008562</v>
          </cell>
          <cell r="J91">
            <v>4.0124240020283155</v>
          </cell>
          <cell r="L91">
            <v>40178</v>
          </cell>
          <cell r="M91">
            <v>2.9948495307985605</v>
          </cell>
          <cell r="N91">
            <v>2.6985368758604591</v>
          </cell>
          <cell r="P91">
            <v>3.0346382735423334</v>
          </cell>
          <cell r="Q91">
            <v>2.7534089400130517</v>
          </cell>
        </row>
        <row r="92">
          <cell r="B92">
            <v>40209</v>
          </cell>
          <cell r="C92">
            <v>4.3665588</v>
          </cell>
          <cell r="D92">
            <v>3.7613511799389072</v>
          </cell>
          <cell r="E92">
            <v>4.3107803258888326</v>
          </cell>
          <cell r="F92">
            <v>4.1119250250348465</v>
          </cell>
          <cell r="G92">
            <v>3.6158956260533586</v>
          </cell>
          <cell r="H92">
            <v>3.8639103255441025</v>
          </cell>
          <cell r="I92">
            <v>4.2793684158568892</v>
          </cell>
          <cell r="J92">
            <v>4.0453392032131354</v>
          </cell>
          <cell r="L92">
            <v>40209</v>
          </cell>
          <cell r="M92">
            <v>2.877425574375164</v>
          </cell>
          <cell r="N92">
            <v>2.5737841006909536</v>
          </cell>
          <cell r="P92">
            <v>2.6874255743751641</v>
          </cell>
          <cell r="Q92">
            <v>2.6974255743751643</v>
          </cell>
        </row>
        <row r="93">
          <cell r="B93">
            <v>40237</v>
          </cell>
          <cell r="C93">
            <v>4.2625188000000005</v>
          </cell>
          <cell r="D93">
            <v>3.8780599276496432</v>
          </cell>
          <cell r="E93">
            <v>4.4047431319472423</v>
          </cell>
          <cell r="F93">
            <v>4.2209140271417791</v>
          </cell>
          <cell r="G93">
            <v>3.7776386199123686</v>
          </cell>
          <cell r="H93">
            <v>3.9992763235270741</v>
          </cell>
          <cell r="I93">
            <v>4.4202499648972049</v>
          </cell>
          <cell r="J93">
            <v>4.1207434416693847</v>
          </cell>
          <cell r="L93">
            <v>40237</v>
          </cell>
          <cell r="M93">
            <v>2.7600016179517675</v>
          </cell>
          <cell r="N93">
            <v>2.4185441255259943</v>
          </cell>
          <cell r="P93">
            <v>2.4712397529320156</v>
          </cell>
          <cell r="Q93">
            <v>2.4762397529320155</v>
          </cell>
        </row>
        <row r="94">
          <cell r="B94">
            <v>40268</v>
          </cell>
          <cell r="C94">
            <v>4.1064588000000004</v>
          </cell>
          <cell r="D94">
            <v>3.608909512507946</v>
          </cell>
          <cell r="E94">
            <v>4.1297309054123916</v>
          </cell>
          <cell r="F94">
            <v>3.9381647557761235</v>
          </cell>
          <cell r="G94">
            <v>3.4969662011008715</v>
          </cell>
          <cell r="H94">
            <v>3.7175654784384973</v>
          </cell>
          <cell r="I94">
            <v>4.1096963988466211</v>
          </cell>
          <cell r="J94">
            <v>3.8578649058894663</v>
          </cell>
          <cell r="L94">
            <v>40268</v>
          </cell>
          <cell r="M94">
            <v>2.6587369215866361</v>
          </cell>
          <cell r="N94">
            <v>2.3537009210009616</v>
          </cell>
          <cell r="P94">
            <v>2.3509943633047685</v>
          </cell>
          <cell r="Q94">
            <v>2.3509943633047685</v>
          </cell>
        </row>
        <row r="95">
          <cell r="B95">
            <v>40298</v>
          </cell>
          <cell r="C95">
            <v>3.9503988000000003</v>
          </cell>
          <cell r="D95">
            <v>3.4867155391274975</v>
          </cell>
          <cell r="E95">
            <v>3.9731243368209759</v>
          </cell>
          <cell r="F95">
            <v>3.7942156710234447</v>
          </cell>
          <cell r="G95">
            <v>3.3821687362250836</v>
          </cell>
          <cell r="H95">
            <v>3.5881922036242639</v>
          </cell>
          <cell r="I95">
            <v>3.9547439526712407</v>
          </cell>
          <cell r="J95">
            <v>3.7192215291343809</v>
          </cell>
          <cell r="L95">
            <v>40298</v>
          </cell>
          <cell r="M95">
            <v>2.6382685255128329</v>
          </cell>
          <cell r="N95">
            <v>2.3360822189770056</v>
          </cell>
          <cell r="P95">
            <v>2.3334009463663352</v>
          </cell>
          <cell r="Q95">
            <v>2.3334009463663352</v>
          </cell>
        </row>
        <row r="96">
          <cell r="B96">
            <v>40329</v>
          </cell>
          <cell r="C96">
            <v>3.9191868000000003</v>
          </cell>
          <cell r="D96">
            <v>3.4639700457823852</v>
          </cell>
          <cell r="E96">
            <v>3.9417756946731219</v>
          </cell>
          <cell r="F96">
            <v>3.7660313998352746</v>
          </cell>
          <cell r="G96">
            <v>3.3612723700061364</v>
          </cell>
          <cell r="H96">
            <v>3.5636518849207053</v>
          </cell>
          <cell r="I96">
            <v>3.9238088411273955</v>
          </cell>
          <cell r="J96">
            <v>3.6923636849456094</v>
          </cell>
          <cell r="L96">
            <v>40329</v>
          </cell>
          <cell r="M96">
            <v>2.6468867975439077</v>
          </cell>
          <cell r="N96">
            <v>2.3452941772684648</v>
          </cell>
          <cell r="P96">
            <v>2.3426181723839452</v>
          </cell>
          <cell r="Q96">
            <v>2.3426181723839452</v>
          </cell>
        </row>
        <row r="97">
          <cell r="B97">
            <v>40359</v>
          </cell>
          <cell r="C97">
            <v>3.9503988000000003</v>
          </cell>
          <cell r="D97">
            <v>3.4932282365543341</v>
          </cell>
          <cell r="E97">
            <v>3.9730192274764731</v>
          </cell>
          <cell r="F97">
            <v>3.7965446931863913</v>
          </cell>
          <cell r="G97">
            <v>3.390103839133586</v>
          </cell>
          <cell r="H97">
            <v>3.5933242661599887</v>
          </cell>
          <cell r="I97">
            <v>3.9549569437913603</v>
          </cell>
          <cell r="J97">
            <v>3.7225708797584032</v>
          </cell>
          <cell r="L97">
            <v>40359</v>
          </cell>
          <cell r="M97">
            <v>2.6533505015672145</v>
          </cell>
          <cell r="N97">
            <v>2.3509267205272328</v>
          </cell>
          <cell r="P97">
            <v>2.3482433408261025</v>
          </cell>
          <cell r="Q97">
            <v>2.3482433408261025</v>
          </cell>
        </row>
        <row r="98">
          <cell r="B98">
            <v>40390</v>
          </cell>
          <cell r="C98">
            <v>3.9816107999999999</v>
          </cell>
          <cell r="D98">
            <v>3.5198813483555482</v>
          </cell>
          <cell r="E98">
            <v>4.0043048040176243</v>
          </cell>
          <cell r="F98">
            <v>3.8261263776723284</v>
          </cell>
          <cell r="G98">
            <v>3.4157612670976336</v>
          </cell>
          <cell r="H98">
            <v>3.620943822384981</v>
          </cell>
          <cell r="I98">
            <v>3.9860198500072763</v>
          </cell>
          <cell r="J98">
            <v>3.7514383343215871</v>
          </cell>
          <cell r="L98">
            <v>40390</v>
          </cell>
          <cell r="M98">
            <v>2.6619687735982898</v>
          </cell>
          <cell r="N98">
            <v>2.3585950945416929</v>
          </cell>
          <cell r="P98">
            <v>2.3559032864787213</v>
          </cell>
          <cell r="Q98">
            <v>2.3559032864787213</v>
          </cell>
        </row>
        <row r="99">
          <cell r="B99">
            <v>40421</v>
          </cell>
          <cell r="C99">
            <v>4.0128228000000004</v>
          </cell>
          <cell r="D99">
            <v>3.5497908088701813</v>
          </cell>
          <cell r="E99">
            <v>4.035537825886526</v>
          </cell>
          <cell r="F99">
            <v>3.8568725732397398</v>
          </cell>
          <cell r="G99">
            <v>3.4453862465159339</v>
          </cell>
          <cell r="H99">
            <v>3.6511294098778366</v>
          </cell>
          <cell r="I99">
            <v>4.017189251783253</v>
          </cell>
          <cell r="J99">
            <v>3.7819804641967831</v>
          </cell>
          <cell r="L99">
            <v>40421</v>
          </cell>
          <cell r="M99">
            <v>2.7062720782580341</v>
          </cell>
          <cell r="N99">
            <v>2.4025421874452064</v>
          </cell>
          <cell r="P99">
            <v>2.3998472187465443</v>
          </cell>
          <cell r="Q99">
            <v>2.3998472187465443</v>
          </cell>
        </row>
        <row r="100">
          <cell r="B100">
            <v>40451</v>
          </cell>
          <cell r="C100">
            <v>4.0128228000000004</v>
          </cell>
          <cell r="D100">
            <v>3.5523958878409161</v>
          </cell>
          <cell r="E100">
            <v>4.0354957821487245</v>
          </cell>
          <cell r="F100">
            <v>3.857804182104918</v>
          </cell>
          <cell r="G100">
            <v>3.4485602876793346</v>
          </cell>
          <cell r="H100">
            <v>3.6531822348921263</v>
          </cell>
          <cell r="I100">
            <v>4.0172744482313005</v>
          </cell>
          <cell r="J100">
            <v>3.7833202044463921</v>
          </cell>
          <cell r="L100">
            <v>40451</v>
          </cell>
          <cell r="M100">
            <v>2.736888489648428</v>
          </cell>
          <cell r="N100">
            <v>2.4674373346465139</v>
          </cell>
          <cell r="P100">
            <v>2.7730702811099608</v>
          </cell>
          <cell r="Q100">
            <v>2.5173351058582898</v>
          </cell>
        </row>
        <row r="101">
          <cell r="B101">
            <v>40482</v>
          </cell>
          <cell r="C101">
            <v>4.0388328000000007</v>
          </cell>
          <cell r="D101">
            <v>3.5755403009731079</v>
          </cell>
          <cell r="E101">
            <v>4.0615520302603061</v>
          </cell>
          <cell r="F101">
            <v>3.8827894123532216</v>
          </cell>
          <cell r="G101">
            <v>3.471078842399594</v>
          </cell>
          <cell r="H101">
            <v>3.6769341273764078</v>
          </cell>
          <cell r="I101">
            <v>4.0431907321384477</v>
          </cell>
          <cell r="J101">
            <v>3.8078564901718224</v>
          </cell>
          <cell r="L101">
            <v>40482</v>
          </cell>
          <cell r="M101">
            <v>2.8735688976412583</v>
          </cell>
          <cell r="N101">
            <v>2.5922025247688172</v>
          </cell>
          <cell r="P101">
            <v>2.9113506597104775</v>
          </cell>
          <cell r="Q101">
            <v>2.6443067916819674</v>
          </cell>
        </row>
        <row r="102">
          <cell r="B102">
            <v>40512</v>
          </cell>
          <cell r="C102">
            <v>4.1948927999999999</v>
          </cell>
          <cell r="D102">
            <v>3.7104991613101554</v>
          </cell>
          <cell r="E102">
            <v>4.2179525845364942</v>
          </cell>
          <cell r="F102">
            <v>4.0313033805452738</v>
          </cell>
          <cell r="G102">
            <v>3.6014291089760455</v>
          </cell>
          <cell r="H102">
            <v>3.8163662447606597</v>
          </cell>
          <cell r="I102">
            <v>4.1985606409092604</v>
          </cell>
          <cell r="J102">
            <v>3.95306459414999</v>
          </cell>
          <cell r="L102">
            <v>40512</v>
          </cell>
          <cell r="M102">
            <v>3.0168099652177434</v>
          </cell>
          <cell r="N102">
            <v>2.7234238550197709</v>
          </cell>
          <cell r="P102">
            <v>3.0562057327245404</v>
          </cell>
          <cell r="Q102">
            <v>2.7777539728597458</v>
          </cell>
        </row>
        <row r="103">
          <cell r="B103">
            <v>40543</v>
          </cell>
          <cell r="C103">
            <v>4.3509528000000008</v>
          </cell>
          <cell r="D103">
            <v>3.8444159900589119</v>
          </cell>
          <cell r="E103">
            <v>4.374369956307806</v>
          </cell>
          <cell r="F103">
            <v>4.1794447051912575</v>
          </cell>
          <cell r="G103">
            <v>3.730509759087139</v>
          </cell>
          <cell r="H103">
            <v>3.9549772321391985</v>
          </cell>
          <cell r="I103">
            <v>4.3538964711008568</v>
          </cell>
          <cell r="J103">
            <v>4.097736802028316</v>
          </cell>
          <cell r="L103">
            <v>40543</v>
          </cell>
          <cell r="M103">
            <v>3.0397722737605388</v>
          </cell>
          <cell r="N103">
            <v>2.7434596188224374</v>
          </cell>
          <cell r="P103">
            <v>3.0795610165043117</v>
          </cell>
          <cell r="Q103">
            <v>2.79833168297503</v>
          </cell>
        </row>
        <row r="104">
          <cell r="B104">
            <v>40574</v>
          </cell>
          <cell r="C104">
            <v>4.4538899760000001</v>
          </cell>
          <cell r="D104">
            <v>3.8486823559389074</v>
          </cell>
          <cell r="E104">
            <v>4.3981115018888328</v>
          </cell>
          <cell r="F104">
            <v>4.1992562010348466</v>
          </cell>
          <cell r="G104">
            <v>3.7032268020533587</v>
          </cell>
          <cell r="H104">
            <v>3.9512415015441027</v>
          </cell>
          <cell r="I104">
            <v>4.3666995918568894</v>
          </cell>
          <cell r="J104">
            <v>4.1326703792131356</v>
          </cell>
          <cell r="L104">
            <v>40574</v>
          </cell>
          <cell r="M104">
            <v>2.9205869579907913</v>
          </cell>
          <cell r="N104">
            <v>2.6169454843065809</v>
          </cell>
          <cell r="P104">
            <v>2.7305869579907913</v>
          </cell>
          <cell r="Q104">
            <v>2.7405869579907916</v>
          </cell>
        </row>
        <row r="105">
          <cell r="B105">
            <v>40602</v>
          </cell>
          <cell r="C105">
            <v>4.3477691760000008</v>
          </cell>
          <cell r="D105">
            <v>3.9633103036496435</v>
          </cell>
          <cell r="E105">
            <v>4.4899935079472426</v>
          </cell>
          <cell r="F105">
            <v>4.3061644031417794</v>
          </cell>
          <cell r="G105">
            <v>3.8628889959123689</v>
          </cell>
          <cell r="H105">
            <v>4.0845266995270739</v>
          </cell>
          <cell r="I105">
            <v>4.5055003408972052</v>
          </cell>
          <cell r="J105">
            <v>4.205993817669385</v>
          </cell>
          <cell r="L105">
            <v>40602</v>
          </cell>
          <cell r="M105">
            <v>2.8014016422210437</v>
          </cell>
          <cell r="N105">
            <v>2.4599441497952705</v>
          </cell>
          <cell r="P105">
            <v>2.5126397772012918</v>
          </cell>
          <cell r="Q105">
            <v>2.5176397772012917</v>
          </cell>
        </row>
        <row r="106">
          <cell r="B106">
            <v>40633</v>
          </cell>
          <cell r="C106">
            <v>4.1885879760000009</v>
          </cell>
          <cell r="D106">
            <v>3.6910386885079465</v>
          </cell>
          <cell r="E106">
            <v>4.2118600814123921</v>
          </cell>
          <cell r="F106">
            <v>4.0202939317761235</v>
          </cell>
          <cell r="G106">
            <v>3.579095377100872</v>
          </cell>
          <cell r="H106">
            <v>3.7996946544384977</v>
          </cell>
          <cell r="I106">
            <v>4.1918255748466215</v>
          </cell>
          <cell r="J106">
            <v>3.9399940818894668</v>
          </cell>
          <cell r="L106">
            <v>40633</v>
          </cell>
          <cell r="M106">
            <v>2.6986179754104356</v>
          </cell>
          <cell r="N106">
            <v>2.3935819748247611</v>
          </cell>
          <cell r="P106">
            <v>2.390875417128568</v>
          </cell>
          <cell r="Q106">
            <v>2.390875417128568</v>
          </cell>
        </row>
        <row r="107">
          <cell r="B107">
            <v>40663</v>
          </cell>
          <cell r="C107">
            <v>4.0294067760000001</v>
          </cell>
          <cell r="D107">
            <v>3.5657235151274973</v>
          </cell>
          <cell r="E107">
            <v>4.0521323128209756</v>
          </cell>
          <cell r="F107">
            <v>3.8732236470234445</v>
          </cell>
          <cell r="G107">
            <v>3.4611767122250834</v>
          </cell>
          <cell r="H107">
            <v>3.6672001796242637</v>
          </cell>
          <cell r="I107">
            <v>4.03375192867124</v>
          </cell>
          <cell r="J107">
            <v>3.7982295051343806</v>
          </cell>
          <cell r="L107">
            <v>40663</v>
          </cell>
          <cell r="M107">
            <v>2.677842553395525</v>
          </cell>
          <cell r="N107">
            <v>2.3756562468596978</v>
          </cell>
          <cell r="P107">
            <v>2.3729749742490274</v>
          </cell>
          <cell r="Q107">
            <v>2.3729749742490274</v>
          </cell>
        </row>
        <row r="108">
          <cell r="B108">
            <v>40694</v>
          </cell>
          <cell r="C108">
            <v>3.9975705360000005</v>
          </cell>
          <cell r="D108">
            <v>3.5423537817823854</v>
          </cell>
          <cell r="E108">
            <v>4.0201594306731216</v>
          </cell>
          <cell r="F108">
            <v>3.8444151358352747</v>
          </cell>
          <cell r="G108">
            <v>3.4396561060061366</v>
          </cell>
          <cell r="H108">
            <v>3.6420356209207054</v>
          </cell>
          <cell r="I108">
            <v>4.0021925771273956</v>
          </cell>
          <cell r="J108">
            <v>3.7707474209456096</v>
          </cell>
          <cell r="L108">
            <v>40694</v>
          </cell>
          <cell r="M108">
            <v>2.686590099507066</v>
          </cell>
          <cell r="N108">
            <v>2.3849974792316231</v>
          </cell>
          <cell r="P108">
            <v>2.3823214743471035</v>
          </cell>
          <cell r="Q108">
            <v>2.3823214743471035</v>
          </cell>
        </row>
        <row r="109">
          <cell r="B109">
            <v>40724</v>
          </cell>
          <cell r="C109">
            <v>4.0294067760000001</v>
          </cell>
          <cell r="D109">
            <v>3.5722362125543339</v>
          </cell>
          <cell r="E109">
            <v>4.0520272034764728</v>
          </cell>
          <cell r="F109">
            <v>3.8755526691863911</v>
          </cell>
          <cell r="G109">
            <v>3.4691118151335858</v>
          </cell>
          <cell r="H109">
            <v>3.6723322421599884</v>
          </cell>
          <cell r="I109">
            <v>4.0339649197913596</v>
          </cell>
          <cell r="J109">
            <v>3.8015788557584029</v>
          </cell>
          <cell r="L109">
            <v>40724</v>
          </cell>
          <cell r="M109">
            <v>2.6931507590907224</v>
          </cell>
          <cell r="N109">
            <v>2.3907269780507407</v>
          </cell>
          <cell r="P109">
            <v>2.3880435983496104</v>
          </cell>
          <cell r="Q109">
            <v>2.3880435983496104</v>
          </cell>
        </row>
        <row r="110">
          <cell r="B110">
            <v>40755</v>
          </cell>
          <cell r="C110">
            <v>4.0612430159999997</v>
          </cell>
          <cell r="D110">
            <v>3.599513564355548</v>
          </cell>
          <cell r="E110">
            <v>4.0839370200176246</v>
          </cell>
          <cell r="F110">
            <v>3.9057585936723282</v>
          </cell>
          <cell r="G110">
            <v>3.4953934830976334</v>
          </cell>
          <cell r="H110">
            <v>3.7005760383849808</v>
          </cell>
          <cell r="I110">
            <v>4.0656520660072761</v>
          </cell>
          <cell r="J110">
            <v>3.8310705503215869</v>
          </cell>
          <cell r="L110">
            <v>40755</v>
          </cell>
          <cell r="M110">
            <v>2.7018983052022638</v>
          </cell>
          <cell r="N110">
            <v>2.398524626145667</v>
          </cell>
          <cell r="P110">
            <v>2.3958328180826953</v>
          </cell>
          <cell r="Q110">
            <v>2.3958328180826953</v>
          </cell>
        </row>
        <row r="111">
          <cell r="B111">
            <v>40786</v>
          </cell>
          <cell r="C111">
            <v>4.0930792560000002</v>
          </cell>
          <cell r="D111">
            <v>3.6300472648701811</v>
          </cell>
          <cell r="E111">
            <v>4.1157942818865259</v>
          </cell>
          <cell r="F111">
            <v>3.9371290292397396</v>
          </cell>
          <cell r="G111">
            <v>3.5256427025159338</v>
          </cell>
          <cell r="H111">
            <v>3.7313858658778365</v>
          </cell>
          <cell r="I111">
            <v>4.0974457077832529</v>
          </cell>
          <cell r="J111">
            <v>3.862236920196783</v>
          </cell>
          <cell r="L111">
            <v>40786</v>
          </cell>
          <cell r="M111">
            <v>2.7468661594319044</v>
          </cell>
          <cell r="N111">
            <v>2.4431362686190767</v>
          </cell>
          <cell r="P111">
            <v>2.4404412999204146</v>
          </cell>
          <cell r="Q111">
            <v>2.4404412999204146</v>
          </cell>
        </row>
        <row r="112">
          <cell r="B112">
            <v>40816</v>
          </cell>
          <cell r="C112">
            <v>4.0930792560000002</v>
          </cell>
          <cell r="D112">
            <v>3.632652343840916</v>
          </cell>
          <cell r="E112">
            <v>4.1157522381487244</v>
          </cell>
          <cell r="F112">
            <v>3.9380606381049179</v>
          </cell>
          <cell r="G112">
            <v>3.5288167436793345</v>
          </cell>
          <cell r="H112">
            <v>3.7334386908921262</v>
          </cell>
          <cell r="I112">
            <v>4.0975309042313004</v>
          </cell>
          <cell r="J112">
            <v>3.8635766604463919</v>
          </cell>
          <cell r="L112">
            <v>40816</v>
          </cell>
          <cell r="M112">
            <v>2.7779418169931542</v>
          </cell>
          <cell r="N112">
            <v>2.5084906619912402</v>
          </cell>
          <cell r="P112">
            <v>2.814123608454687</v>
          </cell>
          <cell r="Q112">
            <v>2.558388433203016</v>
          </cell>
        </row>
        <row r="113">
          <cell r="B113">
            <v>40847</v>
          </cell>
          <cell r="C113">
            <v>4.1196094560000009</v>
          </cell>
          <cell r="D113">
            <v>3.6563169569731082</v>
          </cell>
          <cell r="E113">
            <v>4.1423286862603064</v>
          </cell>
          <cell r="F113">
            <v>3.9635660683532219</v>
          </cell>
          <cell r="G113">
            <v>3.5518554983995942</v>
          </cell>
          <cell r="H113">
            <v>3.7577107833764081</v>
          </cell>
          <cell r="I113">
            <v>4.123967388138448</v>
          </cell>
          <cell r="J113">
            <v>3.8886331461718227</v>
          </cell>
          <cell r="L113">
            <v>40847</v>
          </cell>
          <cell r="M113">
            <v>2.9166724311058769</v>
          </cell>
          <cell r="N113">
            <v>2.6353060582334358</v>
          </cell>
          <cell r="P113">
            <v>2.9544541931750961</v>
          </cell>
          <cell r="Q113">
            <v>2.687410325146586</v>
          </cell>
        </row>
        <row r="114">
          <cell r="B114">
            <v>40877</v>
          </cell>
          <cell r="C114">
            <v>4.278790656</v>
          </cell>
          <cell r="D114">
            <v>3.7943970173101556</v>
          </cell>
          <cell r="E114">
            <v>4.3018504405364943</v>
          </cell>
          <cell r="F114">
            <v>4.1152012365452739</v>
          </cell>
          <cell r="G114">
            <v>3.6853269649760456</v>
          </cell>
          <cell r="H114">
            <v>3.9002641007606598</v>
          </cell>
          <cell r="I114">
            <v>4.2824584969092605</v>
          </cell>
          <cell r="J114">
            <v>4.0369624501499901</v>
          </cell>
          <cell r="L114">
            <v>40877</v>
          </cell>
          <cell r="M114">
            <v>3.0620621146960092</v>
          </cell>
          <cell r="N114">
            <v>2.7686760044980367</v>
          </cell>
          <cell r="P114">
            <v>3.1014578822028063</v>
          </cell>
          <cell r="Q114">
            <v>2.8230061223380116</v>
          </cell>
        </row>
        <row r="115">
          <cell r="B115">
            <v>40908</v>
          </cell>
          <cell r="C115">
            <v>4.4379718560000008</v>
          </cell>
          <cell r="D115">
            <v>3.9314350460589118</v>
          </cell>
          <cell r="E115">
            <v>4.4613890123078059</v>
          </cell>
          <cell r="F115">
            <v>4.2664637611912575</v>
          </cell>
          <cell r="G115">
            <v>3.8175288150871389</v>
          </cell>
          <cell r="H115">
            <v>4.041996288139198</v>
          </cell>
          <cell r="I115">
            <v>4.4409155271008567</v>
          </cell>
          <cell r="J115">
            <v>4.184755858028316</v>
          </cell>
          <cell r="L115">
            <v>40908</v>
          </cell>
          <cell r="M115">
            <v>3.0853688578669467</v>
          </cell>
          <cell r="N115">
            <v>2.7890562029288453</v>
          </cell>
          <cell r="P115">
            <v>3.1251576006107196</v>
          </cell>
          <cell r="Q115">
            <v>2.8439282670814379</v>
          </cell>
        </row>
        <row r="116">
          <cell r="B116">
            <v>40939</v>
          </cell>
          <cell r="C116">
            <v>4.5429677755200002</v>
          </cell>
          <cell r="D116">
            <v>3.9377601554589075</v>
          </cell>
          <cell r="E116">
            <v>4.4871893014088329</v>
          </cell>
          <cell r="F116">
            <v>4.2883340005548467</v>
          </cell>
          <cell r="G116">
            <v>3.7923046015733588</v>
          </cell>
          <cell r="H116">
            <v>4.0403193010641028</v>
          </cell>
          <cell r="I116">
            <v>4.4557773913768894</v>
          </cell>
          <cell r="J116">
            <v>4.2217481787331357</v>
          </cell>
          <cell r="L116">
            <v>40939</v>
          </cell>
          <cell r="M116">
            <v>2.9643957623606529</v>
          </cell>
          <cell r="N116">
            <v>2.6607542886764426</v>
          </cell>
          <cell r="P116">
            <v>2.774395762360653</v>
          </cell>
          <cell r="Q116">
            <v>2.7843957623606532</v>
          </cell>
        </row>
        <row r="117">
          <cell r="B117">
            <v>40968</v>
          </cell>
          <cell r="C117">
            <v>4.4347245595200011</v>
          </cell>
          <cell r="D117">
            <v>4.0502656871696434</v>
          </cell>
          <cell r="E117">
            <v>4.5769488914672429</v>
          </cell>
          <cell r="F117">
            <v>4.3931197866617797</v>
          </cell>
          <cell r="G117">
            <v>3.9498443794323692</v>
          </cell>
          <cell r="H117">
            <v>4.1714820830470742</v>
          </cell>
          <cell r="I117">
            <v>4.5924557244172055</v>
          </cell>
          <cell r="J117">
            <v>4.2929492011893853</v>
          </cell>
          <cell r="L117">
            <v>40968</v>
          </cell>
          <cell r="M117">
            <v>2.8434226668543592</v>
          </cell>
          <cell r="N117">
            <v>2.501965174428586</v>
          </cell>
          <cell r="P117">
            <v>2.5546608018346073</v>
          </cell>
          <cell r="Q117">
            <v>2.5596608018346072</v>
          </cell>
        </row>
        <row r="118">
          <cell r="B118">
            <v>40999</v>
          </cell>
          <cell r="C118">
            <v>4.2723597355200011</v>
          </cell>
          <cell r="D118">
            <v>3.7748104480279467</v>
          </cell>
          <cell r="E118">
            <v>4.2956318409323924</v>
          </cell>
          <cell r="F118">
            <v>4.1040656912961238</v>
          </cell>
          <cell r="G118">
            <v>3.6628671366208723</v>
          </cell>
          <cell r="H118">
            <v>3.883466413958498</v>
          </cell>
          <cell r="I118">
            <v>4.2755973343666218</v>
          </cell>
          <cell r="J118">
            <v>4.0237658414094666</v>
          </cell>
          <cell r="L118">
            <v>40999</v>
          </cell>
          <cell r="M118">
            <v>2.739097245041592</v>
          </cell>
          <cell r="N118">
            <v>2.4340612444559175</v>
          </cell>
          <cell r="P118">
            <v>2.4313546867597244</v>
          </cell>
          <cell r="Q118">
            <v>2.4313546867597244</v>
          </cell>
        </row>
        <row r="119">
          <cell r="B119">
            <v>41029</v>
          </cell>
          <cell r="C119">
            <v>4.1099949115200003</v>
          </cell>
          <cell r="D119">
            <v>3.6463116506474975</v>
          </cell>
          <cell r="E119">
            <v>4.1327204483409758</v>
          </cell>
          <cell r="F119">
            <v>3.9538117825434447</v>
          </cell>
          <cell r="G119">
            <v>3.5417648477450836</v>
          </cell>
          <cell r="H119">
            <v>3.7477883151442639</v>
          </cell>
          <cell r="I119">
            <v>4.1143400641912402</v>
          </cell>
          <cell r="J119">
            <v>3.8788176406543808</v>
          </cell>
          <cell r="L119">
            <v>41029</v>
          </cell>
          <cell r="M119">
            <v>2.7180101916964574</v>
          </cell>
          <cell r="N119">
            <v>2.4158238851606302</v>
          </cell>
          <cell r="P119">
            <v>2.4131426125499598</v>
          </cell>
          <cell r="Q119">
            <v>2.4131426125499598</v>
          </cell>
        </row>
        <row r="120">
          <cell r="B120">
            <v>41060</v>
          </cell>
          <cell r="C120">
            <v>4.0775219467200001</v>
          </cell>
          <cell r="D120">
            <v>3.622305192502385</v>
          </cell>
          <cell r="E120">
            <v>4.1001108413931213</v>
          </cell>
          <cell r="F120">
            <v>3.9243665465552744</v>
          </cell>
          <cell r="G120">
            <v>3.5196075167261363</v>
          </cell>
          <cell r="H120">
            <v>3.7219870316407051</v>
          </cell>
          <cell r="I120">
            <v>4.0821439878473953</v>
          </cell>
          <cell r="J120">
            <v>3.8506988316656092</v>
          </cell>
          <cell r="L120">
            <v>41060</v>
          </cell>
          <cell r="M120">
            <v>2.7268889509996717</v>
          </cell>
          <cell r="N120">
            <v>2.4252963307242288</v>
          </cell>
          <cell r="P120">
            <v>2.4226203258397092</v>
          </cell>
          <cell r="Q120">
            <v>2.4226203258397092</v>
          </cell>
        </row>
        <row r="121">
          <cell r="B121">
            <v>41090</v>
          </cell>
          <cell r="C121">
            <v>4.1099949115200003</v>
          </cell>
          <cell r="D121">
            <v>3.6528243480743341</v>
          </cell>
          <cell r="E121">
            <v>4.132615338996473</v>
          </cell>
          <cell r="F121">
            <v>3.9561408047063913</v>
          </cell>
          <cell r="G121">
            <v>3.549699950653586</v>
          </cell>
          <cell r="H121">
            <v>3.7529203776799887</v>
          </cell>
          <cell r="I121">
            <v>4.1145530553113598</v>
          </cell>
          <cell r="J121">
            <v>3.8821669912784031</v>
          </cell>
          <cell r="L121">
            <v>41090</v>
          </cell>
          <cell r="M121">
            <v>2.733548020477083</v>
          </cell>
          <cell r="N121">
            <v>2.4311242394371013</v>
          </cell>
          <cell r="P121">
            <v>2.428440859735971</v>
          </cell>
          <cell r="Q121">
            <v>2.428440859735971</v>
          </cell>
        </row>
        <row r="122">
          <cell r="B122">
            <v>41121</v>
          </cell>
          <cell r="C122">
            <v>4.1424678763199996</v>
          </cell>
          <cell r="D122">
            <v>3.6807384246755479</v>
          </cell>
          <cell r="E122">
            <v>4.1651618803376245</v>
          </cell>
          <cell r="F122">
            <v>3.9869834539923281</v>
          </cell>
          <cell r="G122">
            <v>3.5766183434176333</v>
          </cell>
          <cell r="H122">
            <v>3.7818008987049807</v>
          </cell>
          <cell r="I122">
            <v>4.146876926327276</v>
          </cell>
          <cell r="J122">
            <v>3.9122954106415868</v>
          </cell>
          <cell r="L122">
            <v>41121</v>
          </cell>
          <cell r="M122">
            <v>2.7424267797802977</v>
          </cell>
          <cell r="N122">
            <v>2.4390531007237009</v>
          </cell>
          <cell r="P122">
            <v>2.4363612926607292</v>
          </cell>
          <cell r="Q122">
            <v>2.4363612926607292</v>
          </cell>
        </row>
        <row r="123">
          <cell r="B123">
            <v>41152</v>
          </cell>
          <cell r="C123">
            <v>4.1749408411200006</v>
          </cell>
          <cell r="D123">
            <v>3.7119088499901816</v>
          </cell>
          <cell r="E123">
            <v>4.1976558670065263</v>
          </cell>
          <cell r="F123">
            <v>4.0189906143597396</v>
          </cell>
          <cell r="G123">
            <v>3.6075042876359342</v>
          </cell>
          <cell r="H123">
            <v>3.8132474509978369</v>
          </cell>
          <cell r="I123">
            <v>4.1793072929032533</v>
          </cell>
          <cell r="J123">
            <v>3.9440985053167834</v>
          </cell>
          <cell r="L123">
            <v>41152</v>
          </cell>
          <cell r="M123">
            <v>2.7880691518233829</v>
          </cell>
          <cell r="N123">
            <v>2.4843392610105552</v>
          </cell>
          <cell r="P123">
            <v>2.4816442923118931</v>
          </cell>
          <cell r="Q123">
            <v>2.4816442923118931</v>
          </cell>
        </row>
        <row r="124">
          <cell r="B124">
            <v>41182</v>
          </cell>
          <cell r="C124">
            <v>4.1749408411200006</v>
          </cell>
          <cell r="D124">
            <v>3.7145139289609164</v>
          </cell>
          <cell r="E124">
            <v>4.1976138232687248</v>
          </cell>
          <cell r="F124">
            <v>4.0199222232249179</v>
          </cell>
          <cell r="G124">
            <v>3.6106783287993349</v>
          </cell>
          <cell r="H124">
            <v>3.8153002760121266</v>
          </cell>
          <cell r="I124">
            <v>4.1793924893513008</v>
          </cell>
          <cell r="J124">
            <v>3.9454382455663923</v>
          </cell>
          <cell r="L124">
            <v>41182</v>
          </cell>
          <cell r="M124">
            <v>2.8196109442480513</v>
          </cell>
          <cell r="N124">
            <v>2.5501597892461372</v>
          </cell>
          <cell r="P124">
            <v>2.855792735709584</v>
          </cell>
          <cell r="Q124">
            <v>2.600057560457913</v>
          </cell>
        </row>
        <row r="125">
          <cell r="B125">
            <v>41213</v>
          </cell>
          <cell r="C125">
            <v>4.2020016451200011</v>
          </cell>
          <cell r="D125">
            <v>3.7387091460931083</v>
          </cell>
          <cell r="E125">
            <v>4.2247208753803065</v>
          </cell>
          <cell r="F125">
            <v>4.045958257473222</v>
          </cell>
          <cell r="G125">
            <v>3.6342476875195944</v>
          </cell>
          <cell r="H125">
            <v>3.8401029724964082</v>
          </cell>
          <cell r="I125">
            <v>4.2063595772584481</v>
          </cell>
          <cell r="J125">
            <v>3.9710253352918228</v>
          </cell>
          <cell r="L125">
            <v>41213</v>
          </cell>
          <cell r="M125">
            <v>2.9604225175724648</v>
          </cell>
          <cell r="N125">
            <v>2.6790561447000236</v>
          </cell>
          <cell r="P125">
            <v>2.9982042796416839</v>
          </cell>
          <cell r="Q125">
            <v>2.7311604116131738</v>
          </cell>
        </row>
        <row r="126">
          <cell r="B126">
            <v>41243</v>
          </cell>
          <cell r="C126">
            <v>4.3643664691200001</v>
          </cell>
          <cell r="D126">
            <v>3.8799728304301557</v>
          </cell>
          <cell r="E126">
            <v>4.3874262536564945</v>
          </cell>
          <cell r="F126">
            <v>4.2007770496652741</v>
          </cell>
          <cell r="G126">
            <v>3.7709027780960458</v>
          </cell>
          <cell r="H126">
            <v>3.9858399138806599</v>
          </cell>
          <cell r="I126">
            <v>4.3680343100292607</v>
          </cell>
          <cell r="J126">
            <v>4.1225382632699903</v>
          </cell>
          <cell r="L126">
            <v>41243</v>
          </cell>
          <cell r="M126">
            <v>3.1079930464164489</v>
          </cell>
          <cell r="N126">
            <v>2.8146069362184765</v>
          </cell>
          <cell r="P126">
            <v>3.147388813923246</v>
          </cell>
          <cell r="Q126">
            <v>2.8689370540584513</v>
          </cell>
        </row>
        <row r="127">
          <cell r="B127">
            <v>41274</v>
          </cell>
          <cell r="C127">
            <v>4.526731293120001</v>
          </cell>
          <cell r="D127">
            <v>4.020194483178912</v>
          </cell>
          <cell r="E127">
            <v>4.5501484494278062</v>
          </cell>
          <cell r="F127">
            <v>4.3552231983112577</v>
          </cell>
          <cell r="G127">
            <v>3.9062882522071392</v>
          </cell>
          <cell r="H127">
            <v>4.1307557252591982</v>
          </cell>
          <cell r="I127">
            <v>4.5296749642208569</v>
          </cell>
          <cell r="J127">
            <v>4.2735152951483162</v>
          </cell>
          <cell r="L127">
            <v>41274</v>
          </cell>
          <cell r="M127">
            <v>3.1316493907349505</v>
          </cell>
          <cell r="N127">
            <v>2.8353367357968491</v>
          </cell>
          <cell r="P127">
            <v>3.1714381334787234</v>
          </cell>
          <cell r="Q127">
            <v>2.8902087999494417</v>
          </cell>
        </row>
        <row r="128">
          <cell r="B128">
            <v>41305</v>
          </cell>
          <cell r="C128">
            <v>4.6338271310304</v>
          </cell>
          <cell r="D128">
            <v>4.0286195109693068</v>
          </cell>
          <cell r="E128">
            <v>4.5780486569192327</v>
          </cell>
          <cell r="F128">
            <v>4.3791933560652465</v>
          </cell>
          <cell r="G128">
            <v>3.8831639570837586</v>
          </cell>
          <cell r="H128">
            <v>4.1311786565745026</v>
          </cell>
          <cell r="I128">
            <v>4.5466367468872892</v>
          </cell>
          <cell r="J128">
            <v>4.3126075342435355</v>
          </cell>
          <cell r="L128">
            <v>41305</v>
          </cell>
          <cell r="M128">
            <v>3.0088616987960624</v>
          </cell>
          <cell r="N128">
            <v>2.705220225111852</v>
          </cell>
          <cell r="P128">
            <v>2.8188616987960624</v>
          </cell>
          <cell r="Q128">
            <v>2.8288616987960626</v>
          </cell>
        </row>
      </sheetData>
      <sheetData sheetId="10" refreshError="1"/>
      <sheetData sheetId="1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sheetData sheetId="1">
        <row r="14">
          <cell r="N14">
            <v>2</v>
          </cell>
        </row>
      </sheetData>
      <sheetData sheetId="2"/>
      <sheetData sheetId="3"/>
      <sheetData sheetId="4"/>
      <sheetData sheetId="5"/>
      <sheetData sheetId="6"/>
      <sheetData sheetId="7"/>
      <sheetData sheetId="8"/>
      <sheetData sheetId="9"/>
      <sheetData sheetId="10"/>
      <sheetData sheetId="11"/>
      <sheetData sheetId="12">
        <row r="61">
          <cell r="H61">
            <v>5.759308024002361E-2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H2">
            <v>0.61922900000000003</v>
          </cell>
        </row>
        <row r="27">
          <cell r="AQ27">
            <v>0.501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4.4) Allctd Base NPC (GRC12)"/>
      <sheetName val="(4.5) Base NPC by Cat (GRC12)"/>
      <sheetName val="(4.6) Base UTGRC12 MAY NPC"/>
      <sheetName val="Allocation"/>
      <sheetName val="Check MWh"/>
      <sheetName val="Check Dollars"/>
      <sheetName val="Check Other"/>
      <sheetName val="FuelAllocation"/>
      <sheetName val="West Valley"/>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sheetData sheetId="1"/>
      <sheetData sheetId="2"/>
      <sheetData sheetId="3"/>
      <sheetData sheetId="4"/>
      <sheetData sheetId="5">
        <row r="258">
          <cell r="R258" t="str">
            <v>AMP Resources (Cove Fort)</v>
          </cell>
          <cell r="S258">
            <v>2</v>
          </cell>
        </row>
        <row r="259">
          <cell r="R259" t="str">
            <v>APGI 7X24 return</v>
          </cell>
          <cell r="S259">
            <v>6</v>
          </cell>
        </row>
        <row r="260">
          <cell r="R260" t="str">
            <v>APGI LLH return</v>
          </cell>
          <cell r="S260">
            <v>6</v>
          </cell>
        </row>
        <row r="261">
          <cell r="R261" t="str">
            <v>APS 6X16 at 4C</v>
          </cell>
          <cell r="S261">
            <v>3</v>
          </cell>
        </row>
        <row r="262">
          <cell r="R262" t="str">
            <v>APS 7X16 at 4C</v>
          </cell>
          <cell r="S262">
            <v>3</v>
          </cell>
        </row>
        <row r="263">
          <cell r="R263" t="str">
            <v>APS 7X16 at Mona</v>
          </cell>
          <cell r="S263">
            <v>3</v>
          </cell>
        </row>
        <row r="264">
          <cell r="R264" t="str">
            <v>APS Exchange</v>
          </cell>
          <cell r="S264">
            <v>6</v>
          </cell>
        </row>
        <row r="265">
          <cell r="R265" t="str">
            <v>APS Exchange deliver</v>
          </cell>
          <cell r="S265">
            <v>6</v>
          </cell>
        </row>
        <row r="266">
          <cell r="R266" t="str">
            <v>APS p207861</v>
          </cell>
          <cell r="S266">
            <v>6</v>
          </cell>
        </row>
        <row r="267">
          <cell r="R267" t="str">
            <v>APS s207860</v>
          </cell>
          <cell r="S267">
            <v>6</v>
          </cell>
        </row>
        <row r="268">
          <cell r="R268" t="str">
            <v>APS Supplemental Purchase coal</v>
          </cell>
          <cell r="S268">
            <v>2</v>
          </cell>
        </row>
        <row r="269">
          <cell r="R269" t="str">
            <v>APS Supplemental Purchase other</v>
          </cell>
          <cell r="S269">
            <v>2</v>
          </cell>
        </row>
        <row r="270">
          <cell r="R270" t="str">
            <v>Aquila hydro hedge</v>
          </cell>
          <cell r="S270">
            <v>2</v>
          </cell>
        </row>
        <row r="271">
          <cell r="R271" t="str">
            <v>Biomass (QF)</v>
          </cell>
          <cell r="S271">
            <v>4</v>
          </cell>
        </row>
        <row r="272">
          <cell r="R272" t="str">
            <v>Biomass Non-Generation</v>
          </cell>
          <cell r="S272">
            <v>4</v>
          </cell>
        </row>
        <row r="273">
          <cell r="R273" t="str">
            <v>Biomass One QF</v>
          </cell>
          <cell r="S273">
            <v>4</v>
          </cell>
        </row>
        <row r="274">
          <cell r="R274" t="str">
            <v>Black Hills</v>
          </cell>
          <cell r="S274">
            <v>1</v>
          </cell>
        </row>
        <row r="275">
          <cell r="R275" t="str">
            <v>Black Hills Losses</v>
          </cell>
          <cell r="S275">
            <v>1</v>
          </cell>
        </row>
        <row r="276">
          <cell r="R276" t="str">
            <v>Black Hills Reserve (CTs)</v>
          </cell>
          <cell r="S276">
            <v>6</v>
          </cell>
        </row>
        <row r="277">
          <cell r="R277" t="str">
            <v>Blanding</v>
          </cell>
          <cell r="S277">
            <v>1</v>
          </cell>
        </row>
        <row r="278">
          <cell r="R278" t="str">
            <v>Blanding Purchase</v>
          </cell>
          <cell r="S278">
            <v>2</v>
          </cell>
        </row>
        <row r="279">
          <cell r="R279" t="str">
            <v>Blue Mountain Wind QF</v>
          </cell>
          <cell r="S279">
            <v>4</v>
          </cell>
        </row>
        <row r="280">
          <cell r="R280" t="str">
            <v>BPA FC II delivery</v>
          </cell>
          <cell r="S280">
            <v>6</v>
          </cell>
        </row>
        <row r="281">
          <cell r="R281" t="str">
            <v>BPA FC II Generation</v>
          </cell>
          <cell r="S281">
            <v>6</v>
          </cell>
        </row>
        <row r="282">
          <cell r="R282" t="str">
            <v>BPA FC IV delivery</v>
          </cell>
          <cell r="S282">
            <v>6</v>
          </cell>
        </row>
        <row r="283">
          <cell r="R283" t="str">
            <v>BPA FC IV Generation</v>
          </cell>
          <cell r="S283">
            <v>6</v>
          </cell>
        </row>
        <row r="284">
          <cell r="R284" t="str">
            <v>BPA Flathead Sale</v>
          </cell>
          <cell r="S284">
            <v>1</v>
          </cell>
        </row>
        <row r="285">
          <cell r="R285" t="str">
            <v>BPA Hermiston Losses</v>
          </cell>
          <cell r="S285">
            <v>8</v>
          </cell>
        </row>
        <row r="286">
          <cell r="R286" t="str">
            <v>BPA Palisades return</v>
          </cell>
          <cell r="S286">
            <v>6</v>
          </cell>
        </row>
        <row r="287">
          <cell r="R287" t="str">
            <v>BPA Palisades storage</v>
          </cell>
          <cell r="S287">
            <v>6</v>
          </cell>
        </row>
        <row r="288">
          <cell r="R288" t="str">
            <v>BPA Peaking</v>
          </cell>
          <cell r="S288">
            <v>6</v>
          </cell>
        </row>
        <row r="289">
          <cell r="R289" t="str">
            <v>BPA Peaking Replacement</v>
          </cell>
          <cell r="S289">
            <v>6</v>
          </cell>
        </row>
        <row r="290">
          <cell r="R290" t="str">
            <v>BPA So. Idaho Exchange In</v>
          </cell>
          <cell r="S290">
            <v>6</v>
          </cell>
        </row>
        <row r="291">
          <cell r="R291" t="str">
            <v>BPA So. Idaho Exchange Out</v>
          </cell>
          <cell r="S291">
            <v>6</v>
          </cell>
        </row>
        <row r="292">
          <cell r="R292" t="str">
            <v>BPA Spring Energy</v>
          </cell>
          <cell r="S292">
            <v>6</v>
          </cell>
        </row>
        <row r="293">
          <cell r="R293" t="str">
            <v>BPA Spring Energy deliver</v>
          </cell>
          <cell r="S293">
            <v>6</v>
          </cell>
        </row>
        <row r="294">
          <cell r="R294" t="str">
            <v>BPA Summer Storage</v>
          </cell>
          <cell r="S294">
            <v>6</v>
          </cell>
        </row>
        <row r="295">
          <cell r="R295" t="str">
            <v>BPA Summer Storage return</v>
          </cell>
          <cell r="S295">
            <v>6</v>
          </cell>
        </row>
        <row r="296">
          <cell r="R296" t="str">
            <v>BPA Wind Sale</v>
          </cell>
          <cell r="S296">
            <v>1</v>
          </cell>
        </row>
        <row r="297">
          <cell r="R297" t="str">
            <v>Bridger Losses In</v>
          </cell>
          <cell r="S297">
            <v>8</v>
          </cell>
        </row>
        <row r="298">
          <cell r="R298" t="str">
            <v>Bridger Losses Out</v>
          </cell>
          <cell r="S298">
            <v>8</v>
          </cell>
        </row>
        <row r="299">
          <cell r="R299" t="str">
            <v>Bridger Losses Out</v>
          </cell>
          <cell r="S299">
            <v>8</v>
          </cell>
        </row>
        <row r="300">
          <cell r="R300" t="str">
            <v>Cal ISO East - Four Corners Purchase</v>
          </cell>
          <cell r="S300">
            <v>13</v>
          </cell>
        </row>
        <row r="301">
          <cell r="R301" t="str">
            <v>Cal ISO East - Four Corners Sale</v>
          </cell>
          <cell r="S301">
            <v>12</v>
          </cell>
        </row>
        <row r="302">
          <cell r="R302" t="str">
            <v>Cal ISO East - Mona Purchase</v>
          </cell>
          <cell r="S302">
            <v>13</v>
          </cell>
        </row>
        <row r="303">
          <cell r="R303" t="str">
            <v>Cal ISO East - Mona Sale</v>
          </cell>
          <cell r="S303">
            <v>12</v>
          </cell>
        </row>
        <row r="304">
          <cell r="R304" t="str">
            <v>Cal ISO West - COB Purchase</v>
          </cell>
          <cell r="S304">
            <v>13</v>
          </cell>
        </row>
        <row r="305">
          <cell r="R305" t="str">
            <v>Cal ISO West - COB Sale</v>
          </cell>
          <cell r="S305">
            <v>12</v>
          </cell>
        </row>
        <row r="306">
          <cell r="R306" t="str">
            <v>California QF</v>
          </cell>
          <cell r="S306">
            <v>4</v>
          </cell>
        </row>
        <row r="307">
          <cell r="R307" t="str">
            <v>California Pre-MSP QF</v>
          </cell>
          <cell r="S307">
            <v>4</v>
          </cell>
        </row>
        <row r="308">
          <cell r="R308" t="str">
            <v>California Post-Merger Pre-MSP QF</v>
          </cell>
          <cell r="S308">
            <v>4</v>
          </cell>
        </row>
        <row r="309">
          <cell r="R309" t="str">
            <v>California Post-MSP QF</v>
          </cell>
          <cell r="S309">
            <v>4</v>
          </cell>
        </row>
        <row r="310">
          <cell r="R310" t="str">
            <v>California Pre-Merger QF</v>
          </cell>
          <cell r="S310">
            <v>4</v>
          </cell>
        </row>
        <row r="311">
          <cell r="R311" t="str">
            <v>Canadian Entitlement CEAEA</v>
          </cell>
          <cell r="S311">
            <v>5</v>
          </cell>
        </row>
        <row r="312">
          <cell r="R312" t="str">
            <v>Cargill p483225</v>
          </cell>
          <cell r="S312">
            <v>6</v>
          </cell>
        </row>
        <row r="313">
          <cell r="R313" t="str">
            <v>Cargill p485290</v>
          </cell>
          <cell r="S313">
            <v>6</v>
          </cell>
        </row>
        <row r="314">
          <cell r="R314" t="str">
            <v>Cargill s483226</v>
          </cell>
          <cell r="S314">
            <v>6</v>
          </cell>
        </row>
        <row r="315">
          <cell r="R315" t="str">
            <v>Cargill s485289</v>
          </cell>
          <cell r="S315">
            <v>6</v>
          </cell>
        </row>
        <row r="316">
          <cell r="R316" t="str">
            <v>Chehalis Station Service</v>
          </cell>
          <cell r="S316">
            <v>2</v>
          </cell>
        </row>
        <row r="317">
          <cell r="R317" t="str">
            <v>Chelan - Rocky Reach</v>
          </cell>
          <cell r="S317">
            <v>5</v>
          </cell>
        </row>
        <row r="318">
          <cell r="R318" t="str">
            <v>Chevron Wind QF</v>
          </cell>
          <cell r="S318">
            <v>4</v>
          </cell>
        </row>
        <row r="319">
          <cell r="R319" t="str">
            <v>Clark Displacement</v>
          </cell>
          <cell r="S319">
            <v>2</v>
          </cell>
        </row>
        <row r="320">
          <cell r="R320" t="str">
            <v>Clark Displacement Buy Back</v>
          </cell>
          <cell r="S320">
            <v>2</v>
          </cell>
        </row>
        <row r="321">
          <cell r="R321" t="str">
            <v>Clark River Road reserve</v>
          </cell>
          <cell r="S321">
            <v>2</v>
          </cell>
        </row>
        <row r="322">
          <cell r="R322" t="str">
            <v>CLARK S&amp;I</v>
          </cell>
          <cell r="S322">
            <v>2</v>
          </cell>
        </row>
        <row r="323">
          <cell r="R323" t="str">
            <v>Clark S&amp;I Base Capacity</v>
          </cell>
          <cell r="S323">
            <v>2</v>
          </cell>
        </row>
        <row r="324">
          <cell r="R324" t="str">
            <v>CLARK Storage &amp; Integration</v>
          </cell>
          <cell r="S324">
            <v>2</v>
          </cell>
        </row>
        <row r="325">
          <cell r="R325" t="str">
            <v>Clay Basin Gas Storage</v>
          </cell>
          <cell r="S325">
            <v>11</v>
          </cell>
        </row>
        <row r="326">
          <cell r="R326" t="str">
            <v>Co-Gen II QF</v>
          </cell>
          <cell r="S326">
            <v>4</v>
          </cell>
        </row>
        <row r="327">
          <cell r="R327" t="str">
            <v>Combine Hills</v>
          </cell>
          <cell r="S327">
            <v>2</v>
          </cell>
        </row>
        <row r="328">
          <cell r="R328" t="str">
            <v>Constellation p257677</v>
          </cell>
          <cell r="S328">
            <v>2</v>
          </cell>
        </row>
        <row r="329">
          <cell r="R329" t="str">
            <v>Constellation p257678</v>
          </cell>
          <cell r="S329">
            <v>2</v>
          </cell>
        </row>
        <row r="330">
          <cell r="R330" t="str">
            <v>Constellation p268849</v>
          </cell>
          <cell r="S330">
            <v>2</v>
          </cell>
        </row>
        <row r="331">
          <cell r="R331" t="str">
            <v>Cowlitz Swift deliver</v>
          </cell>
          <cell r="S331">
            <v>6</v>
          </cell>
        </row>
        <row r="332">
          <cell r="R332" t="str">
            <v>D.R. Johnson (QF)</v>
          </cell>
          <cell r="S332">
            <v>4</v>
          </cell>
        </row>
        <row r="333">
          <cell r="R333" t="str">
            <v>Deseret G&amp;T Expansion</v>
          </cell>
          <cell r="S333">
            <v>2</v>
          </cell>
        </row>
        <row r="334">
          <cell r="R334" t="str">
            <v>Deseret Purchase</v>
          </cell>
          <cell r="S334">
            <v>2</v>
          </cell>
        </row>
        <row r="335">
          <cell r="R335" t="str">
            <v>Douglas - Wells</v>
          </cell>
          <cell r="S335">
            <v>5</v>
          </cell>
        </row>
        <row r="336">
          <cell r="R336" t="str">
            <v>Douglas County Forest Products QF</v>
          </cell>
          <cell r="S336">
            <v>4</v>
          </cell>
        </row>
        <row r="337">
          <cell r="R337" t="str">
            <v>Douglas PUD - Lands Energy Share</v>
          </cell>
          <cell r="S337">
            <v>5</v>
          </cell>
        </row>
        <row r="338">
          <cell r="R338" t="str">
            <v>Douglas PUD Settlement</v>
          </cell>
          <cell r="S338">
            <v>2</v>
          </cell>
        </row>
        <row r="339">
          <cell r="R339" t="str">
            <v>DSM Cool Keeper Reserve</v>
          </cell>
          <cell r="S339">
            <v>8</v>
          </cell>
        </row>
        <row r="340">
          <cell r="R340" t="str">
            <v>DSM Idaho Irrigation</v>
          </cell>
          <cell r="S340">
            <v>8</v>
          </cell>
        </row>
        <row r="341">
          <cell r="R341" t="str">
            <v>DSM Idaho Irrigation Shifted</v>
          </cell>
          <cell r="S341">
            <v>8</v>
          </cell>
        </row>
        <row r="342">
          <cell r="R342" t="str">
            <v>DSM Utah Irrigation</v>
          </cell>
          <cell r="S342">
            <v>8</v>
          </cell>
        </row>
        <row r="343">
          <cell r="R343" t="str">
            <v>DSM Utah Irrigation Shifted</v>
          </cell>
          <cell r="S343">
            <v>8</v>
          </cell>
        </row>
        <row r="344">
          <cell r="R344" t="str">
            <v>Duke HLH</v>
          </cell>
          <cell r="S344">
            <v>2</v>
          </cell>
        </row>
        <row r="345">
          <cell r="R345" t="str">
            <v>Duke p99206</v>
          </cell>
          <cell r="S345">
            <v>2</v>
          </cell>
        </row>
        <row r="346">
          <cell r="R346" t="str">
            <v>Dunlap I Wind</v>
          </cell>
          <cell r="S346">
            <v>9</v>
          </cell>
        </row>
        <row r="347">
          <cell r="R347" t="str">
            <v>East Control Area Sale</v>
          </cell>
          <cell r="S347">
            <v>1</v>
          </cell>
        </row>
        <row r="348">
          <cell r="R348" t="str">
            <v>Electric Swaps - East</v>
          </cell>
          <cell r="S348">
            <v>13</v>
          </cell>
        </row>
        <row r="349">
          <cell r="R349" t="str">
            <v>Electric Swaps - East Buy</v>
          </cell>
          <cell r="S349">
            <v>13</v>
          </cell>
        </row>
        <row r="350">
          <cell r="R350" t="str">
            <v>Electric Swaps - East Sell</v>
          </cell>
          <cell r="S350">
            <v>12</v>
          </cell>
        </row>
        <row r="351">
          <cell r="R351" t="str">
            <v>Electric Swaps - West</v>
          </cell>
          <cell r="S351">
            <v>13</v>
          </cell>
        </row>
        <row r="352">
          <cell r="R352" t="str">
            <v>Electric Swaps - West Buy</v>
          </cell>
          <cell r="S352">
            <v>13</v>
          </cell>
        </row>
        <row r="353">
          <cell r="R353" t="str">
            <v>Electric Swaps - West Sell</v>
          </cell>
          <cell r="S353">
            <v>12</v>
          </cell>
        </row>
        <row r="354">
          <cell r="R354" t="str">
            <v>Evergreen BioPower QF</v>
          </cell>
          <cell r="S354">
            <v>4</v>
          </cell>
        </row>
        <row r="355">
          <cell r="R355" t="str">
            <v>EWEB FC I delivery</v>
          </cell>
          <cell r="S355">
            <v>6</v>
          </cell>
        </row>
        <row r="356">
          <cell r="R356" t="str">
            <v>EWEB FC I Generation</v>
          </cell>
          <cell r="S356">
            <v>6</v>
          </cell>
        </row>
        <row r="357">
          <cell r="R357" t="str">
            <v>EWEB/BPA Wind Sale</v>
          </cell>
          <cell r="S357">
            <v>6</v>
          </cell>
        </row>
        <row r="358">
          <cell r="R358" t="str">
            <v>Excess Gas Sales</v>
          </cell>
          <cell r="S358">
            <v>11</v>
          </cell>
        </row>
        <row r="359">
          <cell r="R359" t="str">
            <v>ExxonMobil QF</v>
          </cell>
          <cell r="S359">
            <v>4</v>
          </cell>
        </row>
        <row r="360">
          <cell r="R360" t="str">
            <v>Five Pine Wind QF</v>
          </cell>
          <cell r="S360">
            <v>4</v>
          </cell>
        </row>
        <row r="361">
          <cell r="R361" t="str">
            <v>Flathead &amp; ENI Sale</v>
          </cell>
          <cell r="S361">
            <v>1</v>
          </cell>
        </row>
        <row r="362">
          <cell r="R362" t="str">
            <v>Foote Creek I Generation</v>
          </cell>
          <cell r="S362">
            <v>9</v>
          </cell>
        </row>
        <row r="363">
          <cell r="R363" t="str">
            <v>Fort James (CoGen)</v>
          </cell>
          <cell r="S363">
            <v>2</v>
          </cell>
        </row>
        <row r="364">
          <cell r="R364" t="str">
            <v>Gas Swaps</v>
          </cell>
          <cell r="S364">
            <v>11</v>
          </cell>
        </row>
        <row r="365">
          <cell r="R365" t="str">
            <v>Gas Physical - East</v>
          </cell>
          <cell r="S365">
            <v>11</v>
          </cell>
        </row>
        <row r="366">
          <cell r="R366" t="str">
            <v>Gas Physical - West</v>
          </cell>
          <cell r="S366">
            <v>11</v>
          </cell>
        </row>
        <row r="367">
          <cell r="R367" t="str">
            <v>Gas Physical - Chehalis</v>
          </cell>
          <cell r="S367">
            <v>11</v>
          </cell>
        </row>
        <row r="368">
          <cell r="R368" t="str">
            <v>Gas Physical - Existing East</v>
          </cell>
          <cell r="S368">
            <v>11</v>
          </cell>
        </row>
        <row r="369">
          <cell r="R369" t="str">
            <v>Gas Physical - Hermiston</v>
          </cell>
          <cell r="S369">
            <v>11</v>
          </cell>
        </row>
        <row r="370">
          <cell r="R370" t="str">
            <v>Gas Physical - New East</v>
          </cell>
          <cell r="S370">
            <v>11</v>
          </cell>
        </row>
        <row r="371">
          <cell r="R371" t="str">
            <v>Gas Swaps - East</v>
          </cell>
          <cell r="S371">
            <v>11</v>
          </cell>
        </row>
        <row r="372">
          <cell r="R372" t="str">
            <v>Gas Swaps - West</v>
          </cell>
          <cell r="S372">
            <v>11</v>
          </cell>
        </row>
        <row r="373">
          <cell r="R373" t="str">
            <v>Gas Swaps - Chehalis</v>
          </cell>
          <cell r="S373">
            <v>11</v>
          </cell>
        </row>
        <row r="374">
          <cell r="R374" t="str">
            <v>Gas Swaps - Existing East</v>
          </cell>
          <cell r="S374">
            <v>11</v>
          </cell>
        </row>
        <row r="375">
          <cell r="R375" t="str">
            <v>Gas Swaps - Hermiston</v>
          </cell>
          <cell r="S375">
            <v>11</v>
          </cell>
        </row>
        <row r="376">
          <cell r="R376" t="str">
            <v>Gas Swaps - New East</v>
          </cell>
          <cell r="S376">
            <v>11</v>
          </cell>
        </row>
        <row r="377">
          <cell r="R377" t="str">
            <v>Gem State (City of Idaho Falls)</v>
          </cell>
          <cell r="S377">
            <v>2</v>
          </cell>
        </row>
        <row r="378">
          <cell r="R378" t="str">
            <v>Gem State Power Cost</v>
          </cell>
          <cell r="S378">
            <v>2</v>
          </cell>
        </row>
        <row r="379">
          <cell r="R379" t="str">
            <v>Glenrock Wind</v>
          </cell>
          <cell r="S379">
            <v>9</v>
          </cell>
        </row>
        <row r="380">
          <cell r="R380" t="str">
            <v>Glenrock III Wind</v>
          </cell>
          <cell r="S380">
            <v>9</v>
          </cell>
        </row>
        <row r="381">
          <cell r="R381" t="str">
            <v>Goodnoe Wind</v>
          </cell>
          <cell r="S381">
            <v>9</v>
          </cell>
        </row>
        <row r="382">
          <cell r="R382" t="str">
            <v>Grant - Priest Rapids</v>
          </cell>
          <cell r="S382">
            <v>5</v>
          </cell>
        </row>
        <row r="383">
          <cell r="R383" t="str">
            <v>Grant - Wanapum</v>
          </cell>
          <cell r="S383">
            <v>5</v>
          </cell>
        </row>
        <row r="384">
          <cell r="R384" t="str">
            <v>Grant County</v>
          </cell>
          <cell r="S384">
            <v>2</v>
          </cell>
        </row>
        <row r="385">
          <cell r="R385" t="str">
            <v>Grant Displacement</v>
          </cell>
          <cell r="S385">
            <v>5</v>
          </cell>
        </row>
        <row r="386">
          <cell r="R386" t="str">
            <v>Grant Meaningful Priority</v>
          </cell>
          <cell r="S386">
            <v>5</v>
          </cell>
        </row>
        <row r="387">
          <cell r="R387" t="str">
            <v>Grant Reasonable</v>
          </cell>
          <cell r="S387">
            <v>5</v>
          </cell>
        </row>
        <row r="388">
          <cell r="R388" t="str">
            <v>Grant Power Auction</v>
          </cell>
          <cell r="S388">
            <v>5</v>
          </cell>
        </row>
        <row r="389">
          <cell r="R389" t="str">
            <v>High Plains Wind</v>
          </cell>
          <cell r="S389">
            <v>9</v>
          </cell>
        </row>
        <row r="390">
          <cell r="R390" t="str">
            <v>High Plateau Wind QF</v>
          </cell>
          <cell r="S390">
            <v>4</v>
          </cell>
        </row>
        <row r="391">
          <cell r="R391" t="str">
            <v>Hermiston Purchase</v>
          </cell>
          <cell r="S391">
            <v>2</v>
          </cell>
        </row>
        <row r="392">
          <cell r="R392" t="str">
            <v>Hurricane Purchase</v>
          </cell>
          <cell r="S392">
            <v>2</v>
          </cell>
        </row>
        <row r="393">
          <cell r="R393" t="str">
            <v>Hurricane Sale</v>
          </cell>
          <cell r="S393">
            <v>1</v>
          </cell>
        </row>
        <row r="394">
          <cell r="R394" t="str">
            <v>Idaho Power P278538</v>
          </cell>
          <cell r="S394">
            <v>2</v>
          </cell>
        </row>
        <row r="395">
          <cell r="R395" t="str">
            <v>Idaho Power P278538 HLH</v>
          </cell>
          <cell r="S395">
            <v>2</v>
          </cell>
        </row>
        <row r="396">
          <cell r="R396" t="str">
            <v>Idaho Power P278538 LLH</v>
          </cell>
          <cell r="S396">
            <v>2</v>
          </cell>
        </row>
        <row r="397">
          <cell r="R397" t="str">
            <v>Idaho Power RTSA Purchase</v>
          </cell>
          <cell r="S397">
            <v>2</v>
          </cell>
        </row>
        <row r="398">
          <cell r="R398" t="str">
            <v>Idaho Power RTSA return</v>
          </cell>
          <cell r="S398">
            <v>8</v>
          </cell>
        </row>
        <row r="399">
          <cell r="R399" t="str">
            <v>Idaho QF</v>
          </cell>
          <cell r="S399">
            <v>4</v>
          </cell>
        </row>
        <row r="400">
          <cell r="R400" t="str">
            <v>Idaho Pre-MSP QF</v>
          </cell>
          <cell r="S400">
            <v>4</v>
          </cell>
        </row>
        <row r="401">
          <cell r="R401" t="str">
            <v>Idaho Post-Merger Pre-MSP QF</v>
          </cell>
          <cell r="S401">
            <v>4</v>
          </cell>
        </row>
        <row r="402">
          <cell r="R402" t="str">
            <v>Idaho Post-MSP QF</v>
          </cell>
          <cell r="S402">
            <v>4</v>
          </cell>
        </row>
        <row r="403">
          <cell r="R403" t="str">
            <v>Idaho Pre-Merger QF</v>
          </cell>
          <cell r="S403">
            <v>4</v>
          </cell>
        </row>
        <row r="404">
          <cell r="R404" t="str">
            <v>IPP Purchase</v>
          </cell>
          <cell r="S404">
            <v>2</v>
          </cell>
        </row>
        <row r="405">
          <cell r="R405" t="str">
            <v>IPP Sale (LADWP)</v>
          </cell>
          <cell r="S405">
            <v>1</v>
          </cell>
        </row>
        <row r="406">
          <cell r="R406" t="str">
            <v>IRP - DSM East Irrigation Ld Control</v>
          </cell>
          <cell r="S406">
            <v>7</v>
          </cell>
        </row>
        <row r="407">
          <cell r="R407" t="str">
            <v>IRP - DSM East Irrigation Ld Control - Return</v>
          </cell>
          <cell r="S407">
            <v>7</v>
          </cell>
        </row>
        <row r="408">
          <cell r="R408" t="str">
            <v>IRP - DSM East Summer Ld Control</v>
          </cell>
          <cell r="S408">
            <v>7</v>
          </cell>
        </row>
        <row r="409">
          <cell r="R409" t="str">
            <v>IRP - DSM East Summer Ld Control - Return</v>
          </cell>
          <cell r="S409">
            <v>7</v>
          </cell>
        </row>
        <row r="410">
          <cell r="R410" t="str">
            <v>IRP - DSM West Irrigation Ld Control</v>
          </cell>
          <cell r="S410">
            <v>7</v>
          </cell>
        </row>
        <row r="411">
          <cell r="R411" t="str">
            <v>IRP - DSM West Irrigation Ld Control - Return</v>
          </cell>
          <cell r="S411">
            <v>7</v>
          </cell>
        </row>
        <row r="412">
          <cell r="R412" t="str">
            <v>IRP - FOT Four Corners</v>
          </cell>
          <cell r="S412">
            <v>7</v>
          </cell>
        </row>
        <row r="413">
          <cell r="R413" t="str">
            <v>IRP - FOT Mid-C</v>
          </cell>
          <cell r="S413">
            <v>7</v>
          </cell>
        </row>
        <row r="414">
          <cell r="R414" t="str">
            <v>IRP - FOT West Main</v>
          </cell>
          <cell r="S414">
            <v>7</v>
          </cell>
        </row>
        <row r="415">
          <cell r="R415" t="str">
            <v>IRP - Wind Mid-C</v>
          </cell>
          <cell r="S415">
            <v>7</v>
          </cell>
        </row>
        <row r="416">
          <cell r="R416" t="str">
            <v>IRP - Wind Walla Walla</v>
          </cell>
          <cell r="S416">
            <v>7</v>
          </cell>
        </row>
        <row r="417">
          <cell r="R417" t="str">
            <v>IRP - Wind Wyoming SE</v>
          </cell>
          <cell r="S417">
            <v>7</v>
          </cell>
        </row>
        <row r="418">
          <cell r="R418" t="str">
            <v>IRP - Wind Wyoming SW</v>
          </cell>
          <cell r="S418">
            <v>7</v>
          </cell>
        </row>
        <row r="419">
          <cell r="R419" t="str">
            <v>IRP - Wind Yakima</v>
          </cell>
          <cell r="S419">
            <v>7</v>
          </cell>
        </row>
        <row r="420">
          <cell r="R420" t="str">
            <v>Kennecott Generation Adjustment</v>
          </cell>
          <cell r="S420">
            <v>8</v>
          </cell>
        </row>
        <row r="421">
          <cell r="R421" t="str">
            <v>Kennecott Incentive</v>
          </cell>
          <cell r="S421">
            <v>2</v>
          </cell>
        </row>
        <row r="422">
          <cell r="R422" t="str">
            <v>Kennecott Incentive (Historical)</v>
          </cell>
          <cell r="S422">
            <v>2</v>
          </cell>
        </row>
        <row r="423">
          <cell r="R423" t="str">
            <v>Kennecott QF</v>
          </cell>
          <cell r="S423">
            <v>4</v>
          </cell>
        </row>
        <row r="424">
          <cell r="R424" t="str">
            <v>Kennecott Refinery QF</v>
          </cell>
          <cell r="S424">
            <v>4</v>
          </cell>
        </row>
        <row r="425">
          <cell r="R425" t="str">
            <v>Kennecott Smelter QF</v>
          </cell>
          <cell r="S425">
            <v>4</v>
          </cell>
        </row>
        <row r="426">
          <cell r="R426" t="str">
            <v>LADWP s491300</v>
          </cell>
          <cell r="S426">
            <v>1</v>
          </cell>
        </row>
        <row r="427">
          <cell r="R427" t="str">
            <v>LADWP s491301</v>
          </cell>
          <cell r="S427">
            <v>1</v>
          </cell>
        </row>
        <row r="428">
          <cell r="R428" t="str">
            <v>LADWP p491303</v>
          </cell>
          <cell r="S428">
            <v>2</v>
          </cell>
        </row>
        <row r="429">
          <cell r="R429" t="str">
            <v>LADWP s491303</v>
          </cell>
          <cell r="S429">
            <v>2</v>
          </cell>
        </row>
        <row r="430">
          <cell r="R430" t="str">
            <v>LADWP p491304</v>
          </cell>
          <cell r="S430">
            <v>2</v>
          </cell>
        </row>
        <row r="431">
          <cell r="R431" t="str">
            <v>LADWP s491304</v>
          </cell>
          <cell r="S431">
            <v>2</v>
          </cell>
        </row>
        <row r="432">
          <cell r="R432" t="str">
            <v>Leaning Juniper 1</v>
          </cell>
          <cell r="S432">
            <v>9</v>
          </cell>
        </row>
        <row r="433">
          <cell r="R433" t="str">
            <v>Lewis River Loss of Efficiency</v>
          </cell>
          <cell r="S433">
            <v>8</v>
          </cell>
        </row>
        <row r="434">
          <cell r="R434" t="str">
            <v>Lewis River Motoring Loss</v>
          </cell>
          <cell r="S434">
            <v>8</v>
          </cell>
        </row>
        <row r="435">
          <cell r="R435" t="str">
            <v>Lower Ridge Wind QF</v>
          </cell>
          <cell r="S435">
            <v>4</v>
          </cell>
        </row>
        <row r="436">
          <cell r="R436" t="str">
            <v>MagCorp Buythrough</v>
          </cell>
          <cell r="S436">
            <v>8</v>
          </cell>
        </row>
        <row r="437">
          <cell r="R437" t="str">
            <v>MagCorp Buythrough Winter</v>
          </cell>
          <cell r="S437">
            <v>8</v>
          </cell>
        </row>
        <row r="438">
          <cell r="R438" t="str">
            <v>MagCorp Curtailment</v>
          </cell>
          <cell r="S438">
            <v>8</v>
          </cell>
        </row>
        <row r="439">
          <cell r="R439" t="str">
            <v>MagCorp Curtailment (Historical)</v>
          </cell>
          <cell r="S439">
            <v>8</v>
          </cell>
        </row>
        <row r="440">
          <cell r="R440" t="str">
            <v>MagCorp Curtailment Winter</v>
          </cell>
          <cell r="S440">
            <v>8</v>
          </cell>
        </row>
        <row r="441">
          <cell r="R441" t="str">
            <v>MagCorp Curtailment Winter (Historical)</v>
          </cell>
          <cell r="S441">
            <v>8</v>
          </cell>
        </row>
        <row r="442">
          <cell r="R442" t="str">
            <v>Marengo</v>
          </cell>
          <cell r="S442">
            <v>9</v>
          </cell>
        </row>
        <row r="443">
          <cell r="R443" t="str">
            <v>Marengo I</v>
          </cell>
          <cell r="S443">
            <v>9</v>
          </cell>
        </row>
        <row r="444">
          <cell r="R444" t="str">
            <v>Marengo II</v>
          </cell>
          <cell r="S444">
            <v>9</v>
          </cell>
        </row>
        <row r="445">
          <cell r="R445" t="str">
            <v>McFadden Ridge Wind</v>
          </cell>
          <cell r="S445">
            <v>9</v>
          </cell>
        </row>
        <row r="446">
          <cell r="R446" t="str">
            <v>Monsanto Curtailment</v>
          </cell>
          <cell r="S446">
            <v>8</v>
          </cell>
        </row>
        <row r="447">
          <cell r="R447" t="str">
            <v>Monsanto Buythrough</v>
          </cell>
          <cell r="S447">
            <v>8</v>
          </cell>
        </row>
        <row r="448">
          <cell r="R448" t="str">
            <v>Monsanto Curtailment (Historical)</v>
          </cell>
          <cell r="S448">
            <v>2</v>
          </cell>
        </row>
        <row r="449">
          <cell r="R449" t="str">
            <v>Monsanto Excess Demand</v>
          </cell>
          <cell r="S449">
            <v>8</v>
          </cell>
        </row>
        <row r="450">
          <cell r="R450" t="str">
            <v>Morgan Stanley p189046</v>
          </cell>
          <cell r="S450">
            <v>2</v>
          </cell>
        </row>
        <row r="451">
          <cell r="R451" t="str">
            <v>Morgan Stanley p196538</v>
          </cell>
          <cell r="S451">
            <v>3</v>
          </cell>
        </row>
        <row r="452">
          <cell r="R452" t="str">
            <v>Morgan Stanley p206006</v>
          </cell>
          <cell r="S452">
            <v>3</v>
          </cell>
        </row>
        <row r="453">
          <cell r="R453" t="str">
            <v>Morgan Stanley p206008</v>
          </cell>
          <cell r="S453">
            <v>3</v>
          </cell>
        </row>
        <row r="454">
          <cell r="R454" t="str">
            <v>Morgan Stanley p207863</v>
          </cell>
          <cell r="S454">
            <v>6</v>
          </cell>
        </row>
        <row r="455">
          <cell r="R455" t="str">
            <v>Morgan Stanley p244840</v>
          </cell>
          <cell r="S455">
            <v>3</v>
          </cell>
        </row>
        <row r="456">
          <cell r="R456" t="str">
            <v>Morgan Stanley p244841</v>
          </cell>
          <cell r="S456">
            <v>3</v>
          </cell>
        </row>
        <row r="457">
          <cell r="R457" t="str">
            <v>Morgan Stanley p272153</v>
          </cell>
          <cell r="S457">
            <v>2</v>
          </cell>
        </row>
        <row r="458">
          <cell r="R458" t="str">
            <v>Morgan Stanley p272154</v>
          </cell>
          <cell r="S458">
            <v>2</v>
          </cell>
        </row>
        <row r="459">
          <cell r="R459" t="str">
            <v>Morgan Stanley p272156</v>
          </cell>
          <cell r="S459">
            <v>2</v>
          </cell>
        </row>
        <row r="460">
          <cell r="R460" t="str">
            <v>Morgan Stanley p272157</v>
          </cell>
          <cell r="S460">
            <v>2</v>
          </cell>
        </row>
        <row r="461">
          <cell r="R461" t="str">
            <v>Morgan Stanley p272158</v>
          </cell>
          <cell r="S461">
            <v>2</v>
          </cell>
        </row>
        <row r="462">
          <cell r="R462" t="str">
            <v>Morgan Stanley s207862</v>
          </cell>
          <cell r="S462">
            <v>2</v>
          </cell>
        </row>
        <row r="463">
          <cell r="R463" t="str">
            <v>Mountain Wind 1 QF</v>
          </cell>
          <cell r="S463">
            <v>4</v>
          </cell>
        </row>
        <row r="464">
          <cell r="R464" t="str">
            <v>Mountain Wind 2 QF</v>
          </cell>
          <cell r="S464">
            <v>4</v>
          </cell>
        </row>
        <row r="465">
          <cell r="R465" t="str">
            <v>Mule Hollow Wind QF</v>
          </cell>
          <cell r="S465">
            <v>4</v>
          </cell>
        </row>
        <row r="466">
          <cell r="R466" t="str">
            <v>NCPA p309009</v>
          </cell>
          <cell r="S466">
            <v>6</v>
          </cell>
        </row>
        <row r="467">
          <cell r="R467" t="str">
            <v>NCPA s309008</v>
          </cell>
          <cell r="S467">
            <v>6</v>
          </cell>
        </row>
        <row r="468">
          <cell r="R468" t="str">
            <v>Nebo Capacity Payment</v>
          </cell>
          <cell r="S468">
            <v>2</v>
          </cell>
        </row>
        <row r="469">
          <cell r="R469" t="str">
            <v>Non-Owned East - Obligation</v>
          </cell>
          <cell r="S469">
            <v>2</v>
          </cell>
        </row>
        <row r="470">
          <cell r="R470" t="str">
            <v>Non-Owned East - Offset</v>
          </cell>
          <cell r="S470">
            <v>2</v>
          </cell>
        </row>
        <row r="471">
          <cell r="R471" t="str">
            <v>Non-Owned West - Obligation</v>
          </cell>
          <cell r="S471">
            <v>2</v>
          </cell>
        </row>
        <row r="472">
          <cell r="R472" t="str">
            <v>Non-Owned West - Offset</v>
          </cell>
          <cell r="S472">
            <v>2</v>
          </cell>
        </row>
        <row r="473">
          <cell r="R473" t="str">
            <v>Non-Owned East Wind - Obligation</v>
          </cell>
          <cell r="S473">
            <v>2</v>
          </cell>
        </row>
        <row r="474">
          <cell r="R474" t="str">
            <v>Non-Owned East Wind - Offset</v>
          </cell>
          <cell r="S474">
            <v>2</v>
          </cell>
        </row>
        <row r="475">
          <cell r="R475" t="str">
            <v>Non-Owned West Wind - Obligation</v>
          </cell>
          <cell r="S475">
            <v>2</v>
          </cell>
        </row>
        <row r="476">
          <cell r="R476" t="str">
            <v>Non-Owned West Wind - Offset</v>
          </cell>
          <cell r="S476">
            <v>2</v>
          </cell>
        </row>
        <row r="477">
          <cell r="R477" t="str">
            <v>North Point Wind QF</v>
          </cell>
          <cell r="S477">
            <v>4</v>
          </cell>
        </row>
        <row r="478">
          <cell r="R478" t="str">
            <v>NUCOR</v>
          </cell>
          <cell r="S478">
            <v>2</v>
          </cell>
        </row>
        <row r="479">
          <cell r="R479" t="str">
            <v>NUCOR (De-rate)</v>
          </cell>
          <cell r="S479">
            <v>2</v>
          </cell>
        </row>
        <row r="480">
          <cell r="R480" t="str">
            <v>NVE s523485</v>
          </cell>
          <cell r="S480">
            <v>1</v>
          </cell>
        </row>
        <row r="481">
          <cell r="R481" t="str">
            <v>NVE s811499</v>
          </cell>
          <cell r="S481">
            <v>1</v>
          </cell>
        </row>
        <row r="482">
          <cell r="R482" t="str">
            <v>Oregon QF</v>
          </cell>
          <cell r="S482">
            <v>4</v>
          </cell>
        </row>
        <row r="483">
          <cell r="R483" t="str">
            <v>Oregon Pre-MSP QF</v>
          </cell>
          <cell r="S483">
            <v>4</v>
          </cell>
        </row>
        <row r="484">
          <cell r="R484" t="str">
            <v>Oregon Post-Merger Pre-MSP QF</v>
          </cell>
          <cell r="S484">
            <v>4</v>
          </cell>
        </row>
        <row r="485">
          <cell r="R485" t="str">
            <v>Oregon Post-MSP QF</v>
          </cell>
          <cell r="S485">
            <v>4</v>
          </cell>
        </row>
        <row r="486">
          <cell r="R486" t="str">
            <v>Oregon Pre-Merger QF</v>
          </cell>
          <cell r="S486">
            <v>4</v>
          </cell>
        </row>
        <row r="487">
          <cell r="R487" t="str">
            <v>Oregon Wind Farm QF</v>
          </cell>
          <cell r="S487">
            <v>4</v>
          </cell>
        </row>
        <row r="488">
          <cell r="R488" t="str">
            <v>P4 Production</v>
          </cell>
          <cell r="S488">
            <v>2</v>
          </cell>
        </row>
        <row r="489">
          <cell r="R489" t="str">
            <v>P4 Production (De-rate)</v>
          </cell>
          <cell r="S489">
            <v>1</v>
          </cell>
        </row>
        <row r="490">
          <cell r="R490" t="str">
            <v>Pacific Gas and Electric s524491</v>
          </cell>
          <cell r="S490">
            <v>1</v>
          </cell>
        </row>
        <row r="491">
          <cell r="R491" t="str">
            <v>PGE Cove</v>
          </cell>
          <cell r="S491">
            <v>2</v>
          </cell>
        </row>
        <row r="492">
          <cell r="R492" t="str">
            <v>Pine City Wind QF</v>
          </cell>
          <cell r="S492">
            <v>4</v>
          </cell>
        </row>
        <row r="493">
          <cell r="R493" t="str">
            <v>Pioneer Wind Park I QF</v>
          </cell>
          <cell r="S493">
            <v>4</v>
          </cell>
        </row>
        <row r="494">
          <cell r="R494" t="str">
            <v>Pioneer Wind Park II QF</v>
          </cell>
          <cell r="S494">
            <v>4</v>
          </cell>
        </row>
        <row r="495">
          <cell r="R495" t="str">
            <v>Pipeline Chehalis - Lateral</v>
          </cell>
          <cell r="S495">
            <v>11</v>
          </cell>
        </row>
        <row r="496">
          <cell r="R496" t="str">
            <v>Pipeline Chehalis - Main</v>
          </cell>
          <cell r="S496">
            <v>11</v>
          </cell>
        </row>
        <row r="497">
          <cell r="R497" t="str">
            <v>Pipeline Currant Creek Lateral</v>
          </cell>
          <cell r="S497">
            <v>11</v>
          </cell>
        </row>
        <row r="498">
          <cell r="R498" t="str">
            <v>Pipeline Hermiston Owned</v>
          </cell>
          <cell r="S498">
            <v>11</v>
          </cell>
        </row>
        <row r="499">
          <cell r="R499" t="str">
            <v>Pipeline Kern River Gas</v>
          </cell>
          <cell r="S499">
            <v>11</v>
          </cell>
        </row>
        <row r="500">
          <cell r="R500" t="str">
            <v>Pipeline Lake Side Lateral</v>
          </cell>
          <cell r="S500">
            <v>11</v>
          </cell>
        </row>
        <row r="501">
          <cell r="R501" t="str">
            <v>Pipeline Naughton</v>
          </cell>
          <cell r="S501">
            <v>14</v>
          </cell>
        </row>
        <row r="502">
          <cell r="R502" t="str">
            <v>Pipeline Reservation Fees</v>
          </cell>
          <cell r="S502">
            <v>11</v>
          </cell>
        </row>
        <row r="503">
          <cell r="R503" t="str">
            <v>Pipeline Southern System Expansion</v>
          </cell>
          <cell r="S503">
            <v>11</v>
          </cell>
        </row>
        <row r="504">
          <cell r="R504" t="str">
            <v>Power County North Wind QF p575612</v>
          </cell>
          <cell r="S504">
            <v>4</v>
          </cell>
        </row>
        <row r="505">
          <cell r="R505" t="str">
            <v>Power County South Wind QF p575614</v>
          </cell>
          <cell r="S505">
            <v>4</v>
          </cell>
        </row>
        <row r="506">
          <cell r="R506" t="str">
            <v>PSCo Exchange</v>
          </cell>
          <cell r="S506">
            <v>6</v>
          </cell>
        </row>
        <row r="507">
          <cell r="R507" t="str">
            <v>PSCo Exchange deliver</v>
          </cell>
          <cell r="S507">
            <v>6</v>
          </cell>
        </row>
        <row r="508">
          <cell r="R508" t="str">
            <v>PSCo FC III delivery</v>
          </cell>
          <cell r="S508">
            <v>6</v>
          </cell>
        </row>
        <row r="509">
          <cell r="R509" t="str">
            <v>PSCo FC III Generation</v>
          </cell>
          <cell r="S509">
            <v>6</v>
          </cell>
        </row>
        <row r="510">
          <cell r="R510" t="str">
            <v>PSCo Sale summer</v>
          </cell>
          <cell r="S510">
            <v>1</v>
          </cell>
        </row>
        <row r="511">
          <cell r="R511" t="str">
            <v>PSCo Sale winter</v>
          </cell>
          <cell r="S511">
            <v>1</v>
          </cell>
        </row>
        <row r="512">
          <cell r="R512" t="str">
            <v>Redding Exchange In</v>
          </cell>
          <cell r="S512">
            <v>6</v>
          </cell>
        </row>
        <row r="513">
          <cell r="R513" t="str">
            <v>Redding Exchange Out</v>
          </cell>
          <cell r="S513">
            <v>6</v>
          </cell>
        </row>
        <row r="514">
          <cell r="R514" t="str">
            <v>Ramp Loss East</v>
          </cell>
          <cell r="S514">
            <v>8</v>
          </cell>
        </row>
        <row r="515">
          <cell r="R515" t="str">
            <v>Ramp Loss West</v>
          </cell>
          <cell r="S515">
            <v>8</v>
          </cell>
        </row>
        <row r="516">
          <cell r="R516" t="str">
            <v>Rock River I</v>
          </cell>
          <cell r="S516">
            <v>2</v>
          </cell>
        </row>
        <row r="517">
          <cell r="R517" t="str">
            <v>Rolling Hills Wind</v>
          </cell>
          <cell r="S517">
            <v>9</v>
          </cell>
        </row>
        <row r="518">
          <cell r="R518" t="str">
            <v>Roseburg Dillard QF</v>
          </cell>
          <cell r="S518">
            <v>4</v>
          </cell>
        </row>
        <row r="519">
          <cell r="R519" t="str">
            <v>Roseburg Forest Products</v>
          </cell>
          <cell r="S519">
            <v>2</v>
          </cell>
        </row>
        <row r="520">
          <cell r="R520" t="str">
            <v>Salt River Project</v>
          </cell>
          <cell r="S520">
            <v>1</v>
          </cell>
        </row>
        <row r="521">
          <cell r="R521" t="str">
            <v>SCE Settlement</v>
          </cell>
          <cell r="S521">
            <v>1</v>
          </cell>
        </row>
        <row r="522">
          <cell r="R522" t="str">
            <v>Schwendiman QF</v>
          </cell>
          <cell r="S522">
            <v>4</v>
          </cell>
        </row>
        <row r="523">
          <cell r="R523" t="str">
            <v>SCE s513948</v>
          </cell>
          <cell r="S523">
            <v>1</v>
          </cell>
        </row>
        <row r="524">
          <cell r="R524" t="str">
            <v>SCL State Line delivery</v>
          </cell>
          <cell r="S524">
            <v>6</v>
          </cell>
        </row>
        <row r="525">
          <cell r="R525" t="str">
            <v>SCL State Line delivery LLH</v>
          </cell>
          <cell r="S525">
            <v>6</v>
          </cell>
        </row>
        <row r="526">
          <cell r="R526" t="str">
            <v>SCL State Line generation</v>
          </cell>
          <cell r="S526">
            <v>6</v>
          </cell>
        </row>
        <row r="527">
          <cell r="R527" t="str">
            <v>SCL State Line reserves</v>
          </cell>
          <cell r="S527">
            <v>6</v>
          </cell>
        </row>
        <row r="528">
          <cell r="R528" t="str">
            <v>SDGE s513949</v>
          </cell>
          <cell r="S528">
            <v>1</v>
          </cell>
        </row>
        <row r="529">
          <cell r="R529" t="str">
            <v>Seven Mile Wind</v>
          </cell>
          <cell r="S529">
            <v>9</v>
          </cell>
        </row>
        <row r="530">
          <cell r="R530" t="str">
            <v>Seven Mile II Wind</v>
          </cell>
          <cell r="S530">
            <v>9</v>
          </cell>
        </row>
        <row r="531">
          <cell r="R531" t="str">
            <v>Shell p489963</v>
          </cell>
          <cell r="S531">
            <v>6</v>
          </cell>
        </row>
        <row r="532">
          <cell r="R532" t="str">
            <v>Shell s489962</v>
          </cell>
          <cell r="S532">
            <v>6</v>
          </cell>
        </row>
        <row r="533">
          <cell r="R533" t="str">
            <v>Sierra Pacific II</v>
          </cell>
          <cell r="S533">
            <v>1</v>
          </cell>
        </row>
        <row r="534">
          <cell r="R534" t="str">
            <v>Simplot Phosphates</v>
          </cell>
          <cell r="S534">
            <v>4</v>
          </cell>
        </row>
        <row r="535">
          <cell r="R535" t="str">
            <v>Small Purchases east</v>
          </cell>
          <cell r="S535">
            <v>2</v>
          </cell>
        </row>
        <row r="536">
          <cell r="R536" t="str">
            <v>Small Purchases west</v>
          </cell>
          <cell r="S536">
            <v>2</v>
          </cell>
        </row>
        <row r="537">
          <cell r="R537" t="str">
            <v>SMUD</v>
          </cell>
          <cell r="S537">
            <v>1</v>
          </cell>
        </row>
        <row r="538">
          <cell r="R538" t="str">
            <v>SMUD Provisional</v>
          </cell>
          <cell r="S538">
            <v>1</v>
          </cell>
        </row>
        <row r="539">
          <cell r="R539" t="str">
            <v>SMUD Monthly</v>
          </cell>
          <cell r="S539">
            <v>1</v>
          </cell>
        </row>
        <row r="540">
          <cell r="R540" t="str">
            <v>Spanish Fork Wind 2 QF</v>
          </cell>
          <cell r="S540">
            <v>4</v>
          </cell>
        </row>
        <row r="541">
          <cell r="R541" t="str">
            <v>Station Service East</v>
          </cell>
          <cell r="S541">
            <v>8</v>
          </cell>
        </row>
        <row r="542">
          <cell r="R542" t="str">
            <v>Station Service West</v>
          </cell>
          <cell r="S542">
            <v>8</v>
          </cell>
        </row>
        <row r="543">
          <cell r="R543" t="str">
            <v>STF Index Trades - Buy - East</v>
          </cell>
          <cell r="S543">
            <v>13</v>
          </cell>
        </row>
        <row r="544">
          <cell r="R544" t="str">
            <v>STF Index Trades - Buy - West</v>
          </cell>
          <cell r="S544">
            <v>13</v>
          </cell>
        </row>
        <row r="545">
          <cell r="R545" t="str">
            <v>STF Index Trades - Sell - East</v>
          </cell>
          <cell r="S545">
            <v>12</v>
          </cell>
        </row>
        <row r="546">
          <cell r="R546" t="str">
            <v>STF Index Trades - Sell - West</v>
          </cell>
          <cell r="S546">
            <v>12</v>
          </cell>
        </row>
        <row r="547">
          <cell r="R547" t="str">
            <v>STF Trading Margin</v>
          </cell>
          <cell r="S547">
            <v>12</v>
          </cell>
        </row>
        <row r="548">
          <cell r="R548" t="str">
            <v>Sunnyside (QF) additional</v>
          </cell>
          <cell r="S548">
            <v>4</v>
          </cell>
        </row>
        <row r="549">
          <cell r="R549" t="str">
            <v>Sunnyside (QF) base</v>
          </cell>
          <cell r="S549">
            <v>4</v>
          </cell>
        </row>
        <row r="550">
          <cell r="R550" t="str">
            <v>Tesoro QF</v>
          </cell>
          <cell r="S550">
            <v>4</v>
          </cell>
        </row>
        <row r="551">
          <cell r="R551" t="str">
            <v>Three Buttes Wind</v>
          </cell>
          <cell r="S551">
            <v>2</v>
          </cell>
        </row>
        <row r="552">
          <cell r="R552" t="str">
            <v>Threemile Canyon Wind QF p500139</v>
          </cell>
          <cell r="S552">
            <v>4</v>
          </cell>
        </row>
        <row r="553">
          <cell r="R553" t="str">
            <v>Top of the World Wind p522807</v>
          </cell>
          <cell r="S553">
            <v>2</v>
          </cell>
        </row>
        <row r="554">
          <cell r="R554" t="str">
            <v>Top of the World Wind p575862</v>
          </cell>
          <cell r="S554">
            <v>2</v>
          </cell>
        </row>
        <row r="555">
          <cell r="R555" t="str">
            <v>TransAlta p371343</v>
          </cell>
          <cell r="S555">
            <v>6</v>
          </cell>
        </row>
        <row r="556">
          <cell r="R556" t="str">
            <v>TransAlta Purchase Flat</v>
          </cell>
          <cell r="S556">
            <v>2</v>
          </cell>
        </row>
        <row r="557">
          <cell r="R557" t="str">
            <v>TransAlta Purchase Index</v>
          </cell>
          <cell r="S557">
            <v>2</v>
          </cell>
        </row>
        <row r="558">
          <cell r="R558" t="str">
            <v>TransAlta s371344</v>
          </cell>
          <cell r="S558">
            <v>6</v>
          </cell>
        </row>
        <row r="559">
          <cell r="R559" t="str">
            <v>Transmission East</v>
          </cell>
          <cell r="S559">
            <v>10</v>
          </cell>
        </row>
        <row r="560">
          <cell r="R560" t="str">
            <v>Transmission West</v>
          </cell>
          <cell r="S560">
            <v>10</v>
          </cell>
        </row>
        <row r="561">
          <cell r="R561" t="str">
            <v>Tri-State Exchange</v>
          </cell>
          <cell r="S561">
            <v>6</v>
          </cell>
        </row>
        <row r="562">
          <cell r="R562" t="str">
            <v>Tri-State Exchange return</v>
          </cell>
          <cell r="S562">
            <v>6</v>
          </cell>
        </row>
        <row r="563">
          <cell r="R563" t="str">
            <v>Tri-State Purchase</v>
          </cell>
          <cell r="S563">
            <v>2</v>
          </cell>
        </row>
        <row r="564">
          <cell r="R564" t="str">
            <v>UAMPS s223863</v>
          </cell>
          <cell r="S564">
            <v>1</v>
          </cell>
        </row>
        <row r="565">
          <cell r="R565" t="str">
            <v>UAMPS s404236</v>
          </cell>
          <cell r="S565">
            <v>1</v>
          </cell>
        </row>
        <row r="566">
          <cell r="R566" t="str">
            <v>UBS AG 6X16 at 4C</v>
          </cell>
          <cell r="S566">
            <v>3</v>
          </cell>
        </row>
        <row r="567">
          <cell r="R567" t="str">
            <v>UBS p223199</v>
          </cell>
          <cell r="S567">
            <v>3</v>
          </cell>
        </row>
        <row r="568">
          <cell r="R568" t="str">
            <v>UBS p268848</v>
          </cell>
          <cell r="S568">
            <v>3</v>
          </cell>
        </row>
        <row r="569">
          <cell r="R569" t="str">
            <v>UBS p268850</v>
          </cell>
          <cell r="S569">
            <v>3</v>
          </cell>
        </row>
        <row r="570">
          <cell r="R570" t="str">
            <v>UMPA II</v>
          </cell>
          <cell r="S570">
            <v>1</v>
          </cell>
        </row>
        <row r="571">
          <cell r="R571" t="str">
            <v>US Magnesium QF</v>
          </cell>
          <cell r="S571">
            <v>4</v>
          </cell>
        </row>
        <row r="572">
          <cell r="R572" t="str">
            <v>US Magnesium Reserve</v>
          </cell>
          <cell r="S572">
            <v>2</v>
          </cell>
        </row>
        <row r="573">
          <cell r="R573" t="str">
            <v>Utah QF</v>
          </cell>
          <cell r="S573">
            <v>4</v>
          </cell>
        </row>
        <row r="574">
          <cell r="R574" t="str">
            <v>Utah Pre-MSP QF</v>
          </cell>
          <cell r="S574">
            <v>4</v>
          </cell>
        </row>
        <row r="575">
          <cell r="R575" t="str">
            <v>Utah Post-Merger Pre-MSP QF</v>
          </cell>
          <cell r="S575">
            <v>4</v>
          </cell>
        </row>
        <row r="576">
          <cell r="R576" t="str">
            <v>Utah Post-MSP QF</v>
          </cell>
          <cell r="S576">
            <v>4</v>
          </cell>
        </row>
        <row r="577">
          <cell r="R577" t="str">
            <v>Utah Pre-Merger QF</v>
          </cell>
          <cell r="S577">
            <v>4</v>
          </cell>
        </row>
        <row r="578">
          <cell r="R578" t="str">
            <v>Washington QF</v>
          </cell>
          <cell r="S578">
            <v>4</v>
          </cell>
        </row>
        <row r="579">
          <cell r="R579" t="str">
            <v>Washington Pre-MSP QF</v>
          </cell>
          <cell r="S579">
            <v>4</v>
          </cell>
        </row>
        <row r="580">
          <cell r="R580" t="str">
            <v>Washington Post-Merger Pre-MSP QF</v>
          </cell>
          <cell r="S580">
            <v>4</v>
          </cell>
        </row>
        <row r="581">
          <cell r="R581" t="str">
            <v>Washington Post-MSP QF</v>
          </cell>
          <cell r="S581">
            <v>4</v>
          </cell>
        </row>
        <row r="582">
          <cell r="R582" t="str">
            <v>Washington Pre-Merger QF</v>
          </cell>
          <cell r="S582">
            <v>4</v>
          </cell>
        </row>
        <row r="583">
          <cell r="R583" t="str">
            <v>West Valley Toll</v>
          </cell>
          <cell r="S583">
            <v>2</v>
          </cell>
        </row>
        <row r="584">
          <cell r="R584" t="str">
            <v>Weyerhaeuser QF</v>
          </cell>
          <cell r="S584">
            <v>4</v>
          </cell>
        </row>
        <row r="585">
          <cell r="R585" t="str">
            <v>Weyerhaeuser Reserve</v>
          </cell>
          <cell r="S585">
            <v>2</v>
          </cell>
        </row>
        <row r="586">
          <cell r="R586" t="str">
            <v>Wolverine Creek</v>
          </cell>
          <cell r="S586">
            <v>2</v>
          </cell>
        </row>
        <row r="587">
          <cell r="R587" t="str">
            <v>Wyoming QF</v>
          </cell>
          <cell r="S587">
            <v>4</v>
          </cell>
        </row>
        <row r="588">
          <cell r="R588" t="str">
            <v>Wyoming Pre-MSP QF</v>
          </cell>
          <cell r="S588">
            <v>4</v>
          </cell>
        </row>
        <row r="589">
          <cell r="R589" t="str">
            <v>Wyoming Post-Merger Pre-MSP QF</v>
          </cell>
          <cell r="S589">
            <v>4</v>
          </cell>
        </row>
        <row r="590">
          <cell r="R590" t="str">
            <v>Wyoming Post-MSP QF</v>
          </cell>
          <cell r="S590">
            <v>4</v>
          </cell>
        </row>
        <row r="591">
          <cell r="R591" t="str">
            <v>Wyoming Pre-Merger QF</v>
          </cell>
          <cell r="S591">
            <v>4</v>
          </cell>
        </row>
        <row r="592">
          <cell r="R592">
            <v>0</v>
          </cell>
          <cell r="S592">
            <v>0</v>
          </cell>
        </row>
        <row r="593">
          <cell r="R593">
            <v>0</v>
          </cell>
          <cell r="S593">
            <v>0</v>
          </cell>
        </row>
        <row r="594">
          <cell r="R594">
            <v>0</v>
          </cell>
          <cell r="S594">
            <v>0</v>
          </cell>
        </row>
        <row r="595">
          <cell r="R595">
            <v>0</v>
          </cell>
          <cell r="S595">
            <v>0</v>
          </cell>
        </row>
      </sheetData>
      <sheetData sheetId="6">
        <row r="258">
          <cell r="R258" t="str">
            <v>AMP Resources (Cove Fort)</v>
          </cell>
          <cell r="S258">
            <v>2</v>
          </cell>
        </row>
        <row r="259">
          <cell r="R259" t="str">
            <v>APGI 7X24 return</v>
          </cell>
          <cell r="S259">
            <v>6</v>
          </cell>
        </row>
        <row r="260">
          <cell r="R260" t="str">
            <v>APGI LLH return</v>
          </cell>
          <cell r="S260">
            <v>6</v>
          </cell>
        </row>
        <row r="261">
          <cell r="R261" t="str">
            <v>APS 6X16 at 4C</v>
          </cell>
          <cell r="S261">
            <v>3</v>
          </cell>
        </row>
        <row r="262">
          <cell r="R262" t="str">
            <v>APS 7X16 at 4C</v>
          </cell>
          <cell r="S262">
            <v>3</v>
          </cell>
        </row>
        <row r="263">
          <cell r="R263" t="str">
            <v>APS 7X16 at Mona</v>
          </cell>
          <cell r="S263">
            <v>3</v>
          </cell>
        </row>
        <row r="264">
          <cell r="R264" t="str">
            <v>APS Exchange</v>
          </cell>
          <cell r="S264">
            <v>6</v>
          </cell>
        </row>
        <row r="265">
          <cell r="R265" t="str">
            <v>APS Exchange deliver</v>
          </cell>
          <cell r="S265">
            <v>6</v>
          </cell>
        </row>
        <row r="266">
          <cell r="R266" t="str">
            <v>APS p207861</v>
          </cell>
          <cell r="S266">
            <v>6</v>
          </cell>
        </row>
        <row r="267">
          <cell r="R267" t="str">
            <v>APS s207860</v>
          </cell>
          <cell r="S267">
            <v>6</v>
          </cell>
        </row>
        <row r="268">
          <cell r="R268" t="str">
            <v>APS Supplemental Purchase coal</v>
          </cell>
          <cell r="S268">
            <v>2</v>
          </cell>
        </row>
        <row r="269">
          <cell r="R269" t="str">
            <v>APS Supplemental Purchase other</v>
          </cell>
          <cell r="S269">
            <v>2</v>
          </cell>
        </row>
        <row r="270">
          <cell r="R270" t="str">
            <v>Aquila hydro hedge</v>
          </cell>
          <cell r="S270">
            <v>2</v>
          </cell>
        </row>
        <row r="271">
          <cell r="R271" t="str">
            <v>Biomass (QF)</v>
          </cell>
          <cell r="S271">
            <v>4</v>
          </cell>
        </row>
        <row r="272">
          <cell r="R272" t="str">
            <v>Biomass Non-Generation</v>
          </cell>
          <cell r="S272">
            <v>4</v>
          </cell>
        </row>
        <row r="273">
          <cell r="R273" t="str">
            <v>Biomass One QF</v>
          </cell>
          <cell r="S273">
            <v>4</v>
          </cell>
        </row>
        <row r="274">
          <cell r="R274" t="str">
            <v>Black Hills</v>
          </cell>
          <cell r="S274">
            <v>1</v>
          </cell>
        </row>
        <row r="275">
          <cell r="R275" t="str">
            <v>Black Hills Losses</v>
          </cell>
          <cell r="S275">
            <v>1</v>
          </cell>
        </row>
        <row r="276">
          <cell r="R276" t="str">
            <v>Black Hills Reserve (CTs)</v>
          </cell>
          <cell r="S276">
            <v>6</v>
          </cell>
        </row>
        <row r="277">
          <cell r="R277" t="str">
            <v>Blanding</v>
          </cell>
          <cell r="S277">
            <v>1</v>
          </cell>
        </row>
        <row r="278">
          <cell r="R278" t="str">
            <v>Blanding Purchase</v>
          </cell>
          <cell r="S278">
            <v>2</v>
          </cell>
        </row>
        <row r="279">
          <cell r="R279" t="str">
            <v>Blue Mountain Wind QF</v>
          </cell>
          <cell r="S279">
            <v>4</v>
          </cell>
        </row>
        <row r="280">
          <cell r="R280" t="str">
            <v>BPA FC II delivery</v>
          </cell>
          <cell r="S280">
            <v>6</v>
          </cell>
        </row>
        <row r="281">
          <cell r="R281" t="str">
            <v>BPA FC II Generation</v>
          </cell>
          <cell r="S281">
            <v>6</v>
          </cell>
        </row>
        <row r="282">
          <cell r="R282" t="str">
            <v>BPA FC IV delivery</v>
          </cell>
          <cell r="S282">
            <v>6</v>
          </cell>
        </row>
        <row r="283">
          <cell r="R283" t="str">
            <v>BPA FC IV Generation</v>
          </cell>
          <cell r="S283">
            <v>6</v>
          </cell>
        </row>
        <row r="284">
          <cell r="R284" t="str">
            <v>BPA Flathead Sale</v>
          </cell>
          <cell r="S284">
            <v>1</v>
          </cell>
        </row>
        <row r="285">
          <cell r="R285" t="str">
            <v>BPA Hermiston Losses</v>
          </cell>
          <cell r="S285">
            <v>8</v>
          </cell>
        </row>
        <row r="286">
          <cell r="R286" t="str">
            <v>BPA Palisades return</v>
          </cell>
          <cell r="S286">
            <v>6</v>
          </cell>
        </row>
        <row r="287">
          <cell r="R287" t="str">
            <v>BPA Palisades storage</v>
          </cell>
          <cell r="S287">
            <v>6</v>
          </cell>
        </row>
        <row r="288">
          <cell r="R288" t="str">
            <v>BPA Peaking</v>
          </cell>
          <cell r="S288">
            <v>6</v>
          </cell>
        </row>
        <row r="289">
          <cell r="R289" t="str">
            <v>BPA Peaking Replacement</v>
          </cell>
          <cell r="S289">
            <v>6</v>
          </cell>
        </row>
        <row r="290">
          <cell r="R290" t="str">
            <v>BPA So. Idaho Exchange In</v>
          </cell>
          <cell r="S290">
            <v>6</v>
          </cell>
        </row>
        <row r="291">
          <cell r="R291" t="str">
            <v>BPA So. Idaho Exchange Out</v>
          </cell>
          <cell r="S291">
            <v>6</v>
          </cell>
        </row>
        <row r="292">
          <cell r="R292" t="str">
            <v>BPA Spring Energy</v>
          </cell>
          <cell r="S292">
            <v>6</v>
          </cell>
        </row>
        <row r="293">
          <cell r="R293" t="str">
            <v>BPA Spring Energy deliver</v>
          </cell>
          <cell r="S293">
            <v>6</v>
          </cell>
        </row>
        <row r="294">
          <cell r="R294" t="str">
            <v>BPA Summer Storage</v>
          </cell>
          <cell r="S294">
            <v>6</v>
          </cell>
        </row>
        <row r="295">
          <cell r="R295" t="str">
            <v>BPA Summer Storage return</v>
          </cell>
          <cell r="S295">
            <v>6</v>
          </cell>
        </row>
        <row r="296">
          <cell r="R296" t="str">
            <v>BPA Wind Sale</v>
          </cell>
          <cell r="S296">
            <v>1</v>
          </cell>
        </row>
        <row r="297">
          <cell r="R297" t="str">
            <v>Bridger Losses In</v>
          </cell>
          <cell r="S297">
            <v>8</v>
          </cell>
        </row>
        <row r="298">
          <cell r="R298" t="str">
            <v>Bridger Losses Out</v>
          </cell>
          <cell r="S298">
            <v>8</v>
          </cell>
        </row>
        <row r="299">
          <cell r="R299" t="str">
            <v>Bridger Losses Out</v>
          </cell>
          <cell r="S299">
            <v>8</v>
          </cell>
        </row>
        <row r="300">
          <cell r="R300" t="str">
            <v>Cal ISO East - Four Corners Purchase</v>
          </cell>
          <cell r="S300">
            <v>13</v>
          </cell>
        </row>
        <row r="301">
          <cell r="R301" t="str">
            <v>Cal ISO East - Four Corners Sale</v>
          </cell>
          <cell r="S301">
            <v>12</v>
          </cell>
        </row>
        <row r="302">
          <cell r="R302" t="str">
            <v>Cal ISO East - Mona Purchase</v>
          </cell>
          <cell r="S302">
            <v>13</v>
          </cell>
        </row>
        <row r="303">
          <cell r="R303" t="str">
            <v>Cal ISO East - Mona Sale</v>
          </cell>
          <cell r="S303">
            <v>12</v>
          </cell>
        </row>
        <row r="304">
          <cell r="R304" t="str">
            <v>Cal ISO West - COB Purchase</v>
          </cell>
          <cell r="S304">
            <v>13</v>
          </cell>
        </row>
        <row r="305">
          <cell r="R305" t="str">
            <v>Cal ISO West - COB Sale</v>
          </cell>
          <cell r="S305">
            <v>12</v>
          </cell>
        </row>
        <row r="306">
          <cell r="R306" t="str">
            <v>California QF</v>
          </cell>
          <cell r="S306">
            <v>4</v>
          </cell>
        </row>
        <row r="307">
          <cell r="R307" t="str">
            <v>California Pre-MSP QF</v>
          </cell>
          <cell r="S307">
            <v>4</v>
          </cell>
        </row>
        <row r="308">
          <cell r="R308" t="str">
            <v>California Post-Merger Pre-MSP QF</v>
          </cell>
          <cell r="S308">
            <v>4</v>
          </cell>
        </row>
        <row r="309">
          <cell r="R309" t="str">
            <v>California Post-MSP QF</v>
          </cell>
          <cell r="S309">
            <v>4</v>
          </cell>
        </row>
        <row r="310">
          <cell r="R310" t="str">
            <v>California Pre-Merger QF</v>
          </cell>
          <cell r="S310">
            <v>4</v>
          </cell>
        </row>
        <row r="311">
          <cell r="R311" t="str">
            <v>Canadian Entitlement CEAEA</v>
          </cell>
          <cell r="S311">
            <v>5</v>
          </cell>
        </row>
        <row r="312">
          <cell r="R312" t="str">
            <v>Cargill p483225</v>
          </cell>
          <cell r="S312">
            <v>6</v>
          </cell>
        </row>
        <row r="313">
          <cell r="R313" t="str">
            <v>Cargill p485290</v>
          </cell>
          <cell r="S313">
            <v>6</v>
          </cell>
        </row>
        <row r="314">
          <cell r="R314" t="str">
            <v>Cargill s483226</v>
          </cell>
          <cell r="S314">
            <v>6</v>
          </cell>
        </row>
        <row r="315">
          <cell r="R315" t="str">
            <v>Cargill s485289</v>
          </cell>
          <cell r="S315">
            <v>6</v>
          </cell>
        </row>
        <row r="316">
          <cell r="R316" t="str">
            <v>Chehalis Station Service</v>
          </cell>
          <cell r="S316">
            <v>2</v>
          </cell>
        </row>
        <row r="317">
          <cell r="R317" t="str">
            <v>Chelan - Rocky Reach</v>
          </cell>
          <cell r="S317">
            <v>5</v>
          </cell>
        </row>
        <row r="318">
          <cell r="R318" t="str">
            <v>Chevron Wind QF</v>
          </cell>
          <cell r="S318">
            <v>4</v>
          </cell>
        </row>
        <row r="319">
          <cell r="R319" t="str">
            <v>Clark Displacement</v>
          </cell>
          <cell r="S319">
            <v>2</v>
          </cell>
        </row>
        <row r="320">
          <cell r="R320" t="str">
            <v>Clark Displacement Buy Back</v>
          </cell>
          <cell r="S320">
            <v>2</v>
          </cell>
        </row>
        <row r="321">
          <cell r="R321" t="str">
            <v>Clark River Road reserve</v>
          </cell>
          <cell r="S321">
            <v>2</v>
          </cell>
        </row>
        <row r="322">
          <cell r="R322" t="str">
            <v>CLARK S&amp;I</v>
          </cell>
          <cell r="S322">
            <v>2</v>
          </cell>
        </row>
        <row r="323">
          <cell r="R323" t="str">
            <v>Clark S&amp;I Base Capacity</v>
          </cell>
          <cell r="S323">
            <v>2</v>
          </cell>
        </row>
        <row r="324">
          <cell r="R324" t="str">
            <v>CLARK Storage &amp; Integration</v>
          </cell>
          <cell r="S324">
            <v>2</v>
          </cell>
        </row>
        <row r="325">
          <cell r="R325" t="str">
            <v>Clay Basin Gas Storage</v>
          </cell>
          <cell r="S325">
            <v>11</v>
          </cell>
        </row>
        <row r="326">
          <cell r="R326" t="str">
            <v>Co-Gen II QF</v>
          </cell>
          <cell r="S326">
            <v>4</v>
          </cell>
        </row>
        <row r="327">
          <cell r="R327" t="str">
            <v>Combine Hills</v>
          </cell>
          <cell r="S327">
            <v>2</v>
          </cell>
        </row>
        <row r="328">
          <cell r="R328" t="str">
            <v>Constellation p257677</v>
          </cell>
          <cell r="S328">
            <v>2</v>
          </cell>
        </row>
        <row r="329">
          <cell r="R329" t="str">
            <v>Constellation p257678</v>
          </cell>
          <cell r="S329">
            <v>2</v>
          </cell>
        </row>
        <row r="330">
          <cell r="R330" t="str">
            <v>Constellation p268849</v>
          </cell>
          <cell r="S330">
            <v>2</v>
          </cell>
        </row>
        <row r="331">
          <cell r="R331" t="str">
            <v>Cowlitz Swift deliver</v>
          </cell>
          <cell r="S331">
            <v>6</v>
          </cell>
        </row>
        <row r="332">
          <cell r="R332" t="str">
            <v>D.R. Johnson (QF)</v>
          </cell>
          <cell r="S332">
            <v>4</v>
          </cell>
        </row>
        <row r="333">
          <cell r="R333" t="str">
            <v>Deseret G&amp;T Expansion</v>
          </cell>
          <cell r="S333">
            <v>2</v>
          </cell>
        </row>
        <row r="334">
          <cell r="R334" t="str">
            <v>Deseret Purchase</v>
          </cell>
          <cell r="S334">
            <v>2</v>
          </cell>
        </row>
        <row r="335">
          <cell r="R335" t="str">
            <v>Douglas - Wells</v>
          </cell>
          <cell r="S335">
            <v>5</v>
          </cell>
        </row>
        <row r="336">
          <cell r="R336" t="str">
            <v>Douglas County Forest Products QF</v>
          </cell>
          <cell r="S336">
            <v>4</v>
          </cell>
        </row>
        <row r="337">
          <cell r="R337" t="str">
            <v>Douglas PUD - Lands Energy Share</v>
          </cell>
          <cell r="S337">
            <v>5</v>
          </cell>
        </row>
        <row r="338">
          <cell r="R338" t="str">
            <v>Douglas PUD Settlement</v>
          </cell>
          <cell r="S338">
            <v>2</v>
          </cell>
        </row>
        <row r="339">
          <cell r="R339" t="str">
            <v>DSM Cool Keeper Reserve</v>
          </cell>
          <cell r="S339">
            <v>8</v>
          </cell>
        </row>
        <row r="340">
          <cell r="R340" t="str">
            <v>DSM Idaho Irrigation</v>
          </cell>
          <cell r="S340">
            <v>8</v>
          </cell>
        </row>
        <row r="341">
          <cell r="R341" t="str">
            <v>DSM Idaho Irrigation Shifted</v>
          </cell>
          <cell r="S341">
            <v>8</v>
          </cell>
        </row>
        <row r="342">
          <cell r="R342" t="str">
            <v>DSM Utah Irrigation</v>
          </cell>
          <cell r="S342">
            <v>8</v>
          </cell>
        </row>
        <row r="343">
          <cell r="R343" t="str">
            <v>DSM Utah Irrigation Shifted</v>
          </cell>
          <cell r="S343">
            <v>8</v>
          </cell>
        </row>
        <row r="344">
          <cell r="R344" t="str">
            <v>Duke HLH</v>
          </cell>
          <cell r="S344">
            <v>2</v>
          </cell>
        </row>
        <row r="345">
          <cell r="R345" t="str">
            <v>Duke p99206</v>
          </cell>
          <cell r="S345">
            <v>2</v>
          </cell>
        </row>
        <row r="346">
          <cell r="R346" t="str">
            <v>Dunlap I Wind</v>
          </cell>
          <cell r="S346">
            <v>9</v>
          </cell>
        </row>
        <row r="347">
          <cell r="R347" t="str">
            <v>East Control Area Sale</v>
          </cell>
          <cell r="S347">
            <v>1</v>
          </cell>
        </row>
        <row r="348">
          <cell r="R348" t="str">
            <v>Electric Swaps - East</v>
          </cell>
          <cell r="S348">
            <v>13</v>
          </cell>
        </row>
        <row r="349">
          <cell r="R349" t="str">
            <v>Electric Swaps - East Buy</v>
          </cell>
          <cell r="S349">
            <v>13</v>
          </cell>
        </row>
        <row r="350">
          <cell r="R350" t="str">
            <v>Electric Swaps - East Sell</v>
          </cell>
          <cell r="S350">
            <v>12</v>
          </cell>
        </row>
        <row r="351">
          <cell r="R351" t="str">
            <v>Electric Swaps - West</v>
          </cell>
          <cell r="S351">
            <v>13</v>
          </cell>
        </row>
        <row r="352">
          <cell r="R352" t="str">
            <v>Electric Swaps - West Buy</v>
          </cell>
          <cell r="S352">
            <v>13</v>
          </cell>
        </row>
        <row r="353">
          <cell r="R353" t="str">
            <v>Electric Swaps - West Sell</v>
          </cell>
          <cell r="S353">
            <v>12</v>
          </cell>
        </row>
        <row r="354">
          <cell r="R354" t="str">
            <v>Evergreen BioPower QF</v>
          </cell>
          <cell r="S354">
            <v>4</v>
          </cell>
        </row>
        <row r="355">
          <cell r="R355" t="str">
            <v>EWEB FC I delivery</v>
          </cell>
          <cell r="S355">
            <v>6</v>
          </cell>
        </row>
        <row r="356">
          <cell r="R356" t="str">
            <v>EWEB FC I Generation</v>
          </cell>
          <cell r="S356">
            <v>6</v>
          </cell>
        </row>
        <row r="357">
          <cell r="R357" t="str">
            <v>EWEB/BPA Wind Sale</v>
          </cell>
          <cell r="S357">
            <v>6</v>
          </cell>
        </row>
        <row r="358">
          <cell r="R358" t="str">
            <v>Excess Gas Sales</v>
          </cell>
          <cell r="S358">
            <v>11</v>
          </cell>
        </row>
        <row r="359">
          <cell r="R359" t="str">
            <v>ExxonMobil QF</v>
          </cell>
          <cell r="S359">
            <v>4</v>
          </cell>
        </row>
        <row r="360">
          <cell r="R360" t="str">
            <v>ExxonMobil QF</v>
          </cell>
          <cell r="S360">
            <v>4</v>
          </cell>
        </row>
        <row r="361">
          <cell r="R361" t="str">
            <v>Five Pine Wind QF</v>
          </cell>
          <cell r="S361">
            <v>4</v>
          </cell>
        </row>
        <row r="362">
          <cell r="R362" t="str">
            <v>Flathead &amp; ENI Sale</v>
          </cell>
          <cell r="S362">
            <v>1</v>
          </cell>
        </row>
        <row r="363">
          <cell r="R363" t="str">
            <v>Foote Creek I Generation</v>
          </cell>
          <cell r="S363">
            <v>9</v>
          </cell>
        </row>
        <row r="364">
          <cell r="R364" t="str">
            <v>Fort James (CoGen)</v>
          </cell>
          <cell r="S364">
            <v>2</v>
          </cell>
        </row>
        <row r="365">
          <cell r="R365" t="str">
            <v>Gas Swaps</v>
          </cell>
          <cell r="S365">
            <v>11</v>
          </cell>
        </row>
        <row r="366">
          <cell r="R366" t="str">
            <v>Gas Physical - East</v>
          </cell>
          <cell r="S366">
            <v>11</v>
          </cell>
        </row>
        <row r="367">
          <cell r="R367" t="str">
            <v>Gas Physical - West</v>
          </cell>
          <cell r="S367">
            <v>11</v>
          </cell>
        </row>
        <row r="368">
          <cell r="R368" t="str">
            <v>Gas Physical - Chehalis</v>
          </cell>
          <cell r="S368">
            <v>11</v>
          </cell>
        </row>
        <row r="369">
          <cell r="R369" t="str">
            <v>Gas Physical - Existing East</v>
          </cell>
          <cell r="S369">
            <v>11</v>
          </cell>
        </row>
        <row r="370">
          <cell r="R370" t="str">
            <v>Gas Physical - Hermiston</v>
          </cell>
          <cell r="S370">
            <v>11</v>
          </cell>
        </row>
        <row r="371">
          <cell r="R371" t="str">
            <v>Gas Physical - New East</v>
          </cell>
          <cell r="S371">
            <v>11</v>
          </cell>
        </row>
        <row r="372">
          <cell r="R372" t="str">
            <v>Gas Swaps - East</v>
          </cell>
          <cell r="S372">
            <v>11</v>
          </cell>
        </row>
        <row r="373">
          <cell r="R373" t="str">
            <v>Gas Swaps - West</v>
          </cell>
          <cell r="S373">
            <v>11</v>
          </cell>
        </row>
        <row r="374">
          <cell r="R374" t="str">
            <v>Gas Swaps - Chehalis</v>
          </cell>
          <cell r="S374">
            <v>11</v>
          </cell>
        </row>
        <row r="375">
          <cell r="R375" t="str">
            <v>Gas Swaps - Existing East</v>
          </cell>
          <cell r="S375">
            <v>11</v>
          </cell>
        </row>
        <row r="376">
          <cell r="R376" t="str">
            <v>Gas Swaps - Hermiston</v>
          </cell>
          <cell r="S376">
            <v>11</v>
          </cell>
        </row>
        <row r="377">
          <cell r="R377" t="str">
            <v>Gas Swaps - New East</v>
          </cell>
          <cell r="S377">
            <v>11</v>
          </cell>
        </row>
        <row r="378">
          <cell r="R378" t="str">
            <v>Gem State (City of Idaho Falls)</v>
          </cell>
          <cell r="S378">
            <v>2</v>
          </cell>
        </row>
        <row r="379">
          <cell r="R379" t="str">
            <v>Gem State Power Cost</v>
          </cell>
          <cell r="S379">
            <v>2</v>
          </cell>
        </row>
        <row r="380">
          <cell r="R380" t="str">
            <v>Glenrock Wind</v>
          </cell>
          <cell r="S380">
            <v>9</v>
          </cell>
        </row>
        <row r="381">
          <cell r="R381" t="str">
            <v>Glenrock III Wind</v>
          </cell>
          <cell r="S381">
            <v>9</v>
          </cell>
        </row>
        <row r="382">
          <cell r="R382" t="str">
            <v>Goodnoe Wind</v>
          </cell>
          <cell r="S382">
            <v>2</v>
          </cell>
        </row>
        <row r="383">
          <cell r="R383" t="str">
            <v>Grant - Priest Rapids</v>
          </cell>
          <cell r="S383">
            <v>5</v>
          </cell>
        </row>
        <row r="384">
          <cell r="R384" t="str">
            <v>Grant - Wanapum</v>
          </cell>
          <cell r="S384">
            <v>5</v>
          </cell>
        </row>
        <row r="385">
          <cell r="R385" t="str">
            <v>Grant County</v>
          </cell>
          <cell r="S385">
            <v>2</v>
          </cell>
        </row>
        <row r="386">
          <cell r="R386" t="str">
            <v>Grant Displacement</v>
          </cell>
          <cell r="S386">
            <v>5</v>
          </cell>
        </row>
        <row r="387">
          <cell r="R387" t="str">
            <v>Grant Meaningful Priority</v>
          </cell>
          <cell r="S387">
            <v>5</v>
          </cell>
        </row>
        <row r="388">
          <cell r="R388" t="str">
            <v>Grant Reasonable</v>
          </cell>
          <cell r="S388">
            <v>5</v>
          </cell>
        </row>
        <row r="389">
          <cell r="R389" t="str">
            <v>Grant Power Auction</v>
          </cell>
          <cell r="S389">
            <v>5</v>
          </cell>
        </row>
        <row r="390">
          <cell r="R390" t="str">
            <v>High Plains Wind</v>
          </cell>
          <cell r="S390">
            <v>9</v>
          </cell>
        </row>
        <row r="391">
          <cell r="R391" t="str">
            <v>High Plateau Wind QF</v>
          </cell>
          <cell r="S391">
            <v>4</v>
          </cell>
        </row>
        <row r="392">
          <cell r="R392" t="str">
            <v>Hermiston Purchase</v>
          </cell>
          <cell r="S392">
            <v>2</v>
          </cell>
        </row>
        <row r="393">
          <cell r="R393" t="str">
            <v>Hurricane Purchase</v>
          </cell>
          <cell r="S393">
            <v>2</v>
          </cell>
        </row>
        <row r="394">
          <cell r="R394" t="str">
            <v>Hurricane Sale</v>
          </cell>
          <cell r="S394">
            <v>1</v>
          </cell>
        </row>
        <row r="395">
          <cell r="R395" t="str">
            <v>Idaho Power P278538</v>
          </cell>
          <cell r="S395">
            <v>2</v>
          </cell>
        </row>
        <row r="396">
          <cell r="R396" t="str">
            <v>Idaho Power P278538 HLH</v>
          </cell>
          <cell r="S396">
            <v>2</v>
          </cell>
        </row>
        <row r="397">
          <cell r="R397" t="str">
            <v>Idaho Power P278538 LLH</v>
          </cell>
          <cell r="S397">
            <v>2</v>
          </cell>
        </row>
        <row r="398">
          <cell r="R398" t="str">
            <v>Idaho Power RTSA Purchase</v>
          </cell>
          <cell r="S398">
            <v>2</v>
          </cell>
        </row>
        <row r="399">
          <cell r="R399" t="str">
            <v>Idaho Power RTSA return</v>
          </cell>
          <cell r="S399">
            <v>8</v>
          </cell>
        </row>
        <row r="400">
          <cell r="R400" t="str">
            <v>Idaho QF</v>
          </cell>
          <cell r="S400">
            <v>4</v>
          </cell>
        </row>
        <row r="401">
          <cell r="R401" t="str">
            <v>Idaho Pre-MSP QF</v>
          </cell>
          <cell r="S401">
            <v>4</v>
          </cell>
        </row>
        <row r="402">
          <cell r="R402" t="str">
            <v>Idaho Post-Merger Pre-MSP QF</v>
          </cell>
          <cell r="S402">
            <v>4</v>
          </cell>
        </row>
        <row r="403">
          <cell r="R403" t="str">
            <v>Idaho Post-MSP QF</v>
          </cell>
          <cell r="S403">
            <v>4</v>
          </cell>
        </row>
        <row r="404">
          <cell r="R404" t="str">
            <v>Idaho Pre-Merger QF</v>
          </cell>
          <cell r="S404">
            <v>4</v>
          </cell>
        </row>
        <row r="405">
          <cell r="R405" t="str">
            <v>IPP Purchase</v>
          </cell>
          <cell r="S405">
            <v>2</v>
          </cell>
        </row>
        <row r="406">
          <cell r="R406" t="str">
            <v>IPP Sale (LADWP)</v>
          </cell>
          <cell r="S406">
            <v>1</v>
          </cell>
        </row>
        <row r="407">
          <cell r="R407" t="str">
            <v>IRP - DSM East Irrigation Ld Control</v>
          </cell>
          <cell r="S407">
            <v>7</v>
          </cell>
        </row>
        <row r="408">
          <cell r="R408" t="str">
            <v>IRP - DSM East Irrigation Ld Control - Return</v>
          </cell>
          <cell r="S408">
            <v>7</v>
          </cell>
        </row>
        <row r="409">
          <cell r="R409" t="str">
            <v>IRP - DSM East Summer Ld Control</v>
          </cell>
          <cell r="S409">
            <v>7</v>
          </cell>
        </row>
        <row r="410">
          <cell r="R410" t="str">
            <v>IRP - DSM East Summer Ld Control - Return</v>
          </cell>
          <cell r="S410">
            <v>7</v>
          </cell>
        </row>
        <row r="411">
          <cell r="R411" t="str">
            <v>IRP - DSM West Irrigation Ld Control</v>
          </cell>
          <cell r="S411">
            <v>7</v>
          </cell>
        </row>
        <row r="412">
          <cell r="R412" t="str">
            <v>IRP - DSM West Irrigation Ld Control - Return</v>
          </cell>
          <cell r="S412">
            <v>7</v>
          </cell>
        </row>
        <row r="413">
          <cell r="R413" t="str">
            <v>IRP - FOT Four Corners</v>
          </cell>
          <cell r="S413">
            <v>7</v>
          </cell>
        </row>
        <row r="414">
          <cell r="R414" t="str">
            <v>IRP - FOT Mid-C</v>
          </cell>
          <cell r="S414">
            <v>7</v>
          </cell>
        </row>
        <row r="415">
          <cell r="R415" t="str">
            <v>IRP - FOT West Main</v>
          </cell>
          <cell r="S415">
            <v>7</v>
          </cell>
        </row>
        <row r="416">
          <cell r="R416" t="str">
            <v>IRP - Wind Mid-C</v>
          </cell>
          <cell r="S416">
            <v>7</v>
          </cell>
        </row>
        <row r="417">
          <cell r="R417" t="str">
            <v>IRP - Wind Walla Walla</v>
          </cell>
          <cell r="S417">
            <v>7</v>
          </cell>
        </row>
        <row r="418">
          <cell r="R418" t="str">
            <v>IRP - Wind Wyoming SE</v>
          </cell>
          <cell r="S418">
            <v>7</v>
          </cell>
        </row>
        <row r="419">
          <cell r="R419" t="str">
            <v>IRP - Wind Wyoming SW</v>
          </cell>
          <cell r="S419">
            <v>7</v>
          </cell>
        </row>
        <row r="420">
          <cell r="R420" t="str">
            <v>IRP - Wind Yakima</v>
          </cell>
          <cell r="S420">
            <v>7</v>
          </cell>
        </row>
        <row r="421">
          <cell r="R421" t="str">
            <v>Kennecott Generation Adjustment</v>
          </cell>
          <cell r="S421">
            <v>8</v>
          </cell>
        </row>
        <row r="422">
          <cell r="R422" t="str">
            <v>Kennecott Incentive</v>
          </cell>
          <cell r="S422">
            <v>2</v>
          </cell>
        </row>
        <row r="423">
          <cell r="R423" t="str">
            <v>Kennecott Incentive (Historical)</v>
          </cell>
          <cell r="S423">
            <v>2</v>
          </cell>
        </row>
        <row r="424">
          <cell r="R424" t="str">
            <v>Kennecott QF</v>
          </cell>
          <cell r="S424">
            <v>4</v>
          </cell>
        </row>
        <row r="425">
          <cell r="R425" t="str">
            <v>Kennecott Refinery QF</v>
          </cell>
          <cell r="S425">
            <v>4</v>
          </cell>
        </row>
        <row r="426">
          <cell r="R426" t="str">
            <v>Kennecott Smelter QF</v>
          </cell>
          <cell r="S426">
            <v>4</v>
          </cell>
        </row>
        <row r="427">
          <cell r="R427" t="str">
            <v>LADWP s491300</v>
          </cell>
          <cell r="S427">
            <v>1</v>
          </cell>
        </row>
        <row r="428">
          <cell r="R428" t="str">
            <v>LADWP s491301</v>
          </cell>
          <cell r="S428">
            <v>1</v>
          </cell>
        </row>
        <row r="429">
          <cell r="R429" t="str">
            <v>LADWP p491303</v>
          </cell>
          <cell r="S429">
            <v>2</v>
          </cell>
        </row>
        <row r="430">
          <cell r="R430" t="str">
            <v>LADWP s491303</v>
          </cell>
          <cell r="S430">
            <v>2</v>
          </cell>
        </row>
        <row r="431">
          <cell r="R431" t="str">
            <v>LADWP p491304</v>
          </cell>
          <cell r="S431">
            <v>2</v>
          </cell>
        </row>
        <row r="432">
          <cell r="R432" t="str">
            <v>LADWP s491304</v>
          </cell>
          <cell r="S432">
            <v>2</v>
          </cell>
        </row>
        <row r="433">
          <cell r="R433" t="str">
            <v>Leaning Juniper 1</v>
          </cell>
          <cell r="S433">
            <v>2</v>
          </cell>
        </row>
        <row r="434">
          <cell r="R434" t="str">
            <v>Lewis River Loss of Efficiency</v>
          </cell>
          <cell r="S434">
            <v>8</v>
          </cell>
        </row>
        <row r="435">
          <cell r="R435" t="str">
            <v>Lewis River Motoring Loss</v>
          </cell>
          <cell r="S435">
            <v>8</v>
          </cell>
        </row>
        <row r="436">
          <cell r="R436" t="str">
            <v>Lower Ridge Wind QF</v>
          </cell>
          <cell r="S436">
            <v>4</v>
          </cell>
        </row>
        <row r="437">
          <cell r="R437" t="str">
            <v>MagCorp Buythrough</v>
          </cell>
          <cell r="S437">
            <v>8</v>
          </cell>
        </row>
        <row r="438">
          <cell r="R438" t="str">
            <v>MagCorp Buythrough Winter</v>
          </cell>
          <cell r="S438">
            <v>8</v>
          </cell>
        </row>
        <row r="439">
          <cell r="R439" t="str">
            <v>MagCorp Curtailment</v>
          </cell>
          <cell r="S439">
            <v>8</v>
          </cell>
        </row>
        <row r="440">
          <cell r="R440" t="str">
            <v>MagCorp Curtailment (Historical)</v>
          </cell>
          <cell r="S440">
            <v>8</v>
          </cell>
        </row>
        <row r="441">
          <cell r="R441" t="str">
            <v>MagCorp Curtailment Winter</v>
          </cell>
          <cell r="S441">
            <v>8</v>
          </cell>
        </row>
        <row r="442">
          <cell r="R442" t="str">
            <v>MagCorp Curtailment Winter (Historical)</v>
          </cell>
          <cell r="S442">
            <v>8</v>
          </cell>
        </row>
        <row r="443">
          <cell r="R443" t="str">
            <v>Marengo</v>
          </cell>
          <cell r="S443">
            <v>9</v>
          </cell>
        </row>
        <row r="444">
          <cell r="R444" t="str">
            <v>Marengo I</v>
          </cell>
          <cell r="S444">
            <v>9</v>
          </cell>
        </row>
        <row r="445">
          <cell r="R445" t="str">
            <v>Marengo II</v>
          </cell>
          <cell r="S445">
            <v>9</v>
          </cell>
        </row>
        <row r="446">
          <cell r="R446" t="str">
            <v>McFadden Ridge Wind</v>
          </cell>
          <cell r="S446">
            <v>9</v>
          </cell>
        </row>
        <row r="447">
          <cell r="R447" t="str">
            <v>Monsanto Curtailment</v>
          </cell>
          <cell r="S447">
            <v>8</v>
          </cell>
        </row>
        <row r="448">
          <cell r="R448" t="str">
            <v>Monsanto Buythrough</v>
          </cell>
          <cell r="S448">
            <v>8</v>
          </cell>
        </row>
        <row r="449">
          <cell r="R449" t="str">
            <v>Monsanto Curtailment (Historical)</v>
          </cell>
          <cell r="S449">
            <v>2</v>
          </cell>
        </row>
        <row r="450">
          <cell r="R450" t="str">
            <v>Monsanto Excess Demand</v>
          </cell>
          <cell r="S450">
            <v>8</v>
          </cell>
        </row>
        <row r="451">
          <cell r="R451" t="str">
            <v>Morgan Stanley p189046</v>
          </cell>
          <cell r="S451">
            <v>2</v>
          </cell>
        </row>
        <row r="452">
          <cell r="R452" t="str">
            <v>Morgan Stanley p196538</v>
          </cell>
          <cell r="S452">
            <v>3</v>
          </cell>
        </row>
        <row r="453">
          <cell r="R453" t="str">
            <v>Morgan Stanley p206006</v>
          </cell>
          <cell r="S453">
            <v>3</v>
          </cell>
        </row>
        <row r="454">
          <cell r="R454" t="str">
            <v>Morgan Stanley p206008</v>
          </cell>
          <cell r="S454">
            <v>3</v>
          </cell>
        </row>
        <row r="455">
          <cell r="R455" t="str">
            <v>Morgan Stanley p207863</v>
          </cell>
          <cell r="S455">
            <v>6</v>
          </cell>
        </row>
        <row r="456">
          <cell r="R456" t="str">
            <v>Morgan Stanley p244840</v>
          </cell>
          <cell r="S456">
            <v>3</v>
          </cell>
        </row>
        <row r="457">
          <cell r="R457" t="str">
            <v>Morgan Stanley p244841</v>
          </cell>
          <cell r="S457">
            <v>3</v>
          </cell>
        </row>
        <row r="458">
          <cell r="R458" t="str">
            <v>Morgan Stanley p272153</v>
          </cell>
          <cell r="S458">
            <v>2</v>
          </cell>
        </row>
        <row r="459">
          <cell r="R459" t="str">
            <v>Morgan Stanley p272154</v>
          </cell>
          <cell r="S459">
            <v>2</v>
          </cell>
        </row>
        <row r="460">
          <cell r="R460" t="str">
            <v>Morgan Stanley p272156</v>
          </cell>
          <cell r="S460">
            <v>2</v>
          </cell>
        </row>
        <row r="461">
          <cell r="R461" t="str">
            <v>Morgan Stanley p272157</v>
          </cell>
          <cell r="S461">
            <v>2</v>
          </cell>
        </row>
        <row r="462">
          <cell r="R462" t="str">
            <v>Morgan Stanley p272158</v>
          </cell>
          <cell r="S462">
            <v>2</v>
          </cell>
        </row>
        <row r="463">
          <cell r="R463" t="str">
            <v>Morgan Stanley s207862</v>
          </cell>
          <cell r="S463">
            <v>2</v>
          </cell>
        </row>
        <row r="464">
          <cell r="R464" t="str">
            <v>Mountain Wind 1 QF</v>
          </cell>
          <cell r="S464">
            <v>4</v>
          </cell>
        </row>
        <row r="465">
          <cell r="R465" t="str">
            <v>Mountain Wind 2 QF</v>
          </cell>
          <cell r="S465">
            <v>4</v>
          </cell>
        </row>
        <row r="466">
          <cell r="R466" t="str">
            <v>Mule Hollow Wind QF</v>
          </cell>
          <cell r="S466">
            <v>4</v>
          </cell>
        </row>
        <row r="467">
          <cell r="R467" t="str">
            <v>NCPA p309009</v>
          </cell>
          <cell r="S467">
            <v>6</v>
          </cell>
        </row>
        <row r="468">
          <cell r="R468" t="str">
            <v>NCPA s309008</v>
          </cell>
          <cell r="S468">
            <v>6</v>
          </cell>
        </row>
        <row r="469">
          <cell r="R469" t="str">
            <v>Nebo Capacity Payment</v>
          </cell>
          <cell r="S469">
            <v>2</v>
          </cell>
        </row>
        <row r="470">
          <cell r="R470" t="str">
            <v>Non-Owned East - Obligation</v>
          </cell>
          <cell r="S470">
            <v>2</v>
          </cell>
        </row>
        <row r="471">
          <cell r="R471" t="str">
            <v>Non-Owned East - Offset</v>
          </cell>
          <cell r="S471">
            <v>2</v>
          </cell>
        </row>
        <row r="472">
          <cell r="R472" t="str">
            <v>Non-Owned West - Obligation</v>
          </cell>
          <cell r="S472">
            <v>2</v>
          </cell>
        </row>
        <row r="473">
          <cell r="R473" t="str">
            <v>Non-Owned West - Offset</v>
          </cell>
          <cell r="S473">
            <v>2</v>
          </cell>
        </row>
        <row r="474">
          <cell r="R474" t="str">
            <v>Non-Owned East Wind - Obligation</v>
          </cell>
          <cell r="S474">
            <v>2</v>
          </cell>
        </row>
        <row r="475">
          <cell r="R475" t="str">
            <v>Non-Owned East Wind - Offset</v>
          </cell>
          <cell r="S475">
            <v>2</v>
          </cell>
        </row>
        <row r="476">
          <cell r="R476" t="str">
            <v>Non-Owned West Wind - Obligation</v>
          </cell>
          <cell r="S476">
            <v>2</v>
          </cell>
        </row>
        <row r="477">
          <cell r="R477" t="str">
            <v>Non-Owned West Wind - Offset</v>
          </cell>
          <cell r="S477">
            <v>2</v>
          </cell>
        </row>
        <row r="478">
          <cell r="R478" t="str">
            <v>North Point Wind QF</v>
          </cell>
          <cell r="S478">
            <v>4</v>
          </cell>
        </row>
        <row r="479">
          <cell r="R479" t="str">
            <v>NUCOR</v>
          </cell>
          <cell r="S479">
            <v>2</v>
          </cell>
        </row>
        <row r="480">
          <cell r="R480" t="str">
            <v>NUCOR (De-rate)</v>
          </cell>
          <cell r="S480">
            <v>2</v>
          </cell>
        </row>
        <row r="481">
          <cell r="R481" t="str">
            <v>NVE s523485</v>
          </cell>
          <cell r="S481">
            <v>1</v>
          </cell>
        </row>
        <row r="482">
          <cell r="R482" t="str">
            <v>NVE s811499</v>
          </cell>
          <cell r="S482">
            <v>1</v>
          </cell>
        </row>
        <row r="483">
          <cell r="R483" t="str">
            <v>Oregon QF</v>
          </cell>
          <cell r="S483">
            <v>4</v>
          </cell>
        </row>
        <row r="484">
          <cell r="R484" t="str">
            <v>Oregon Pre-MSP QF</v>
          </cell>
          <cell r="S484">
            <v>4</v>
          </cell>
        </row>
        <row r="485">
          <cell r="R485" t="str">
            <v>Oregon Post-Merger Pre-MSP QF</v>
          </cell>
          <cell r="S485">
            <v>4</v>
          </cell>
        </row>
        <row r="486">
          <cell r="R486" t="str">
            <v>Oregon Post-MSP QF</v>
          </cell>
          <cell r="S486">
            <v>4</v>
          </cell>
        </row>
        <row r="487">
          <cell r="R487" t="str">
            <v>Oregon Pre-Merger QF</v>
          </cell>
          <cell r="S487">
            <v>4</v>
          </cell>
        </row>
        <row r="488">
          <cell r="R488" t="str">
            <v>Oregon Wind Farm QF</v>
          </cell>
          <cell r="S488">
            <v>4</v>
          </cell>
        </row>
        <row r="489">
          <cell r="R489" t="str">
            <v>P4 Production</v>
          </cell>
          <cell r="S489">
            <v>2</v>
          </cell>
        </row>
        <row r="490">
          <cell r="R490" t="str">
            <v>P4 Production (De-rate)</v>
          </cell>
          <cell r="S490">
            <v>1</v>
          </cell>
        </row>
        <row r="491">
          <cell r="R491" t="str">
            <v>Pacific Gas and Electric s524491</v>
          </cell>
          <cell r="S491">
            <v>1</v>
          </cell>
        </row>
        <row r="492">
          <cell r="R492" t="str">
            <v>PGE Cove</v>
          </cell>
          <cell r="S492">
            <v>2</v>
          </cell>
        </row>
        <row r="493">
          <cell r="R493" t="str">
            <v>Pine City Wind QF</v>
          </cell>
          <cell r="S493">
            <v>4</v>
          </cell>
        </row>
        <row r="494">
          <cell r="R494" t="str">
            <v>Pioneer Wind Park I QF</v>
          </cell>
          <cell r="S494">
            <v>4</v>
          </cell>
        </row>
        <row r="495">
          <cell r="R495" t="str">
            <v>Pioneer Wind Park II QF</v>
          </cell>
          <cell r="S495">
            <v>4</v>
          </cell>
        </row>
        <row r="496">
          <cell r="R496" t="str">
            <v>Pipeline Chehalis - Lateral</v>
          </cell>
          <cell r="S496">
            <v>11</v>
          </cell>
        </row>
        <row r="497">
          <cell r="R497" t="str">
            <v>Pipeline Chehalis - Main</v>
          </cell>
          <cell r="S497">
            <v>11</v>
          </cell>
        </row>
        <row r="498">
          <cell r="R498" t="str">
            <v>Pipeline Currant Creek Lateral</v>
          </cell>
          <cell r="S498">
            <v>11</v>
          </cell>
        </row>
        <row r="499">
          <cell r="R499" t="str">
            <v>Pipeline Hermiston Owned</v>
          </cell>
          <cell r="S499">
            <v>11</v>
          </cell>
        </row>
        <row r="500">
          <cell r="R500" t="str">
            <v>Pipeline Kern River Gas</v>
          </cell>
          <cell r="S500">
            <v>11</v>
          </cell>
        </row>
        <row r="501">
          <cell r="R501" t="str">
            <v>Pipeline Lake Side Lateral</v>
          </cell>
          <cell r="S501">
            <v>11</v>
          </cell>
        </row>
        <row r="502">
          <cell r="R502" t="str">
            <v>Pipeline Naughton</v>
          </cell>
          <cell r="S502">
            <v>14</v>
          </cell>
        </row>
        <row r="503">
          <cell r="R503" t="str">
            <v>Pipeline Reservation Fees</v>
          </cell>
          <cell r="S503">
            <v>11</v>
          </cell>
        </row>
        <row r="504">
          <cell r="R504" t="str">
            <v>Pipeline Southern System Expansion</v>
          </cell>
          <cell r="S504">
            <v>11</v>
          </cell>
        </row>
        <row r="505">
          <cell r="R505" t="str">
            <v>Power County North Wind QF p575612</v>
          </cell>
          <cell r="S505">
            <v>4</v>
          </cell>
        </row>
        <row r="506">
          <cell r="R506" t="str">
            <v>Power County South Wind QF p575614</v>
          </cell>
          <cell r="S506">
            <v>4</v>
          </cell>
        </row>
        <row r="507">
          <cell r="R507" t="str">
            <v>PSCo Exchange</v>
          </cell>
          <cell r="S507">
            <v>6</v>
          </cell>
        </row>
        <row r="508">
          <cell r="R508" t="str">
            <v>PSCo Exchange deliver</v>
          </cell>
          <cell r="S508">
            <v>6</v>
          </cell>
        </row>
        <row r="509">
          <cell r="R509" t="str">
            <v>PSCo FC III delivery</v>
          </cell>
          <cell r="S509">
            <v>6</v>
          </cell>
        </row>
        <row r="510">
          <cell r="R510" t="str">
            <v>PSCo FC III Generation</v>
          </cell>
          <cell r="S510">
            <v>6</v>
          </cell>
        </row>
        <row r="511">
          <cell r="R511" t="str">
            <v>PSCo Sale summer</v>
          </cell>
          <cell r="S511">
            <v>1</v>
          </cell>
        </row>
        <row r="512">
          <cell r="R512" t="str">
            <v>PSCo Sale winter</v>
          </cell>
          <cell r="S512">
            <v>1</v>
          </cell>
        </row>
        <row r="513">
          <cell r="R513" t="str">
            <v>Redding Exchange In</v>
          </cell>
          <cell r="S513">
            <v>6</v>
          </cell>
        </row>
        <row r="514">
          <cell r="R514" t="str">
            <v>Redding Exchange Out</v>
          </cell>
          <cell r="S514">
            <v>6</v>
          </cell>
        </row>
        <row r="515">
          <cell r="R515" t="str">
            <v>Ramp Loss East</v>
          </cell>
          <cell r="S515">
            <v>8</v>
          </cell>
        </row>
        <row r="516">
          <cell r="R516" t="str">
            <v>Ramp Loss West</v>
          </cell>
          <cell r="S516">
            <v>8</v>
          </cell>
        </row>
        <row r="517">
          <cell r="R517" t="str">
            <v>Rock River I</v>
          </cell>
          <cell r="S517">
            <v>2</v>
          </cell>
        </row>
        <row r="518">
          <cell r="R518" t="str">
            <v>Rolling Hills Wind</v>
          </cell>
          <cell r="S518">
            <v>9</v>
          </cell>
        </row>
        <row r="519">
          <cell r="R519" t="str">
            <v>Roseburg Dillard QF</v>
          </cell>
          <cell r="S519">
            <v>4</v>
          </cell>
        </row>
        <row r="520">
          <cell r="R520" t="str">
            <v>Roseburg Forest Products</v>
          </cell>
          <cell r="S520">
            <v>2</v>
          </cell>
        </row>
        <row r="521">
          <cell r="R521" t="str">
            <v>Salt River Project</v>
          </cell>
          <cell r="S521">
            <v>1</v>
          </cell>
        </row>
        <row r="522">
          <cell r="R522" t="str">
            <v>SCE Settlement</v>
          </cell>
          <cell r="S522">
            <v>1</v>
          </cell>
        </row>
        <row r="523">
          <cell r="R523" t="str">
            <v>Schwendiman QF</v>
          </cell>
          <cell r="S523">
            <v>4</v>
          </cell>
        </row>
        <row r="524">
          <cell r="R524" t="str">
            <v>SCE s513948</v>
          </cell>
          <cell r="S524">
            <v>1</v>
          </cell>
        </row>
        <row r="525">
          <cell r="R525" t="str">
            <v>SCL State Line delivery</v>
          </cell>
          <cell r="S525">
            <v>6</v>
          </cell>
        </row>
        <row r="526">
          <cell r="R526" t="str">
            <v>SCL State Line delivery LLH</v>
          </cell>
          <cell r="S526">
            <v>6</v>
          </cell>
        </row>
        <row r="527">
          <cell r="R527" t="str">
            <v>SCL State Line generation</v>
          </cell>
          <cell r="S527">
            <v>6</v>
          </cell>
        </row>
        <row r="528">
          <cell r="R528" t="str">
            <v>SCL State Line reserves</v>
          </cell>
          <cell r="S528">
            <v>6</v>
          </cell>
        </row>
        <row r="529">
          <cell r="R529" t="str">
            <v>SDGE s513949</v>
          </cell>
          <cell r="S529">
            <v>1</v>
          </cell>
        </row>
        <row r="530">
          <cell r="R530" t="str">
            <v>Seven Mile Wind</v>
          </cell>
          <cell r="S530">
            <v>9</v>
          </cell>
        </row>
        <row r="531">
          <cell r="R531" t="str">
            <v>Seven Mile II Wind</v>
          </cell>
          <cell r="S531">
            <v>9</v>
          </cell>
        </row>
        <row r="532">
          <cell r="R532" t="str">
            <v>Shell p489963</v>
          </cell>
          <cell r="S532">
            <v>6</v>
          </cell>
        </row>
        <row r="533">
          <cell r="R533" t="str">
            <v>Shell s489962</v>
          </cell>
          <cell r="S533">
            <v>6</v>
          </cell>
        </row>
        <row r="534">
          <cell r="R534" t="str">
            <v>Sierra Pacific II</v>
          </cell>
          <cell r="S534">
            <v>1</v>
          </cell>
        </row>
        <row r="535">
          <cell r="R535" t="str">
            <v>Simplot Phosphates</v>
          </cell>
          <cell r="S535">
            <v>4</v>
          </cell>
        </row>
        <row r="536">
          <cell r="R536" t="str">
            <v>Small Purchases east</v>
          </cell>
          <cell r="S536">
            <v>2</v>
          </cell>
        </row>
        <row r="537">
          <cell r="R537" t="str">
            <v>Small Purchases west</v>
          </cell>
          <cell r="S537">
            <v>2</v>
          </cell>
        </row>
        <row r="538">
          <cell r="R538" t="str">
            <v>SMUD</v>
          </cell>
          <cell r="S538">
            <v>1</v>
          </cell>
        </row>
        <row r="539">
          <cell r="R539" t="str">
            <v>SMUD Provisional</v>
          </cell>
          <cell r="S539">
            <v>1</v>
          </cell>
        </row>
        <row r="540">
          <cell r="R540" t="str">
            <v>SMUD Monthly</v>
          </cell>
          <cell r="S540">
            <v>1</v>
          </cell>
        </row>
        <row r="541">
          <cell r="R541" t="str">
            <v>Spanish Fork Wind 2 QF</v>
          </cell>
          <cell r="S541">
            <v>4</v>
          </cell>
        </row>
        <row r="542">
          <cell r="R542" t="str">
            <v>Station Service East</v>
          </cell>
          <cell r="S542">
            <v>8</v>
          </cell>
        </row>
        <row r="543">
          <cell r="R543" t="str">
            <v>Station Service West</v>
          </cell>
          <cell r="S543">
            <v>8</v>
          </cell>
        </row>
        <row r="544">
          <cell r="R544" t="str">
            <v>STF Index Trades - Buy - East</v>
          </cell>
          <cell r="S544">
            <v>13</v>
          </cell>
        </row>
        <row r="545">
          <cell r="R545" t="str">
            <v>STF Index Trades - Buy - West</v>
          </cell>
          <cell r="S545">
            <v>13</v>
          </cell>
        </row>
        <row r="546">
          <cell r="R546" t="str">
            <v>STF Index Trades - Sell - East</v>
          </cell>
          <cell r="S546">
            <v>12</v>
          </cell>
        </row>
        <row r="547">
          <cell r="R547" t="str">
            <v>STF Index Trades - Sell - West</v>
          </cell>
          <cell r="S547">
            <v>12</v>
          </cell>
        </row>
        <row r="548">
          <cell r="R548" t="str">
            <v>STF Trading Margin</v>
          </cell>
          <cell r="S548">
            <v>12</v>
          </cell>
        </row>
        <row r="549">
          <cell r="R549" t="str">
            <v>Sunnyside (QF) additional</v>
          </cell>
          <cell r="S549">
            <v>4</v>
          </cell>
        </row>
        <row r="550">
          <cell r="R550" t="str">
            <v>Sunnyside (QF) base</v>
          </cell>
          <cell r="S550">
            <v>4</v>
          </cell>
        </row>
        <row r="551">
          <cell r="R551" t="str">
            <v>Tesoro QF</v>
          </cell>
          <cell r="S551">
            <v>4</v>
          </cell>
        </row>
        <row r="552">
          <cell r="R552" t="str">
            <v>Three Buttes Wind</v>
          </cell>
          <cell r="S552">
            <v>2</v>
          </cell>
        </row>
        <row r="553">
          <cell r="R553" t="str">
            <v>Threemile Canyon Wind QF p500139</v>
          </cell>
          <cell r="S553">
            <v>4</v>
          </cell>
        </row>
        <row r="554">
          <cell r="R554" t="str">
            <v>Top of the World Wind p522807</v>
          </cell>
          <cell r="S554">
            <v>2</v>
          </cell>
        </row>
        <row r="555">
          <cell r="R555" t="str">
            <v>Top of the World Wind p575862</v>
          </cell>
          <cell r="S555">
            <v>2</v>
          </cell>
        </row>
        <row r="556">
          <cell r="R556" t="str">
            <v>TransAlta p371343</v>
          </cell>
          <cell r="S556">
            <v>6</v>
          </cell>
        </row>
        <row r="557">
          <cell r="R557" t="str">
            <v>TransAlta Purchase Flat</v>
          </cell>
          <cell r="S557">
            <v>2</v>
          </cell>
        </row>
        <row r="558">
          <cell r="R558" t="str">
            <v>TransAlta Purchase Index</v>
          </cell>
          <cell r="S558">
            <v>2</v>
          </cell>
        </row>
        <row r="559">
          <cell r="R559" t="str">
            <v>TransAlta s371344</v>
          </cell>
          <cell r="S559">
            <v>6</v>
          </cell>
        </row>
        <row r="560">
          <cell r="R560" t="str">
            <v>Transmission East</v>
          </cell>
          <cell r="S560">
            <v>10</v>
          </cell>
        </row>
        <row r="561">
          <cell r="R561" t="str">
            <v>Transmission West</v>
          </cell>
          <cell r="S561">
            <v>10</v>
          </cell>
        </row>
        <row r="562">
          <cell r="R562" t="str">
            <v>Tri-State Exchange</v>
          </cell>
          <cell r="S562">
            <v>6</v>
          </cell>
        </row>
        <row r="563">
          <cell r="R563" t="str">
            <v>Tri-State Exchange return</v>
          </cell>
          <cell r="S563">
            <v>6</v>
          </cell>
        </row>
        <row r="564">
          <cell r="R564" t="str">
            <v>Tri-State Purchase</v>
          </cell>
          <cell r="S564">
            <v>2</v>
          </cell>
        </row>
        <row r="565">
          <cell r="R565" t="str">
            <v>UAMPS s223863</v>
          </cell>
          <cell r="S565">
            <v>1</v>
          </cell>
        </row>
        <row r="566">
          <cell r="R566" t="str">
            <v>UAMPS s404236</v>
          </cell>
          <cell r="S566">
            <v>1</v>
          </cell>
        </row>
        <row r="567">
          <cell r="R567" t="str">
            <v>UBS AG 6X16 at 4C</v>
          </cell>
          <cell r="S567">
            <v>3</v>
          </cell>
        </row>
        <row r="568">
          <cell r="R568" t="str">
            <v>UBS p223199</v>
          </cell>
          <cell r="S568">
            <v>3</v>
          </cell>
        </row>
        <row r="569">
          <cell r="R569" t="str">
            <v>UBS p268848</v>
          </cell>
          <cell r="S569">
            <v>3</v>
          </cell>
        </row>
        <row r="570">
          <cell r="R570" t="str">
            <v>UBS p268850</v>
          </cell>
          <cell r="S570">
            <v>3</v>
          </cell>
        </row>
        <row r="571">
          <cell r="R571" t="str">
            <v>UMPA II</v>
          </cell>
          <cell r="S571">
            <v>1</v>
          </cell>
        </row>
        <row r="572">
          <cell r="R572" t="str">
            <v>US Magnesium QF</v>
          </cell>
          <cell r="S572">
            <v>4</v>
          </cell>
        </row>
        <row r="573">
          <cell r="R573" t="str">
            <v>US Magnesium Reserve</v>
          </cell>
          <cell r="S573">
            <v>2</v>
          </cell>
        </row>
        <row r="574">
          <cell r="R574" t="str">
            <v>Utah QF</v>
          </cell>
          <cell r="S574">
            <v>4</v>
          </cell>
        </row>
        <row r="575">
          <cell r="R575" t="str">
            <v>Utah Pre-MSP QF</v>
          </cell>
          <cell r="S575">
            <v>4</v>
          </cell>
        </row>
        <row r="576">
          <cell r="R576" t="str">
            <v>Utah Post-Merger Pre-MSP QF</v>
          </cell>
          <cell r="S576">
            <v>4</v>
          </cell>
        </row>
        <row r="577">
          <cell r="R577" t="str">
            <v>Utah Post-MSP QF</v>
          </cell>
          <cell r="S577">
            <v>4</v>
          </cell>
        </row>
        <row r="578">
          <cell r="R578" t="str">
            <v>Utah Pre-Merger QF</v>
          </cell>
          <cell r="S578">
            <v>4</v>
          </cell>
        </row>
        <row r="579">
          <cell r="R579" t="str">
            <v>Washington QF</v>
          </cell>
          <cell r="S579">
            <v>4</v>
          </cell>
        </row>
        <row r="580">
          <cell r="R580" t="str">
            <v>Washington Pre-MSP QF</v>
          </cell>
          <cell r="S580">
            <v>4</v>
          </cell>
        </row>
        <row r="581">
          <cell r="R581" t="str">
            <v>Washington Post-Merger Pre-MSP QF</v>
          </cell>
          <cell r="S581">
            <v>4</v>
          </cell>
        </row>
        <row r="582">
          <cell r="R582" t="str">
            <v>Washington Post-MSP QF</v>
          </cell>
          <cell r="S582">
            <v>4</v>
          </cell>
        </row>
        <row r="583">
          <cell r="R583" t="str">
            <v>Washington Pre-Merger QF</v>
          </cell>
          <cell r="S583">
            <v>4</v>
          </cell>
        </row>
        <row r="584">
          <cell r="R584" t="str">
            <v>West Valley Toll</v>
          </cell>
          <cell r="S584">
            <v>2</v>
          </cell>
        </row>
        <row r="585">
          <cell r="R585" t="str">
            <v>Weyerhaeuser QF</v>
          </cell>
          <cell r="S585">
            <v>4</v>
          </cell>
        </row>
        <row r="586">
          <cell r="R586" t="str">
            <v>Weyerhaeuser Reserve</v>
          </cell>
          <cell r="S586">
            <v>2</v>
          </cell>
        </row>
        <row r="587">
          <cell r="R587" t="str">
            <v>Wolverine Creek</v>
          </cell>
          <cell r="S587">
            <v>2</v>
          </cell>
        </row>
        <row r="588">
          <cell r="R588" t="str">
            <v>Wyoming QF</v>
          </cell>
          <cell r="S588">
            <v>4</v>
          </cell>
        </row>
        <row r="589">
          <cell r="R589" t="str">
            <v>Wyoming Pre-MSP QF</v>
          </cell>
          <cell r="S589">
            <v>4</v>
          </cell>
        </row>
        <row r="590">
          <cell r="R590" t="str">
            <v>Wyoming Post-Merger Pre-MSP QF</v>
          </cell>
          <cell r="S590">
            <v>4</v>
          </cell>
        </row>
        <row r="591">
          <cell r="R591" t="str">
            <v>Wyoming Post-MSP QF</v>
          </cell>
          <cell r="S591">
            <v>4</v>
          </cell>
        </row>
        <row r="592">
          <cell r="R592" t="str">
            <v>Wyoming Pre-Merger QF</v>
          </cell>
          <cell r="S592">
            <v>4</v>
          </cell>
        </row>
        <row r="593">
          <cell r="R593">
            <v>0</v>
          </cell>
          <cell r="S593">
            <v>0</v>
          </cell>
        </row>
        <row r="594">
          <cell r="R594">
            <v>0</v>
          </cell>
          <cell r="S594">
            <v>0</v>
          </cell>
        </row>
        <row r="595">
          <cell r="R595">
            <v>0</v>
          </cell>
          <cell r="S595">
            <v>0</v>
          </cell>
        </row>
        <row r="596">
          <cell r="R596">
            <v>0</v>
          </cell>
          <cell r="S596">
            <v>0</v>
          </cell>
        </row>
      </sheetData>
      <sheetData sheetId="7"/>
      <sheetData sheetId="8"/>
      <sheetData sheetId="9"/>
      <sheetData sheetId="10">
        <row r="41">
          <cell r="A41">
            <v>37196</v>
          </cell>
          <cell r="B41">
            <v>0.44227329059218473</v>
          </cell>
          <cell r="C41">
            <v>0.61387460599846122</v>
          </cell>
          <cell r="D41">
            <v>0</v>
          </cell>
          <cell r="E41">
            <v>0</v>
          </cell>
        </row>
        <row r="42">
          <cell r="A42">
            <v>37561</v>
          </cell>
          <cell r="B42">
            <v>0.46217558866883307</v>
          </cell>
          <cell r="C42">
            <v>0.6476377093283765</v>
          </cell>
          <cell r="D42">
            <v>0</v>
          </cell>
          <cell r="E42">
            <v>0</v>
          </cell>
        </row>
        <row r="43">
          <cell r="A43">
            <v>37926</v>
          </cell>
          <cell r="B43">
            <v>0.48297349015893043</v>
          </cell>
          <cell r="C43">
            <v>0.68325778334143727</v>
          </cell>
          <cell r="D43">
            <v>0</v>
          </cell>
          <cell r="E43">
            <v>0</v>
          </cell>
        </row>
        <row r="44">
          <cell r="A44">
            <v>38292</v>
          </cell>
          <cell r="B44">
            <v>0.50470729721608232</v>
          </cell>
          <cell r="C44">
            <v>0.72083696142521614</v>
          </cell>
          <cell r="D44">
            <v>0</v>
          </cell>
          <cell r="E44">
            <v>0</v>
          </cell>
        </row>
        <row r="45">
          <cell r="A45">
            <v>38657</v>
          </cell>
          <cell r="B45">
            <v>0.52741912559080595</v>
          </cell>
          <cell r="C45">
            <v>0.76048299430360311</v>
          </cell>
          <cell r="D45">
            <v>0</v>
          </cell>
          <cell r="E45">
            <v>0</v>
          </cell>
        </row>
        <row r="46">
          <cell r="A46">
            <v>39022</v>
          </cell>
          <cell r="B46">
            <v>0.55115298624239217</v>
          </cell>
          <cell r="C46">
            <v>0.80230955899030121</v>
          </cell>
          <cell r="D46">
            <v>0</v>
          </cell>
          <cell r="E46">
            <v>0</v>
          </cell>
        </row>
        <row r="47">
          <cell r="A47">
            <v>39387</v>
          </cell>
          <cell r="B47">
            <v>0.57595487062329975</v>
          </cell>
          <cell r="C47">
            <v>0.84643658473476779</v>
          </cell>
          <cell r="D47">
            <v>0</v>
          </cell>
          <cell r="E47">
            <v>0</v>
          </cell>
        </row>
        <row r="48">
          <cell r="A48">
            <v>39753</v>
          </cell>
          <cell r="B48">
            <v>0.6018728398013482</v>
          </cell>
          <cell r="C48">
            <v>0.8929905968951799</v>
          </cell>
          <cell r="D48">
            <v>0</v>
          </cell>
          <cell r="E48">
            <v>0</v>
          </cell>
        </row>
        <row r="49">
          <cell r="A49">
            <v>40118</v>
          </cell>
          <cell r="B49">
            <v>0.62895711759240869</v>
          </cell>
          <cell r="C49">
            <v>0.94210507972441482</v>
          </cell>
          <cell r="D49">
            <v>0</v>
          </cell>
          <cell r="E49">
            <v>0</v>
          </cell>
        </row>
        <row r="50">
          <cell r="A50">
            <v>40483</v>
          </cell>
          <cell r="B50">
            <v>0.65726018788406704</v>
          </cell>
          <cell r="C50">
            <v>0.99392085910925754</v>
          </cell>
          <cell r="D50">
            <v>0</v>
          </cell>
          <cell r="E50">
            <v>0</v>
          </cell>
        </row>
        <row r="51">
          <cell r="A51">
            <v>40848</v>
          </cell>
          <cell r="B51">
            <v>0.68683689633884992</v>
          </cell>
          <cell r="C51">
            <v>0</v>
          </cell>
          <cell r="D51">
            <v>0</v>
          </cell>
          <cell r="E51">
            <v>0</v>
          </cell>
        </row>
        <row r="52">
          <cell r="A52">
            <v>41214</v>
          </cell>
          <cell r="B52">
            <v>0.7177445566740982</v>
          </cell>
          <cell r="C52">
            <v>0</v>
          </cell>
          <cell r="D52">
            <v>0</v>
          </cell>
          <cell r="E52">
            <v>0</v>
          </cell>
        </row>
        <row r="53">
          <cell r="A53">
            <v>41579</v>
          </cell>
          <cell r="B53">
            <v>0.75004306172443236</v>
          </cell>
          <cell r="C53">
            <v>0</v>
          </cell>
          <cell r="D53">
            <v>0</v>
          </cell>
          <cell r="E53">
            <v>0</v>
          </cell>
        </row>
        <row r="54">
          <cell r="A54">
            <v>41944</v>
          </cell>
          <cell r="B54">
            <v>0.78379499950203191</v>
          </cell>
          <cell r="C54">
            <v>0</v>
          </cell>
          <cell r="D54">
            <v>0</v>
          </cell>
          <cell r="E54">
            <v>0</v>
          </cell>
        </row>
        <row r="55">
          <cell r="A55">
            <v>42309</v>
          </cell>
          <cell r="B55">
            <v>0.81906577447962303</v>
          </cell>
          <cell r="C55">
            <v>0</v>
          </cell>
          <cell r="D55">
            <v>0</v>
          </cell>
          <cell r="E55">
            <v>0</v>
          </cell>
        </row>
        <row r="56">
          <cell r="A56">
            <v>42675</v>
          </cell>
          <cell r="B56">
            <v>0</v>
          </cell>
          <cell r="C56">
            <v>0</v>
          </cell>
          <cell r="D56">
            <v>0</v>
          </cell>
          <cell r="E56">
            <v>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H2">
            <v>0.61922900000000003</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3.5.1"/>
      <sheetName val="Internal"/>
      <sheetName val="3.5.1 - internal"/>
      <sheetName val="9-24-10 REC Rev"/>
      <sheetName val="LIVE 9-24-10 REC Rev"/>
      <sheetName val="Low-impact hydro"/>
      <sheetName val="301944-5"/>
      <sheetName val="BW-Actuals"/>
      <sheetName val="glpca"/>
      <sheetName val="Factor"/>
      <sheetName val="Assumptions"/>
      <sheetName val="Issue Card"/>
      <sheetName val="BU Approval"/>
    </sheetNames>
    <sheetDataSet>
      <sheetData sheetId="0"/>
      <sheetData sheetId="1"/>
      <sheetData sheetId="2"/>
      <sheetData sheetId="3"/>
      <sheetData sheetId="4">
        <row r="48">
          <cell r="E48">
            <v>98525363</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kWh"/>
      <sheetName val="Customers"/>
      <sheetName val="Cognos_Run"/>
      <sheetName val="Pre Period"/>
      <sheetName val="Post Period"/>
      <sheetName val="Shifts bw Sch"/>
      <sheetName val="Invoice"/>
      <sheetName val="_305F_ID200303_b"/>
      <sheetName val="_305F_ID200303_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REC's (2)"/>
      <sheetName val="PE Summary"/>
      <sheetName val="C&amp;T"/>
      <sheetName val="Gen"/>
      <sheetName val="Res Dev"/>
      <sheetName val="IW Fuels"/>
      <sheetName val="FSO"/>
      <sheetName val="Wind &amp; Hydro"/>
      <sheetName val="InitiativeNo"/>
      <sheetName val="Corp Sum"/>
      <sheetName val="Rollup"/>
      <sheetName val="REC's"/>
      <sheetName val="RMP Load Adjustment"/>
      <sheetName val="CCoal-DNPC"/>
      <sheetName val="Codes"/>
      <sheetName val="Summary"/>
    </sheetNames>
    <sheetDataSet>
      <sheetData sheetId="0" refreshError="1"/>
      <sheetData sheetId="1" refreshError="1"/>
      <sheetData sheetId="2">
        <row r="1">
          <cell r="X1">
            <v>12</v>
          </cell>
        </row>
        <row r="2">
          <cell r="X2" t="str">
            <v>December 31, 2010</v>
          </cell>
        </row>
      </sheetData>
      <sheetData sheetId="3" refreshError="1"/>
      <sheetData sheetId="4" refreshError="1"/>
      <sheetData sheetId="5" refreshError="1"/>
      <sheetData sheetId="6" refreshError="1"/>
      <sheetData sheetId="7" refreshError="1"/>
      <sheetData sheetId="8" refreshError="1"/>
      <sheetData sheetId="9" refreshError="1"/>
      <sheetData sheetId="10">
        <row r="21">
          <cell r="A21">
            <v>0.34939999999999999</v>
          </cell>
        </row>
      </sheetData>
      <sheetData sheetId="11" refreshError="1"/>
      <sheetData sheetId="12"/>
      <sheetData sheetId="13" refreshError="1"/>
      <sheetData sheetId="14" refreshError="1"/>
      <sheetData sheetId="15" refreshError="1"/>
      <sheetData sheetId="16"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MWh"/>
      <sheetName val="Check Dollars"/>
      <sheetName val="Other Costs"/>
      <sheetName val="OtherCostTable"/>
      <sheetName val="Hermiston"/>
      <sheetName val="GRID LTC ($)"/>
      <sheetName val="GRID LTC (MWH)"/>
      <sheetName val="GRID Emergency Purchase (MWh)"/>
      <sheetName val="GRID Emergency Purchase ($)"/>
      <sheetName val="GRID Transmission Costs ($)"/>
      <sheetName val="GRID Fuel Price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7">
          <cell r="D7" t="str">
            <v>\</v>
          </cell>
        </row>
        <row r="14">
          <cell r="H14">
            <v>38078</v>
          </cell>
          <cell r="I14">
            <v>38412</v>
          </cell>
        </row>
        <row r="15">
          <cell r="H15">
            <v>38078</v>
          </cell>
          <cell r="I15">
            <v>38412</v>
          </cell>
        </row>
        <row r="16">
          <cell r="H16">
            <v>38078</v>
          </cell>
          <cell r="I16">
            <v>38412</v>
          </cell>
        </row>
        <row r="17">
          <cell r="H17">
            <v>38078</v>
          </cell>
          <cell r="I17">
            <v>38412</v>
          </cell>
        </row>
        <row r="18">
          <cell r="H18">
            <v>38078</v>
          </cell>
          <cell r="I18">
            <v>38412</v>
          </cell>
        </row>
        <row r="19">
          <cell r="H19">
            <v>38078</v>
          </cell>
          <cell r="I19">
            <v>38412</v>
          </cell>
        </row>
        <row r="20">
          <cell r="H20">
            <v>38078</v>
          </cell>
          <cell r="I20">
            <v>38412</v>
          </cell>
        </row>
        <row r="21">
          <cell r="H21">
            <v>38078</v>
          </cell>
          <cell r="I21">
            <v>38412</v>
          </cell>
        </row>
        <row r="22">
          <cell r="H22">
            <v>38078</v>
          </cell>
          <cell r="I22">
            <v>38412</v>
          </cell>
        </row>
        <row r="23">
          <cell r="H23">
            <v>38078</v>
          </cell>
          <cell r="I23">
            <v>38412</v>
          </cell>
        </row>
        <row r="24">
          <cell r="H24">
            <v>38078</v>
          </cell>
          <cell r="I24">
            <v>38412</v>
          </cell>
        </row>
        <row r="25">
          <cell r="H25">
            <v>38078</v>
          </cell>
          <cell r="I25">
            <v>38412</v>
          </cell>
        </row>
        <row r="26">
          <cell r="H26">
            <v>38078</v>
          </cell>
          <cell r="I26">
            <v>38412</v>
          </cell>
        </row>
        <row r="27">
          <cell r="H27">
            <v>38078</v>
          </cell>
          <cell r="I27">
            <v>38412</v>
          </cell>
        </row>
        <row r="28">
          <cell r="H28">
            <v>38078</v>
          </cell>
          <cell r="I28">
            <v>38412</v>
          </cell>
        </row>
        <row r="29">
          <cell r="H29">
            <v>38078</v>
          </cell>
          <cell r="I29">
            <v>38412</v>
          </cell>
        </row>
        <row r="30">
          <cell r="H30">
            <v>38078</v>
          </cell>
          <cell r="I30">
            <v>38412</v>
          </cell>
        </row>
        <row r="31">
          <cell r="H31">
            <v>38078</v>
          </cell>
          <cell r="I31">
            <v>38412</v>
          </cell>
        </row>
        <row r="32">
          <cell r="H32">
            <v>38078</v>
          </cell>
          <cell r="I32">
            <v>38412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3">
          <cell r="C3">
            <v>31</v>
          </cell>
          <cell r="D3">
            <v>29</v>
          </cell>
          <cell r="E3">
            <v>31</v>
          </cell>
          <cell r="F3">
            <v>30</v>
          </cell>
          <cell r="G3">
            <v>31</v>
          </cell>
          <cell r="H3">
            <v>30</v>
          </cell>
          <cell r="I3">
            <v>31</v>
          </cell>
          <cell r="J3">
            <v>31</v>
          </cell>
          <cell r="K3">
            <v>30</v>
          </cell>
          <cell r="L3">
            <v>31</v>
          </cell>
          <cell r="M3">
            <v>30</v>
          </cell>
          <cell r="N3">
            <v>31</v>
          </cell>
          <cell r="O3">
            <v>31</v>
          </cell>
          <cell r="P3">
            <v>28</v>
          </cell>
          <cell r="Q3">
            <v>31</v>
          </cell>
          <cell r="R3">
            <v>30</v>
          </cell>
          <cell r="S3">
            <v>31</v>
          </cell>
          <cell r="T3">
            <v>30</v>
          </cell>
          <cell r="U3">
            <v>31</v>
          </cell>
          <cell r="V3">
            <v>31</v>
          </cell>
          <cell r="W3">
            <v>30</v>
          </cell>
          <cell r="X3">
            <v>31</v>
          </cell>
          <cell r="Y3">
            <v>30</v>
          </cell>
          <cell r="Z3">
            <v>31</v>
          </cell>
        </row>
        <row r="5">
          <cell r="C5">
            <v>5</v>
          </cell>
          <cell r="D5">
            <v>4</v>
          </cell>
          <cell r="E5">
            <v>4</v>
          </cell>
          <cell r="F5">
            <v>4</v>
          </cell>
          <cell r="G5">
            <v>5</v>
          </cell>
          <cell r="H5">
            <v>4</v>
          </cell>
          <cell r="I5">
            <v>5</v>
          </cell>
          <cell r="J5">
            <v>4</v>
          </cell>
          <cell r="K5">
            <v>4</v>
          </cell>
          <cell r="L5">
            <v>5</v>
          </cell>
          <cell r="M5">
            <v>4</v>
          </cell>
          <cell r="N5">
            <v>4</v>
          </cell>
          <cell r="O5">
            <v>5</v>
          </cell>
          <cell r="P5">
            <v>4</v>
          </cell>
          <cell r="Q5">
            <v>4</v>
          </cell>
          <cell r="R5">
            <v>5</v>
          </cell>
          <cell r="S5">
            <v>4</v>
          </cell>
          <cell r="T5">
            <v>4</v>
          </cell>
          <cell r="U5">
            <v>5</v>
          </cell>
          <cell r="V5">
            <v>4</v>
          </cell>
          <cell r="W5">
            <v>4</v>
          </cell>
          <cell r="X5">
            <v>5</v>
          </cell>
          <cell r="Y5">
            <v>4</v>
          </cell>
          <cell r="Z5">
            <v>5</v>
          </cell>
        </row>
        <row r="6">
          <cell r="C6">
            <v>4</v>
          </cell>
          <cell r="D6">
            <v>5</v>
          </cell>
          <cell r="E6">
            <v>4</v>
          </cell>
          <cell r="F6">
            <v>4</v>
          </cell>
          <cell r="G6">
            <v>5</v>
          </cell>
          <cell r="H6">
            <v>4</v>
          </cell>
          <cell r="I6">
            <v>4</v>
          </cell>
          <cell r="J6">
            <v>5</v>
          </cell>
          <cell r="K6">
            <v>4</v>
          </cell>
          <cell r="L6">
            <v>5</v>
          </cell>
          <cell r="M6">
            <v>4</v>
          </cell>
          <cell r="N6">
            <v>4</v>
          </cell>
          <cell r="O6">
            <v>5</v>
          </cell>
          <cell r="P6">
            <v>4</v>
          </cell>
          <cell r="Q6">
            <v>4</v>
          </cell>
          <cell r="R6">
            <v>4</v>
          </cell>
          <cell r="S6">
            <v>5</v>
          </cell>
          <cell r="T6">
            <v>4</v>
          </cell>
          <cell r="U6">
            <v>5</v>
          </cell>
          <cell r="V6">
            <v>4</v>
          </cell>
          <cell r="W6">
            <v>4</v>
          </cell>
          <cell r="X6">
            <v>5</v>
          </cell>
          <cell r="Y6">
            <v>4</v>
          </cell>
          <cell r="Z6">
            <v>4</v>
          </cell>
        </row>
        <row r="7">
          <cell r="C7">
            <v>1</v>
          </cell>
          <cell r="G7">
            <v>1</v>
          </cell>
          <cell r="I7">
            <v>1</v>
          </cell>
          <cell r="K7">
            <v>1</v>
          </cell>
          <cell r="M7">
            <v>1</v>
          </cell>
          <cell r="N7">
            <v>1</v>
          </cell>
          <cell r="O7">
            <v>1</v>
          </cell>
          <cell r="S7">
            <v>1</v>
          </cell>
          <cell r="U7">
            <v>1</v>
          </cell>
          <cell r="W7">
            <v>1</v>
          </cell>
          <cell r="Y7">
            <v>1</v>
          </cell>
          <cell r="Z7">
            <v>1</v>
          </cell>
        </row>
        <row r="10">
          <cell r="C10">
            <v>432</v>
          </cell>
          <cell r="D10">
            <v>384</v>
          </cell>
          <cell r="E10">
            <v>432</v>
          </cell>
          <cell r="F10">
            <v>416</v>
          </cell>
          <cell r="G10">
            <v>416</v>
          </cell>
          <cell r="H10">
            <v>416</v>
          </cell>
          <cell r="I10">
            <v>432</v>
          </cell>
          <cell r="J10">
            <v>416</v>
          </cell>
          <cell r="K10">
            <v>416</v>
          </cell>
          <cell r="L10">
            <v>416</v>
          </cell>
          <cell r="M10">
            <v>416</v>
          </cell>
          <cell r="N10">
            <v>432</v>
          </cell>
          <cell r="O10">
            <v>416</v>
          </cell>
          <cell r="P10">
            <v>384</v>
          </cell>
          <cell r="Q10">
            <v>432</v>
          </cell>
          <cell r="R10">
            <v>416</v>
          </cell>
          <cell r="S10">
            <v>416</v>
          </cell>
          <cell r="T10">
            <v>416</v>
          </cell>
          <cell r="U10">
            <v>416</v>
          </cell>
          <cell r="V10">
            <v>432</v>
          </cell>
          <cell r="W10">
            <v>416</v>
          </cell>
          <cell r="X10">
            <v>416</v>
          </cell>
          <cell r="Y10">
            <v>416</v>
          </cell>
          <cell r="Z10">
            <v>432</v>
          </cell>
        </row>
        <row r="11">
          <cell r="C11">
            <v>312</v>
          </cell>
          <cell r="D11">
            <v>312</v>
          </cell>
          <cell r="E11">
            <v>312</v>
          </cell>
          <cell r="F11">
            <v>304</v>
          </cell>
          <cell r="G11">
            <v>328</v>
          </cell>
          <cell r="H11">
            <v>304</v>
          </cell>
          <cell r="I11">
            <v>312</v>
          </cell>
          <cell r="J11">
            <v>328</v>
          </cell>
          <cell r="K11">
            <v>304</v>
          </cell>
          <cell r="L11">
            <v>328</v>
          </cell>
          <cell r="M11">
            <v>304</v>
          </cell>
          <cell r="N11">
            <v>312</v>
          </cell>
          <cell r="O11">
            <v>328</v>
          </cell>
          <cell r="P11">
            <v>288</v>
          </cell>
          <cell r="Q11">
            <v>312</v>
          </cell>
          <cell r="R11">
            <v>304</v>
          </cell>
          <cell r="S11">
            <v>328</v>
          </cell>
          <cell r="T11">
            <v>304</v>
          </cell>
          <cell r="U11">
            <v>328</v>
          </cell>
          <cell r="V11">
            <v>312</v>
          </cell>
          <cell r="W11">
            <v>304</v>
          </cell>
          <cell r="X11">
            <v>328</v>
          </cell>
          <cell r="Y11">
            <v>304</v>
          </cell>
          <cell r="Z11">
            <v>312</v>
          </cell>
        </row>
        <row r="12">
          <cell r="C12">
            <v>744</v>
          </cell>
          <cell r="D12">
            <v>696</v>
          </cell>
          <cell r="E12">
            <v>744</v>
          </cell>
          <cell r="F12">
            <v>720</v>
          </cell>
          <cell r="G12">
            <v>744</v>
          </cell>
          <cell r="H12">
            <v>720</v>
          </cell>
          <cell r="I12">
            <v>744</v>
          </cell>
          <cell r="J12">
            <v>744</v>
          </cell>
          <cell r="K12">
            <v>720</v>
          </cell>
          <cell r="L12">
            <v>744</v>
          </cell>
          <cell r="M12">
            <v>720</v>
          </cell>
          <cell r="N12">
            <v>744</v>
          </cell>
          <cell r="O12">
            <v>744</v>
          </cell>
          <cell r="P12">
            <v>672</v>
          </cell>
          <cell r="Q12">
            <v>744</v>
          </cell>
          <cell r="R12">
            <v>720</v>
          </cell>
          <cell r="S12">
            <v>744</v>
          </cell>
          <cell r="T12">
            <v>720</v>
          </cell>
          <cell r="U12">
            <v>744</v>
          </cell>
          <cell r="V12">
            <v>744</v>
          </cell>
          <cell r="W12">
            <v>720</v>
          </cell>
          <cell r="X12">
            <v>744</v>
          </cell>
          <cell r="Y12">
            <v>720</v>
          </cell>
          <cell r="Z12">
            <v>744</v>
          </cell>
        </row>
        <row r="13">
          <cell r="C13">
            <v>312</v>
          </cell>
          <cell r="D13">
            <v>312</v>
          </cell>
          <cell r="E13">
            <v>312</v>
          </cell>
          <cell r="F13">
            <v>303</v>
          </cell>
          <cell r="G13">
            <v>328</v>
          </cell>
          <cell r="H13">
            <v>304</v>
          </cell>
          <cell r="I13">
            <v>312</v>
          </cell>
          <cell r="J13">
            <v>328</v>
          </cell>
          <cell r="K13">
            <v>304</v>
          </cell>
          <cell r="L13">
            <v>329</v>
          </cell>
          <cell r="M13">
            <v>304</v>
          </cell>
          <cell r="N13">
            <v>312</v>
          </cell>
          <cell r="O13">
            <v>328</v>
          </cell>
          <cell r="P13">
            <v>288</v>
          </cell>
          <cell r="Q13">
            <v>312</v>
          </cell>
          <cell r="R13">
            <v>303</v>
          </cell>
          <cell r="S13">
            <v>328</v>
          </cell>
          <cell r="T13">
            <v>304</v>
          </cell>
          <cell r="U13">
            <v>328</v>
          </cell>
          <cell r="V13">
            <v>312</v>
          </cell>
          <cell r="W13">
            <v>304</v>
          </cell>
          <cell r="X13">
            <v>329</v>
          </cell>
          <cell r="Y13">
            <v>304</v>
          </cell>
          <cell r="Z13">
            <v>312</v>
          </cell>
        </row>
        <row r="15">
          <cell r="C15">
            <v>37987</v>
          </cell>
          <cell r="D15">
            <v>38018</v>
          </cell>
          <cell r="E15">
            <v>38047</v>
          </cell>
          <cell r="F15">
            <v>38078</v>
          </cell>
          <cell r="G15">
            <v>38108</v>
          </cell>
          <cell r="H15">
            <v>38139</v>
          </cell>
          <cell r="I15">
            <v>38169</v>
          </cell>
          <cell r="J15">
            <v>38200</v>
          </cell>
          <cell r="K15">
            <v>38231</v>
          </cell>
          <cell r="L15">
            <v>38261</v>
          </cell>
          <cell r="M15">
            <v>38292</v>
          </cell>
          <cell r="N15">
            <v>38322</v>
          </cell>
          <cell r="O15">
            <v>38353</v>
          </cell>
          <cell r="P15">
            <v>38384</v>
          </cell>
          <cell r="Q15">
            <v>38412</v>
          </cell>
          <cell r="R15">
            <v>38443</v>
          </cell>
          <cell r="S15">
            <v>38473</v>
          </cell>
          <cell r="T15">
            <v>38504</v>
          </cell>
          <cell r="U15">
            <v>38534</v>
          </cell>
          <cell r="V15">
            <v>38565</v>
          </cell>
          <cell r="W15">
            <v>38596</v>
          </cell>
          <cell r="X15">
            <v>38626</v>
          </cell>
          <cell r="Y15">
            <v>38657</v>
          </cell>
          <cell r="Z15">
            <v>38687</v>
          </cell>
        </row>
        <row r="16">
          <cell r="C16">
            <v>416</v>
          </cell>
          <cell r="D16">
            <v>384</v>
          </cell>
          <cell r="E16">
            <v>432</v>
          </cell>
          <cell r="F16">
            <v>416</v>
          </cell>
          <cell r="G16">
            <v>400</v>
          </cell>
          <cell r="H16">
            <v>416</v>
          </cell>
          <cell r="I16">
            <v>416</v>
          </cell>
          <cell r="J16">
            <v>416</v>
          </cell>
          <cell r="K16">
            <v>400</v>
          </cell>
          <cell r="L16">
            <v>416</v>
          </cell>
          <cell r="M16">
            <v>400</v>
          </cell>
          <cell r="N16">
            <v>416</v>
          </cell>
          <cell r="O16">
            <v>400</v>
          </cell>
          <cell r="P16">
            <v>384</v>
          </cell>
          <cell r="Q16">
            <v>432</v>
          </cell>
          <cell r="R16">
            <v>416</v>
          </cell>
          <cell r="S16">
            <v>400</v>
          </cell>
          <cell r="T16">
            <v>416</v>
          </cell>
          <cell r="U16">
            <v>400</v>
          </cell>
          <cell r="V16">
            <v>432</v>
          </cell>
          <cell r="W16">
            <v>400</v>
          </cell>
          <cell r="X16">
            <v>416</v>
          </cell>
          <cell r="Y16">
            <v>400</v>
          </cell>
          <cell r="Z16">
            <v>416</v>
          </cell>
        </row>
        <row r="17">
          <cell r="C17">
            <v>328</v>
          </cell>
          <cell r="D17">
            <v>312</v>
          </cell>
          <cell r="E17">
            <v>312</v>
          </cell>
          <cell r="F17">
            <v>304</v>
          </cell>
          <cell r="G17">
            <v>344</v>
          </cell>
          <cell r="H17">
            <v>304</v>
          </cell>
          <cell r="I17">
            <v>328</v>
          </cell>
          <cell r="J17">
            <v>328</v>
          </cell>
          <cell r="K17">
            <v>320</v>
          </cell>
          <cell r="L17">
            <v>328</v>
          </cell>
          <cell r="M17">
            <v>320</v>
          </cell>
          <cell r="N17">
            <v>328</v>
          </cell>
          <cell r="O17">
            <v>344</v>
          </cell>
          <cell r="P17">
            <v>288</v>
          </cell>
          <cell r="Q17">
            <v>312</v>
          </cell>
          <cell r="R17">
            <v>304</v>
          </cell>
          <cell r="S17">
            <v>344</v>
          </cell>
          <cell r="T17">
            <v>304</v>
          </cell>
          <cell r="U17">
            <v>344</v>
          </cell>
          <cell r="V17">
            <v>312</v>
          </cell>
          <cell r="W17">
            <v>320</v>
          </cell>
          <cell r="X17">
            <v>328</v>
          </cell>
          <cell r="Y17">
            <v>320</v>
          </cell>
          <cell r="Z17">
            <v>328</v>
          </cell>
        </row>
        <row r="18">
          <cell r="C18">
            <v>744</v>
          </cell>
          <cell r="D18">
            <v>696</v>
          </cell>
          <cell r="E18">
            <v>744</v>
          </cell>
          <cell r="F18">
            <v>720</v>
          </cell>
          <cell r="G18">
            <v>744</v>
          </cell>
          <cell r="H18">
            <v>720</v>
          </cell>
          <cell r="I18">
            <v>744</v>
          </cell>
          <cell r="J18">
            <v>744</v>
          </cell>
          <cell r="K18">
            <v>720</v>
          </cell>
          <cell r="L18">
            <v>744</v>
          </cell>
          <cell r="M18">
            <v>720</v>
          </cell>
          <cell r="N18">
            <v>744</v>
          </cell>
          <cell r="O18">
            <v>744</v>
          </cell>
          <cell r="P18">
            <v>672</v>
          </cell>
          <cell r="Q18">
            <v>744</v>
          </cell>
          <cell r="R18">
            <v>720</v>
          </cell>
          <cell r="S18">
            <v>744</v>
          </cell>
          <cell r="T18">
            <v>720</v>
          </cell>
          <cell r="U18">
            <v>744</v>
          </cell>
          <cell r="V18">
            <v>744</v>
          </cell>
          <cell r="W18">
            <v>720</v>
          </cell>
          <cell r="X18">
            <v>744</v>
          </cell>
          <cell r="Y18">
            <v>720</v>
          </cell>
          <cell r="Z18">
            <v>744</v>
          </cell>
        </row>
        <row r="19">
          <cell r="C19">
            <v>328</v>
          </cell>
          <cell r="D19">
            <v>312</v>
          </cell>
          <cell r="E19">
            <v>312</v>
          </cell>
          <cell r="F19">
            <v>303</v>
          </cell>
          <cell r="G19">
            <v>344</v>
          </cell>
          <cell r="H19">
            <v>304</v>
          </cell>
          <cell r="I19">
            <v>328</v>
          </cell>
          <cell r="J19">
            <v>328</v>
          </cell>
          <cell r="K19">
            <v>320</v>
          </cell>
          <cell r="L19">
            <v>329</v>
          </cell>
          <cell r="M19">
            <v>320</v>
          </cell>
          <cell r="N19">
            <v>328</v>
          </cell>
          <cell r="O19">
            <v>344</v>
          </cell>
          <cell r="P19">
            <v>288</v>
          </cell>
          <cell r="Q19">
            <v>312</v>
          </cell>
          <cell r="R19">
            <v>303</v>
          </cell>
          <cell r="S19">
            <v>344</v>
          </cell>
          <cell r="T19">
            <v>304</v>
          </cell>
          <cell r="U19">
            <v>344</v>
          </cell>
          <cell r="V19">
            <v>312</v>
          </cell>
          <cell r="W19">
            <v>320</v>
          </cell>
          <cell r="X19">
            <v>329</v>
          </cell>
          <cell r="Y19">
            <v>320</v>
          </cell>
          <cell r="Z19">
            <v>328</v>
          </cell>
        </row>
        <row r="20">
          <cell r="C20">
            <v>744</v>
          </cell>
          <cell r="D20">
            <v>696</v>
          </cell>
          <cell r="E20">
            <v>744</v>
          </cell>
          <cell r="F20">
            <v>719</v>
          </cell>
          <cell r="G20">
            <v>744</v>
          </cell>
          <cell r="H20">
            <v>720</v>
          </cell>
          <cell r="I20">
            <v>744</v>
          </cell>
          <cell r="J20">
            <v>744</v>
          </cell>
          <cell r="K20">
            <v>720</v>
          </cell>
          <cell r="L20">
            <v>745</v>
          </cell>
          <cell r="M20">
            <v>720</v>
          </cell>
          <cell r="N20">
            <v>744</v>
          </cell>
          <cell r="O20">
            <v>744</v>
          </cell>
          <cell r="P20">
            <v>672</v>
          </cell>
          <cell r="Q20">
            <v>744</v>
          </cell>
          <cell r="R20">
            <v>719</v>
          </cell>
          <cell r="S20">
            <v>744</v>
          </cell>
          <cell r="T20">
            <v>720</v>
          </cell>
          <cell r="U20">
            <v>744</v>
          </cell>
          <cell r="V20">
            <v>744</v>
          </cell>
          <cell r="W20">
            <v>720</v>
          </cell>
          <cell r="X20">
            <v>745</v>
          </cell>
          <cell r="Y20">
            <v>720</v>
          </cell>
          <cell r="Z20">
            <v>744</v>
          </cell>
        </row>
        <row r="21">
          <cell r="C21">
            <v>37987</v>
          </cell>
          <cell r="G21">
            <v>38138</v>
          </cell>
          <cell r="I21">
            <v>38173</v>
          </cell>
          <cell r="K21">
            <v>38236</v>
          </cell>
          <cell r="M21">
            <v>38316</v>
          </cell>
          <cell r="N21">
            <v>38346</v>
          </cell>
          <cell r="O21">
            <v>38353</v>
          </cell>
          <cell r="S21">
            <v>38502</v>
          </cell>
          <cell r="U21">
            <v>38537</v>
          </cell>
          <cell r="W21">
            <v>38600</v>
          </cell>
          <cell r="Y21">
            <v>38680</v>
          </cell>
          <cell r="Z21">
            <v>38712</v>
          </cell>
        </row>
        <row r="26">
          <cell r="C26">
            <v>336</v>
          </cell>
          <cell r="D26">
            <v>320</v>
          </cell>
          <cell r="E26">
            <v>368</v>
          </cell>
          <cell r="F26">
            <v>352</v>
          </cell>
          <cell r="G26">
            <v>320</v>
          </cell>
          <cell r="H26">
            <v>352</v>
          </cell>
          <cell r="I26">
            <v>336</v>
          </cell>
          <cell r="J26">
            <v>352</v>
          </cell>
          <cell r="K26">
            <v>336</v>
          </cell>
          <cell r="L26">
            <v>336</v>
          </cell>
          <cell r="M26">
            <v>336</v>
          </cell>
          <cell r="N26">
            <v>352</v>
          </cell>
          <cell r="O26">
            <v>320</v>
          </cell>
          <cell r="P26">
            <v>320</v>
          </cell>
          <cell r="Q26">
            <v>368</v>
          </cell>
          <cell r="R26">
            <v>336</v>
          </cell>
          <cell r="S26">
            <v>336</v>
          </cell>
          <cell r="T26">
            <v>352</v>
          </cell>
          <cell r="U26">
            <v>320</v>
          </cell>
          <cell r="V26">
            <v>368</v>
          </cell>
          <cell r="W26">
            <v>336</v>
          </cell>
          <cell r="X26">
            <v>336</v>
          </cell>
          <cell r="Y26">
            <v>336</v>
          </cell>
          <cell r="Z26">
            <v>336</v>
          </cell>
        </row>
        <row r="27">
          <cell r="C27">
            <v>408</v>
          </cell>
          <cell r="D27">
            <v>376</v>
          </cell>
          <cell r="E27">
            <v>376</v>
          </cell>
          <cell r="F27">
            <v>368</v>
          </cell>
          <cell r="G27">
            <v>424</v>
          </cell>
          <cell r="H27">
            <v>368</v>
          </cell>
          <cell r="I27">
            <v>408</v>
          </cell>
          <cell r="J27">
            <v>392</v>
          </cell>
          <cell r="K27">
            <v>384</v>
          </cell>
          <cell r="L27">
            <v>408</v>
          </cell>
          <cell r="M27">
            <v>384</v>
          </cell>
          <cell r="N27">
            <v>392</v>
          </cell>
          <cell r="O27">
            <v>424</v>
          </cell>
          <cell r="P27">
            <v>352</v>
          </cell>
          <cell r="Q27">
            <v>376</v>
          </cell>
          <cell r="R27">
            <v>384</v>
          </cell>
          <cell r="S27">
            <v>408</v>
          </cell>
          <cell r="T27">
            <v>368</v>
          </cell>
          <cell r="U27">
            <v>424</v>
          </cell>
          <cell r="V27">
            <v>376</v>
          </cell>
          <cell r="W27">
            <v>384</v>
          </cell>
          <cell r="X27">
            <v>408</v>
          </cell>
          <cell r="Y27">
            <v>384</v>
          </cell>
          <cell r="Z27">
            <v>408</v>
          </cell>
        </row>
        <row r="28">
          <cell r="C28">
            <v>744</v>
          </cell>
          <cell r="D28">
            <v>696</v>
          </cell>
          <cell r="E28">
            <v>744</v>
          </cell>
          <cell r="F28">
            <v>720</v>
          </cell>
          <cell r="G28">
            <v>744</v>
          </cell>
          <cell r="H28">
            <v>720</v>
          </cell>
          <cell r="I28">
            <v>744</v>
          </cell>
          <cell r="J28">
            <v>744</v>
          </cell>
          <cell r="K28">
            <v>720</v>
          </cell>
          <cell r="L28">
            <v>744</v>
          </cell>
          <cell r="M28">
            <v>720</v>
          </cell>
          <cell r="N28">
            <v>744</v>
          </cell>
          <cell r="O28">
            <v>744</v>
          </cell>
          <cell r="P28">
            <v>672</v>
          </cell>
          <cell r="Q28">
            <v>744</v>
          </cell>
          <cell r="R28">
            <v>720</v>
          </cell>
          <cell r="S28">
            <v>744</v>
          </cell>
          <cell r="T28">
            <v>720</v>
          </cell>
          <cell r="U28">
            <v>744</v>
          </cell>
          <cell r="V28">
            <v>744</v>
          </cell>
          <cell r="W28">
            <v>720</v>
          </cell>
          <cell r="X28">
            <v>744</v>
          </cell>
          <cell r="Y28">
            <v>720</v>
          </cell>
          <cell r="Z28">
            <v>744</v>
          </cell>
        </row>
        <row r="29">
          <cell r="C29">
            <v>408</v>
          </cell>
          <cell r="D29">
            <v>376</v>
          </cell>
          <cell r="E29">
            <v>376</v>
          </cell>
          <cell r="F29">
            <v>367</v>
          </cell>
          <cell r="G29">
            <v>424</v>
          </cell>
          <cell r="H29">
            <v>368</v>
          </cell>
          <cell r="I29">
            <v>408</v>
          </cell>
          <cell r="J29">
            <v>392</v>
          </cell>
          <cell r="K29">
            <v>384</v>
          </cell>
          <cell r="L29">
            <v>409</v>
          </cell>
          <cell r="M29">
            <v>384</v>
          </cell>
          <cell r="N29">
            <v>392</v>
          </cell>
          <cell r="O29">
            <v>424</v>
          </cell>
          <cell r="P29">
            <v>352</v>
          </cell>
          <cell r="Q29">
            <v>376</v>
          </cell>
          <cell r="R29">
            <v>383</v>
          </cell>
          <cell r="S29">
            <v>408</v>
          </cell>
          <cell r="T29">
            <v>368</v>
          </cell>
          <cell r="U29">
            <v>424</v>
          </cell>
          <cell r="V29">
            <v>376</v>
          </cell>
          <cell r="W29">
            <v>384</v>
          </cell>
          <cell r="X29">
            <v>409</v>
          </cell>
          <cell r="Y29">
            <v>384</v>
          </cell>
          <cell r="Z29">
            <v>408</v>
          </cell>
        </row>
      </sheetData>
      <sheetData sheetId="27" refreshError="1"/>
      <sheetData sheetId="28" refreshError="1"/>
      <sheetData sheetId="2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1">
          <cell r="D11">
            <v>0.5</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v Apr Form"/>
      <sheetName val="Page 2"/>
      <sheetName val="-"/>
    </sheetNames>
    <sheetDataSet>
      <sheetData sheetId="0"/>
      <sheetData sheetId="1"/>
      <sheetData sheetId="2"/>
      <sheetData sheetId="3">
        <row r="1">
          <cell r="A1">
            <v>38388</v>
          </cell>
        </row>
        <row r="2">
          <cell r="A2">
            <v>38416</v>
          </cell>
        </row>
        <row r="3">
          <cell r="A3">
            <v>38447</v>
          </cell>
        </row>
        <row r="4">
          <cell r="A4">
            <v>38477</v>
          </cell>
        </row>
        <row r="5">
          <cell r="A5">
            <v>38508</v>
          </cell>
        </row>
        <row r="6">
          <cell r="A6">
            <v>38538</v>
          </cell>
        </row>
        <row r="7">
          <cell r="A7">
            <v>38569</v>
          </cell>
        </row>
        <row r="8">
          <cell r="A8">
            <v>38600</v>
          </cell>
        </row>
        <row r="9">
          <cell r="A9">
            <v>38630</v>
          </cell>
        </row>
        <row r="10">
          <cell r="A10">
            <v>38661</v>
          </cell>
        </row>
        <row r="11">
          <cell r="A11">
            <v>38691</v>
          </cell>
        </row>
        <row r="12">
          <cell r="A12">
            <v>38722</v>
          </cell>
        </row>
        <row r="13">
          <cell r="A13">
            <v>38753</v>
          </cell>
        </row>
        <row r="14">
          <cell r="A14">
            <v>38781</v>
          </cell>
        </row>
        <row r="15">
          <cell r="A15">
            <v>38812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Check Dollars"/>
      <sheetName val="Check MWh"/>
      <sheetName val="Hermiston"/>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on off peak hours"/>
      <sheetName val="MacroBuilder"/>
      <sheetName val="E-W Assignments"/>
      <sheetName val="L&amp;R (Monthly) (2)"/>
    </sheetNames>
    <sheetDataSet>
      <sheetData sheetId="0" refreshError="1">
        <row r="14">
          <cell r="B14" t="str">
            <v>Y</v>
          </cell>
          <cell r="C14" t="str">
            <v>Emergency Purchase ($)</v>
          </cell>
          <cell r="D14" t="str">
            <v>Imbalance.csv</v>
          </cell>
          <cell r="E14" t="str">
            <v>Bubble</v>
          </cell>
          <cell r="F14" t="str">
            <v>Imbalance CostSum</v>
          </cell>
          <cell r="G14">
            <v>38877.834050925929</v>
          </cell>
          <cell r="H14">
            <v>38808</v>
          </cell>
          <cell r="I14">
            <v>39142</v>
          </cell>
        </row>
        <row r="15">
          <cell r="B15" t="str">
            <v>Y</v>
          </cell>
          <cell r="C15" t="str">
            <v>Emergency Purchase (MWh)</v>
          </cell>
          <cell r="D15" t="str">
            <v>Imbalance.csv</v>
          </cell>
          <cell r="E15" t="str">
            <v>Bubble</v>
          </cell>
          <cell r="F15" t="str">
            <v>ImbalanceSum</v>
          </cell>
          <cell r="G15">
            <v>38877.834062499998</v>
          </cell>
          <cell r="H15">
            <v>38808</v>
          </cell>
          <cell r="I15">
            <v>39142</v>
          </cell>
        </row>
        <row r="16">
          <cell r="B16" t="str">
            <v>Y</v>
          </cell>
          <cell r="C16" t="str">
            <v>Fuel Price ($MMBtu)</v>
          </cell>
          <cell r="D16" t="str">
            <v>Fuel Price.csv</v>
          </cell>
          <cell r="E16" t="str">
            <v>Resource</v>
          </cell>
          <cell r="F16" t="str">
            <v>Fuel Price</v>
          </cell>
          <cell r="G16">
            <v>38877.834062499998</v>
          </cell>
          <cell r="H16">
            <v>38808</v>
          </cell>
          <cell r="I16">
            <v>39142</v>
          </cell>
        </row>
        <row r="17">
          <cell r="B17" t="str">
            <v>Y</v>
          </cell>
          <cell r="C17" t="str">
            <v>Fuel Used (MMBtu)</v>
          </cell>
          <cell r="D17" t="str">
            <v>Thermal MMBTU.csv</v>
          </cell>
          <cell r="E17" t="str">
            <v>Facility</v>
          </cell>
          <cell r="F17" t="str">
            <v>MMBTUSum</v>
          </cell>
          <cell r="G17">
            <v>38877.834074074075</v>
          </cell>
          <cell r="H17">
            <v>38808</v>
          </cell>
          <cell r="I17">
            <v>39142</v>
          </cell>
        </row>
        <row r="18">
          <cell r="B18" t="str">
            <v>Y</v>
          </cell>
          <cell r="C18" t="str">
            <v>Hydro Generation (MWH)</v>
          </cell>
          <cell r="D18" t="str">
            <v>Hydro Dispatch.csv</v>
          </cell>
          <cell r="E18" t="str">
            <v>Unit</v>
          </cell>
          <cell r="F18" t="str">
            <v>DispatchSum</v>
          </cell>
          <cell r="G18">
            <v>38877.834074074075</v>
          </cell>
          <cell r="H18">
            <v>38808</v>
          </cell>
          <cell r="I18">
            <v>39142</v>
          </cell>
        </row>
        <row r="19">
          <cell r="B19" t="str">
            <v>Y</v>
          </cell>
          <cell r="C19" t="str">
            <v>Load (MWH)</v>
          </cell>
          <cell r="D19" t="str">
            <v>Adjusted Load by Jurisdiction.csv</v>
          </cell>
          <cell r="E19" t="str">
            <v>State</v>
          </cell>
          <cell r="F19" t="str">
            <v>Adjusted LoadSum</v>
          </cell>
          <cell r="G19">
            <v>38877.834085648145</v>
          </cell>
          <cell r="H19">
            <v>38808</v>
          </cell>
          <cell r="I19">
            <v>39142</v>
          </cell>
        </row>
        <row r="20">
          <cell r="B20" t="str">
            <v>Y</v>
          </cell>
          <cell r="C20" t="str">
            <v>LTC ($)</v>
          </cell>
          <cell r="D20" t="str">
            <v>LTC Cost.csv</v>
          </cell>
          <cell r="E20" t="str">
            <v>Contract</v>
          </cell>
          <cell r="F20" t="str">
            <v>LTC Total Variable Cost</v>
          </cell>
          <cell r="G20">
            <v>38877.834085648145</v>
          </cell>
          <cell r="H20">
            <v>38808</v>
          </cell>
          <cell r="I20">
            <v>39142</v>
          </cell>
        </row>
        <row r="21">
          <cell r="B21" t="str">
            <v>Y</v>
          </cell>
          <cell r="C21" t="str">
            <v>LTC (MWH)</v>
          </cell>
          <cell r="D21" t="str">
            <v>LTC Dispatch.csv</v>
          </cell>
          <cell r="E21" t="str">
            <v>Contract</v>
          </cell>
          <cell r="F21" t="str">
            <v>DispatchSum</v>
          </cell>
          <cell r="G21">
            <v>38877.834097222221</v>
          </cell>
          <cell r="H21">
            <v>38808</v>
          </cell>
          <cell r="I21">
            <v>39142</v>
          </cell>
        </row>
        <row r="22">
          <cell r="B22" t="str">
            <v>Y</v>
          </cell>
          <cell r="C22" t="str">
            <v>Nameplate (MW)</v>
          </cell>
          <cell r="D22" t="str">
            <v>Nameplate.csv</v>
          </cell>
          <cell r="E22" t="str">
            <v>Plant</v>
          </cell>
          <cell r="F22" t="str">
            <v>Nameplate CapacityMax</v>
          </cell>
          <cell r="G22">
            <v>38877.834108796298</v>
          </cell>
          <cell r="H22">
            <v>38808</v>
          </cell>
          <cell r="I22">
            <v>39142</v>
          </cell>
        </row>
        <row r="23">
          <cell r="B23" t="str">
            <v>Y</v>
          </cell>
          <cell r="C23" t="str">
            <v>Purchases ($)</v>
          </cell>
          <cell r="D23" t="str">
            <v>Purchases.csv</v>
          </cell>
          <cell r="E23" t="str">
            <v>Bubble</v>
          </cell>
          <cell r="F23" t="str">
            <v>Purchases CostSum</v>
          </cell>
          <cell r="G23">
            <v>38877.834120370368</v>
          </cell>
          <cell r="H23">
            <v>38808</v>
          </cell>
          <cell r="I23">
            <v>39142</v>
          </cell>
        </row>
        <row r="24">
          <cell r="B24" t="str">
            <v>Y</v>
          </cell>
          <cell r="C24" t="str">
            <v>Purchases (MWH)</v>
          </cell>
          <cell r="D24" t="str">
            <v>Purchases.csv</v>
          </cell>
          <cell r="E24" t="str">
            <v>Bubble</v>
          </cell>
          <cell r="F24" t="str">
            <v>Purchases AmountSum</v>
          </cell>
          <cell r="G24">
            <v>38877.834120370368</v>
          </cell>
          <cell r="H24">
            <v>38808</v>
          </cell>
          <cell r="I24">
            <v>39142</v>
          </cell>
        </row>
        <row r="25">
          <cell r="B25" t="str">
            <v>Y</v>
          </cell>
          <cell r="C25" t="str">
            <v>Sales ($)</v>
          </cell>
          <cell r="D25" t="str">
            <v>Sales.csv</v>
          </cell>
          <cell r="E25" t="str">
            <v>Bubble</v>
          </cell>
          <cell r="F25" t="str">
            <v>Sales CostSum</v>
          </cell>
          <cell r="G25">
            <v>38877.834131944444</v>
          </cell>
          <cell r="H25">
            <v>38808</v>
          </cell>
          <cell r="I25">
            <v>39142</v>
          </cell>
        </row>
        <row r="26">
          <cell r="B26" t="str">
            <v>Y</v>
          </cell>
          <cell r="C26" t="str">
            <v>Sales (MWH)</v>
          </cell>
          <cell r="D26" t="str">
            <v>Sales.csv</v>
          </cell>
          <cell r="E26" t="str">
            <v>Bubble</v>
          </cell>
          <cell r="F26" t="str">
            <v>Sales AmountSum</v>
          </cell>
          <cell r="G26">
            <v>38877.834143518521</v>
          </cell>
          <cell r="H26">
            <v>38808</v>
          </cell>
          <cell r="I26">
            <v>39142</v>
          </cell>
        </row>
        <row r="27">
          <cell r="B27" t="str">
            <v>Y</v>
          </cell>
          <cell r="C27" t="str">
            <v>ST Firm Purchases ($)</v>
          </cell>
          <cell r="D27" t="str">
            <v>Short Term Firm.csv</v>
          </cell>
          <cell r="E27" t="str">
            <v>Bubble</v>
          </cell>
          <cell r="F27" t="str">
            <v>ST Firm Purchases ValueSum</v>
          </cell>
          <cell r="G27">
            <v>38877.834143518521</v>
          </cell>
          <cell r="H27">
            <v>38808</v>
          </cell>
          <cell r="I27">
            <v>39142</v>
          </cell>
        </row>
        <row r="28">
          <cell r="B28" t="str">
            <v>Y</v>
          </cell>
          <cell r="C28" t="str">
            <v>ST Firm Purchases (MWH)</v>
          </cell>
          <cell r="D28" t="str">
            <v>Short Term Firm.csv</v>
          </cell>
          <cell r="E28" t="str">
            <v>Bubble</v>
          </cell>
          <cell r="F28" t="str">
            <v>ST Firm PurchasesSum</v>
          </cell>
          <cell r="G28">
            <v>38877.834143518521</v>
          </cell>
          <cell r="H28">
            <v>38808</v>
          </cell>
          <cell r="I28">
            <v>39142</v>
          </cell>
        </row>
        <row r="29">
          <cell r="B29" t="str">
            <v>Y</v>
          </cell>
          <cell r="C29" t="str">
            <v>ST Firm Sales ($)</v>
          </cell>
          <cell r="D29" t="str">
            <v>Short Term Firm.csv</v>
          </cell>
          <cell r="E29" t="str">
            <v>Bubble</v>
          </cell>
          <cell r="F29" t="str">
            <v>ST Firm Sales ValueSum</v>
          </cell>
          <cell r="G29">
            <v>38877.834155092591</v>
          </cell>
          <cell r="H29">
            <v>38808</v>
          </cell>
          <cell r="I29">
            <v>39142</v>
          </cell>
        </row>
        <row r="30">
          <cell r="B30" t="str">
            <v>Y</v>
          </cell>
          <cell r="C30" t="str">
            <v>ST Firm Sales (MWH)</v>
          </cell>
          <cell r="D30" t="str">
            <v>Short Term Firm.csv</v>
          </cell>
          <cell r="E30" t="str">
            <v>Bubble</v>
          </cell>
          <cell r="F30" t="str">
            <v>ST Firm SalesSum</v>
          </cell>
          <cell r="G30">
            <v>38877.834155092591</v>
          </cell>
          <cell r="H30">
            <v>38808</v>
          </cell>
          <cell r="I30">
            <v>39142</v>
          </cell>
        </row>
        <row r="31">
          <cell r="B31" t="str">
            <v>Y</v>
          </cell>
          <cell r="C31" t="str">
            <v>Thermal Fuel Burn ($)</v>
          </cell>
          <cell r="D31" t="str">
            <v>Thermal Fuel Cost.csv</v>
          </cell>
          <cell r="E31" t="str">
            <v>Plant</v>
          </cell>
          <cell r="F31" t="str">
            <v>Fuel CostSum</v>
          </cell>
          <cell r="G31">
            <v>38877.834155092591</v>
          </cell>
          <cell r="H31">
            <v>38808</v>
          </cell>
          <cell r="I31">
            <v>39142</v>
          </cell>
        </row>
        <row r="32">
          <cell r="B32" t="str">
            <v>Y</v>
          </cell>
          <cell r="C32" t="str">
            <v>Thermal Generation (MWH)</v>
          </cell>
          <cell r="D32" t="str">
            <v>Thermal Dispatch.csv</v>
          </cell>
          <cell r="E32" t="str">
            <v>Facility</v>
          </cell>
          <cell r="F32" t="str">
            <v>DispatchSum</v>
          </cell>
          <cell r="G32">
            <v>38877.834166666667</v>
          </cell>
          <cell r="H32">
            <v>38808</v>
          </cell>
          <cell r="I32">
            <v>39142</v>
          </cell>
        </row>
        <row r="33">
          <cell r="B33" t="str">
            <v>Y</v>
          </cell>
          <cell r="C33" t="str">
            <v>Transmission Costs ($)</v>
          </cell>
          <cell r="D33" t="str">
            <v>Transmission.csv</v>
          </cell>
          <cell r="E33" t="str">
            <v>Link</v>
          </cell>
          <cell r="F33" t="str">
            <v>Transmission CostSum</v>
          </cell>
          <cell r="G33">
            <v>38877.834166666667</v>
          </cell>
          <cell r="H33">
            <v>38808</v>
          </cell>
          <cell r="I33">
            <v>39142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Adj"/>
      <sheetName val="Restating Adj"/>
      <sheetName val="Pro Forma Adj"/>
      <sheetName val="Interest Calc"/>
      <sheetName val="Variables"/>
      <sheetName val="Check Sheet"/>
      <sheetName val="Exhibit No.__(NCS-2) pg 1"/>
      <sheetName val="Exhibit No.__(NCS-2) pg 2-3"/>
      <sheetName val="Page 1.4"/>
      <sheetName val="Page 1.5"/>
      <sheetName val="Page 1.6"/>
    </sheetNames>
    <sheetDataSet>
      <sheetData sheetId="0">
        <row r="9">
          <cell r="B9">
            <v>317700179.76000005</v>
          </cell>
        </row>
        <row r="37">
          <cell r="B37">
            <v>40389777.94615829</v>
          </cell>
          <cell r="F37">
            <v>54841106.839641094</v>
          </cell>
        </row>
        <row r="64">
          <cell r="B64">
            <v>788256371.82205129</v>
          </cell>
          <cell r="F64">
            <v>812975758.31408727</v>
          </cell>
        </row>
        <row r="67">
          <cell r="B67">
            <v>5.0710212460143671E-2</v>
          </cell>
          <cell r="F67">
            <v>8.2061177994275147E-2</v>
          </cell>
        </row>
      </sheetData>
      <sheetData sheetId="1" refreshError="1"/>
      <sheetData sheetId="2" refreshError="1"/>
      <sheetData sheetId="3" refreshError="1"/>
      <sheetData sheetId="4" refreshError="1"/>
      <sheetData sheetId="5">
        <row r="8">
          <cell r="E8">
            <v>2.4993500000000002E-2</v>
          </cell>
        </row>
        <row r="9">
          <cell r="E9">
            <v>1.3500000000000001E-5</v>
          </cell>
        </row>
        <row r="10">
          <cell r="C10">
            <v>0.51729999999999998</v>
          </cell>
        </row>
        <row r="11">
          <cell r="E11">
            <v>7.6700000000000004E-2</v>
          </cell>
        </row>
        <row r="20">
          <cell r="D20">
            <v>6.3400000000000001E-3</v>
          </cell>
        </row>
        <row r="21">
          <cell r="D21">
            <v>2E-3</v>
          </cell>
        </row>
        <row r="22">
          <cell r="D22">
            <v>3.8730000000000001E-2</v>
          </cell>
        </row>
        <row r="34">
          <cell r="D34">
            <v>0.61939999999999995</v>
          </cell>
        </row>
      </sheetData>
      <sheetData sheetId="6" refreshError="1"/>
      <sheetData sheetId="7" refreshError="1"/>
      <sheetData sheetId="8"/>
      <sheetData sheetId="9">
        <row r="6">
          <cell r="D6">
            <v>3905479.1195230857</v>
          </cell>
        </row>
      </sheetData>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st=West"/>
      <sheetName val="East=West (5 yr)"/>
      <sheetName val="EstFT"/>
      <sheetName val="Est"/>
      <sheetName val="Summary"/>
      <sheetName val="Summary (II)"/>
      <sheetName val="Consolidated"/>
      <sheetName val="Table A"/>
    </sheetNames>
    <sheetDataSet>
      <sheetData sheetId="0" refreshError="1"/>
      <sheetData sheetId="1" refreshError="1"/>
      <sheetData sheetId="2" refreshError="1"/>
      <sheetData sheetId="3"/>
      <sheetData sheetId="4"/>
      <sheetData sheetId="5" refreshError="1"/>
      <sheetData sheetId="6" refreshError="1"/>
      <sheetData sheetId="7"/>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Post"/>
      <sheetName val="NPC"/>
      <sheetName val="FuelAllocation"/>
      <sheetName val="lookup"/>
    </sheetNames>
    <sheetDataSet>
      <sheetData sheetId="0" refreshError="1"/>
      <sheetData sheetId="1" refreshError="1"/>
      <sheetData sheetId="2" refreshError="1"/>
      <sheetData sheetId="3" refreshError="1">
        <row r="3">
          <cell r="C3" t="str">
            <v>Black Hills</v>
          </cell>
          <cell r="D3" t="str">
            <v>Pacific Pre Merger</v>
          </cell>
        </row>
        <row r="4">
          <cell r="C4" t="str">
            <v>Blanding</v>
          </cell>
          <cell r="D4" t="str">
            <v>Post Merger</v>
          </cell>
        </row>
        <row r="5">
          <cell r="C5" t="str">
            <v>BPA Flathead Sale</v>
          </cell>
          <cell r="D5" t="str">
            <v>Post Merger</v>
          </cell>
        </row>
        <row r="6">
          <cell r="C6" t="str">
            <v>BPA Wind</v>
          </cell>
          <cell r="D6" t="str">
            <v>Post Merger</v>
          </cell>
        </row>
        <row r="7">
          <cell r="C7" t="str">
            <v>Cowlitz</v>
          </cell>
          <cell r="D7" t="str">
            <v>Post Merger</v>
          </cell>
        </row>
        <row r="8">
          <cell r="C8" t="str">
            <v>Flathead</v>
          </cell>
          <cell r="D8" t="str">
            <v>Post Merger</v>
          </cell>
        </row>
        <row r="9">
          <cell r="C9" t="str">
            <v>Hurricane Sale</v>
          </cell>
          <cell r="D9" t="str">
            <v>Post Merger</v>
          </cell>
        </row>
        <row r="10">
          <cell r="C10" t="str">
            <v>LADWP (IPP Layoff)</v>
          </cell>
          <cell r="D10" t="str">
            <v>Utah Pre Merger</v>
          </cell>
        </row>
        <row r="11">
          <cell r="C11" t="str">
            <v>PG&amp;E</v>
          </cell>
          <cell r="D11" t="str">
            <v>Post Merger</v>
          </cell>
        </row>
        <row r="12">
          <cell r="C12" t="str">
            <v>PSCO</v>
          </cell>
          <cell r="D12" t="str">
            <v>Post Merger</v>
          </cell>
        </row>
        <row r="13">
          <cell r="C13" t="str">
            <v>Salt River Project</v>
          </cell>
          <cell r="D13" t="str">
            <v>Post Merger</v>
          </cell>
        </row>
        <row r="14">
          <cell r="C14" t="str">
            <v>SCE</v>
          </cell>
          <cell r="D14" t="str">
            <v>Pacific Pre Merger</v>
          </cell>
        </row>
        <row r="15">
          <cell r="C15" t="str">
            <v>Sierra Pac 2</v>
          </cell>
          <cell r="D15" t="str">
            <v>Post Merger</v>
          </cell>
        </row>
        <row r="16">
          <cell r="C16" t="str">
            <v>SMUD</v>
          </cell>
          <cell r="D16" t="str">
            <v>Pacific Pre Merger</v>
          </cell>
        </row>
        <row r="17">
          <cell r="C17" t="str">
            <v>UAMPS s223863</v>
          </cell>
          <cell r="D17" t="str">
            <v>Post Merger</v>
          </cell>
        </row>
        <row r="18">
          <cell r="C18" t="str">
            <v>UMPA</v>
          </cell>
          <cell r="D18" t="str">
            <v>Post Merger</v>
          </cell>
        </row>
        <row r="19">
          <cell r="C19" t="str">
            <v>UMPA II</v>
          </cell>
          <cell r="D19" t="str">
            <v>Post Merger</v>
          </cell>
        </row>
        <row r="21">
          <cell r="C21" t="str">
            <v>APS p167566</v>
          </cell>
          <cell r="D21" t="str">
            <v>Post Merger</v>
          </cell>
        </row>
        <row r="22">
          <cell r="C22" t="str">
            <v>APS p172318</v>
          </cell>
          <cell r="D22" t="str">
            <v>Post Merger</v>
          </cell>
        </row>
        <row r="23">
          <cell r="C23" t="str">
            <v>APS p205692</v>
          </cell>
          <cell r="D23" t="str">
            <v>Post Merger</v>
          </cell>
        </row>
        <row r="24">
          <cell r="C24" t="str">
            <v>APS Supplemental</v>
          </cell>
          <cell r="D24" t="str">
            <v>Post Merger</v>
          </cell>
        </row>
        <row r="25">
          <cell r="C25" t="str">
            <v>Aquila hydro hedge</v>
          </cell>
          <cell r="D25" t="str">
            <v>Post Merger</v>
          </cell>
        </row>
        <row r="26">
          <cell r="C26" t="str">
            <v>Avoided Cost Resource</v>
          </cell>
          <cell r="D26" t="str">
            <v>Post Merger</v>
          </cell>
        </row>
        <row r="27">
          <cell r="C27" t="str">
            <v>Clark S&amp;I Agreement (Net)</v>
          </cell>
          <cell r="D27" t="str">
            <v>Post Merger</v>
          </cell>
        </row>
        <row r="28">
          <cell r="C28" t="str">
            <v>Combine Hills</v>
          </cell>
          <cell r="D28" t="str">
            <v>Post Merger</v>
          </cell>
        </row>
        <row r="29">
          <cell r="C29" t="str">
            <v>Constellation p177669</v>
          </cell>
          <cell r="D29" t="str">
            <v>Post Merger</v>
          </cell>
        </row>
        <row r="30">
          <cell r="C30" t="str">
            <v>Constellation p223699</v>
          </cell>
          <cell r="D30" t="str">
            <v>Post Merger</v>
          </cell>
        </row>
        <row r="31">
          <cell r="C31" t="str">
            <v>Constellation p257677</v>
          </cell>
          <cell r="D31" t="str">
            <v>Post Merger</v>
          </cell>
        </row>
        <row r="32">
          <cell r="C32" t="str">
            <v>Constellation p257678</v>
          </cell>
          <cell r="D32" t="str">
            <v>Post Merger</v>
          </cell>
        </row>
        <row r="33">
          <cell r="C33" t="str">
            <v>Constellation p268849</v>
          </cell>
          <cell r="D33" t="str">
            <v>Post Merger</v>
          </cell>
        </row>
        <row r="34">
          <cell r="C34" t="str">
            <v>Deseret Purchase</v>
          </cell>
          <cell r="D34" t="str">
            <v>Post Merger</v>
          </cell>
        </row>
        <row r="35">
          <cell r="C35" t="str">
            <v>Douglas PUD Settlement</v>
          </cell>
          <cell r="D35" t="str">
            <v>Mid Columbia</v>
          </cell>
        </row>
        <row r="36">
          <cell r="C36" t="str">
            <v>Duke HLH</v>
          </cell>
          <cell r="D36" t="str">
            <v>Post Merger</v>
          </cell>
        </row>
        <row r="37">
          <cell r="C37" t="str">
            <v>Duke p99206</v>
          </cell>
          <cell r="D37" t="str">
            <v>Post Merger</v>
          </cell>
        </row>
        <row r="38">
          <cell r="C38" t="str">
            <v>Gemstate</v>
          </cell>
          <cell r="D38" t="str">
            <v>Gemstate</v>
          </cell>
        </row>
        <row r="39">
          <cell r="C39" t="str">
            <v>Georgia-Pacific Camas</v>
          </cell>
          <cell r="D39" t="str">
            <v>Post Merger</v>
          </cell>
        </row>
        <row r="40">
          <cell r="C40" t="str">
            <v>Grant County 10 aMW purchase</v>
          </cell>
          <cell r="D40" t="str">
            <v>Misc/Pacific</v>
          </cell>
        </row>
        <row r="41">
          <cell r="C41" t="str">
            <v>Hermiston Purchase</v>
          </cell>
          <cell r="D41" t="str">
            <v>Post Merger</v>
          </cell>
        </row>
        <row r="42">
          <cell r="C42" t="str">
            <v>Hurricane Purchase</v>
          </cell>
          <cell r="D42" t="str">
            <v>Post Merger</v>
          </cell>
        </row>
        <row r="43">
          <cell r="C43" t="str">
            <v>Idaho Power RTSA Purchase</v>
          </cell>
          <cell r="D43" t="str">
            <v>Post Merger</v>
          </cell>
        </row>
        <row r="44">
          <cell r="C44" t="str">
            <v>IPP Purchase</v>
          </cell>
          <cell r="D44" t="str">
            <v>IPP Layoff</v>
          </cell>
        </row>
        <row r="45">
          <cell r="C45" t="str">
            <v>Kennecott Generation Incentive</v>
          </cell>
          <cell r="D45" t="str">
            <v>Post Merger</v>
          </cell>
        </row>
        <row r="46">
          <cell r="C46" t="str">
            <v>Magcorp</v>
          </cell>
          <cell r="D46" t="str">
            <v>Post Merger</v>
          </cell>
        </row>
        <row r="47">
          <cell r="C47" t="str">
            <v>MagCorp Reserves</v>
          </cell>
          <cell r="D47" t="str">
            <v>Post Merger</v>
          </cell>
        </row>
        <row r="48">
          <cell r="C48" t="str">
            <v>Morgan Stanley p189046</v>
          </cell>
          <cell r="D48" t="str">
            <v>Post Merger</v>
          </cell>
        </row>
        <row r="49">
          <cell r="C49" t="str">
            <v>Morgan Stanley p189047</v>
          </cell>
          <cell r="D49" t="str">
            <v>Post Merger</v>
          </cell>
        </row>
        <row r="50">
          <cell r="C50" t="str">
            <v>Morgan Stanley p196538</v>
          </cell>
          <cell r="D50" t="str">
            <v>Post Merger</v>
          </cell>
        </row>
        <row r="51">
          <cell r="C51" t="str">
            <v>Morgan Stanley p206006</v>
          </cell>
          <cell r="D51" t="str">
            <v>Post Merger</v>
          </cell>
        </row>
        <row r="52">
          <cell r="C52" t="str">
            <v>Morgan Stanley p206008</v>
          </cell>
          <cell r="D52" t="str">
            <v>Post Merger</v>
          </cell>
        </row>
        <row r="53">
          <cell r="C53" t="str">
            <v>Morgan Stanley p244840</v>
          </cell>
          <cell r="D53" t="str">
            <v>Post Merger</v>
          </cell>
        </row>
        <row r="54">
          <cell r="C54" t="str">
            <v>Morgan Stanley p244841</v>
          </cell>
          <cell r="D54" t="str">
            <v>Post Merger</v>
          </cell>
        </row>
        <row r="55">
          <cell r="C55" t="str">
            <v>Morgan Stanley p272153-6-8</v>
          </cell>
          <cell r="D55" t="str">
            <v>Post Merger</v>
          </cell>
        </row>
        <row r="56">
          <cell r="C56" t="str">
            <v>Morgan Stanley p272154-7</v>
          </cell>
          <cell r="D56" t="str">
            <v>Post Merger</v>
          </cell>
        </row>
        <row r="57">
          <cell r="C57" t="str">
            <v>Nebo Heat Rate Option</v>
          </cell>
          <cell r="D57" t="str">
            <v>Post Merger</v>
          </cell>
        </row>
        <row r="58">
          <cell r="C58" t="str">
            <v>NuCor</v>
          </cell>
          <cell r="D58" t="str">
            <v>Post Merger</v>
          </cell>
        </row>
        <row r="59">
          <cell r="C59" t="str">
            <v>P4 Production</v>
          </cell>
          <cell r="D59" t="str">
            <v>Post Merger</v>
          </cell>
        </row>
        <row r="60">
          <cell r="C60" t="str">
            <v>PGE Cove</v>
          </cell>
          <cell r="D60" t="str">
            <v>Misc/Pacific</v>
          </cell>
        </row>
        <row r="61">
          <cell r="C61" t="str">
            <v>Pinnacle West</v>
          </cell>
          <cell r="D61" t="str">
            <v>Post Merger</v>
          </cell>
        </row>
        <row r="62">
          <cell r="C62" t="str">
            <v>PowerEx p181986</v>
          </cell>
          <cell r="D62" t="str">
            <v>Post Merger</v>
          </cell>
        </row>
        <row r="63">
          <cell r="C63" t="str">
            <v>Public Service NM</v>
          </cell>
          <cell r="D63" t="str">
            <v>Post Merger</v>
          </cell>
        </row>
        <row r="64">
          <cell r="C64" t="str">
            <v>Rock River</v>
          </cell>
          <cell r="D64" t="str">
            <v>Post Merger</v>
          </cell>
        </row>
        <row r="65">
          <cell r="C65" t="str">
            <v>Roseburg Forest Products</v>
          </cell>
          <cell r="D65" t="str">
            <v>Post Merger</v>
          </cell>
        </row>
        <row r="66">
          <cell r="C66" t="str">
            <v>Small Purchases east</v>
          </cell>
          <cell r="D66" t="str">
            <v>QF UPL Pre Merger</v>
          </cell>
        </row>
        <row r="67">
          <cell r="C67" t="str">
            <v>Small Purchases west</v>
          </cell>
          <cell r="D67" t="str">
            <v>QF PPL Post Merger</v>
          </cell>
        </row>
        <row r="68">
          <cell r="C68" t="str">
            <v>TransAlta Purchase</v>
          </cell>
          <cell r="D68" t="str">
            <v>Post Merger</v>
          </cell>
        </row>
        <row r="69">
          <cell r="C69" t="str">
            <v>Tri-State Purchase</v>
          </cell>
          <cell r="D69" t="str">
            <v>Post Merger</v>
          </cell>
        </row>
        <row r="70">
          <cell r="C70" t="str">
            <v>UBS p223199</v>
          </cell>
          <cell r="D70" t="str">
            <v>Post Merger</v>
          </cell>
        </row>
        <row r="71">
          <cell r="C71" t="str">
            <v>UBS p268848</v>
          </cell>
          <cell r="D71" t="str">
            <v>Post Merger</v>
          </cell>
        </row>
        <row r="72">
          <cell r="C72" t="str">
            <v>UBS p268850</v>
          </cell>
          <cell r="D72" t="str">
            <v>Post Merger</v>
          </cell>
        </row>
        <row r="73">
          <cell r="C73" t="str">
            <v>UBS Summer Purchase</v>
          </cell>
          <cell r="D73" t="str">
            <v>Post Merger</v>
          </cell>
        </row>
        <row r="74">
          <cell r="C74" t="str">
            <v>Weyerhaeuser Reserve</v>
          </cell>
          <cell r="D74" t="str">
            <v>Post Merger</v>
          </cell>
        </row>
        <row r="75">
          <cell r="C75" t="str">
            <v>Wolverine Creek</v>
          </cell>
          <cell r="D75" t="str">
            <v>Post Merger</v>
          </cell>
        </row>
        <row r="76">
          <cell r="C76" t="str">
            <v>Place Holder</v>
          </cell>
          <cell r="D76" t="str">
            <v>Post Merger</v>
          </cell>
        </row>
        <row r="77">
          <cell r="C77" t="str">
            <v>BPA Conservation Rate Credit</v>
          </cell>
          <cell r="D77" t="str">
            <v>Post Merger</v>
          </cell>
        </row>
        <row r="78">
          <cell r="C78" t="str">
            <v>AMP Resources (Cove Fort)</v>
          </cell>
          <cell r="D78" t="str">
            <v>Post Merger</v>
          </cell>
        </row>
        <row r="79">
          <cell r="C79" t="str">
            <v>BPA Hermiston Loss Settlement</v>
          </cell>
          <cell r="D79" t="str">
            <v>Post Merger</v>
          </cell>
        </row>
        <row r="80">
          <cell r="C80" t="str">
            <v>Roseburg Forest Products CA</v>
          </cell>
          <cell r="D80" t="str">
            <v>Post Merger</v>
          </cell>
        </row>
        <row r="81">
          <cell r="C81" t="str">
            <v>DSM (Load Curtailment)</v>
          </cell>
          <cell r="D81" t="str">
            <v>Post Merger</v>
          </cell>
        </row>
        <row r="83">
          <cell r="C83" t="str">
            <v>QF California</v>
          </cell>
          <cell r="D83" t="str">
            <v>QF by State PPL</v>
          </cell>
        </row>
        <row r="84">
          <cell r="C84" t="str">
            <v>QF Idaho</v>
          </cell>
          <cell r="D84" t="str">
            <v>QF by State UPL</v>
          </cell>
        </row>
        <row r="85">
          <cell r="C85" t="str">
            <v>QF Oregon</v>
          </cell>
          <cell r="D85" t="str">
            <v>QF by State PPL</v>
          </cell>
        </row>
        <row r="86">
          <cell r="C86" t="str">
            <v>QF Utah</v>
          </cell>
          <cell r="D86" t="str">
            <v>QF by State UPL</v>
          </cell>
        </row>
        <row r="87">
          <cell r="C87" t="str">
            <v>QF Washington</v>
          </cell>
          <cell r="D87" t="str">
            <v>QF by State PPL</v>
          </cell>
        </row>
        <row r="88">
          <cell r="C88" t="str">
            <v>QF Wyoming</v>
          </cell>
          <cell r="D88" t="str">
            <v>QF by State UPL</v>
          </cell>
        </row>
        <row r="89">
          <cell r="C89" t="str">
            <v>Biomass</v>
          </cell>
          <cell r="D89" t="str">
            <v>QF PPL Pre Merger</v>
          </cell>
        </row>
        <row r="90">
          <cell r="C90" t="str">
            <v>Desert Power QF</v>
          </cell>
          <cell r="D90" t="str">
            <v>QF UPL Post Merger</v>
          </cell>
        </row>
        <row r="91">
          <cell r="C91" t="str">
            <v>Douglas County Forest Products QF</v>
          </cell>
          <cell r="D91" t="str">
            <v>QF PPL Post Merger</v>
          </cell>
        </row>
        <row r="92">
          <cell r="C92" t="str">
            <v>D.R. Johnson</v>
          </cell>
          <cell r="D92" t="str">
            <v>QF PPL Post Merger</v>
          </cell>
        </row>
        <row r="93">
          <cell r="C93" t="str">
            <v>ExxonMobil QF</v>
          </cell>
          <cell r="D93" t="str">
            <v>QF UPL Post Merger</v>
          </cell>
        </row>
        <row r="94">
          <cell r="C94" t="str">
            <v>Kennecott QF</v>
          </cell>
          <cell r="D94" t="str">
            <v>QF UPL Post Merger</v>
          </cell>
        </row>
        <row r="95">
          <cell r="C95" t="str">
            <v>Mountain Wind QF</v>
          </cell>
          <cell r="D95" t="str">
            <v>QF UPL Post Merger</v>
          </cell>
        </row>
        <row r="96">
          <cell r="C96" t="str">
            <v>Pioneer Ridge QF</v>
          </cell>
          <cell r="D96" t="str">
            <v>QF UPL Post Merger</v>
          </cell>
        </row>
        <row r="97">
          <cell r="C97" t="str">
            <v>Schwendiman QF</v>
          </cell>
          <cell r="D97" t="str">
            <v>QF UPL Post Merger</v>
          </cell>
        </row>
        <row r="98">
          <cell r="C98" t="str">
            <v>Simplot Phosphates</v>
          </cell>
          <cell r="D98" t="str">
            <v>QF UPL Post Merger</v>
          </cell>
        </row>
        <row r="99">
          <cell r="C99" t="str">
            <v>Spanish Fork Wind 2 QF</v>
          </cell>
          <cell r="D99" t="str">
            <v>QF UPL Post Merger</v>
          </cell>
        </row>
        <row r="100">
          <cell r="C100" t="str">
            <v>Sunnyside</v>
          </cell>
          <cell r="D100" t="str">
            <v>QF UPL Pre Merger</v>
          </cell>
        </row>
        <row r="101">
          <cell r="C101" t="str">
            <v>Tesoro QF</v>
          </cell>
          <cell r="D101" t="str">
            <v>QF UPL Post Merger</v>
          </cell>
        </row>
        <row r="102">
          <cell r="C102" t="str">
            <v>Evergreen BioPower QF</v>
          </cell>
          <cell r="D102" t="str">
            <v>QF PPL Post Merger</v>
          </cell>
        </row>
        <row r="103">
          <cell r="C103" t="str">
            <v>Mountain Wind 1 QF</v>
          </cell>
          <cell r="D103" t="str">
            <v>QF UPL Post Merger</v>
          </cell>
        </row>
        <row r="104">
          <cell r="C104" t="str">
            <v>Mountain Wind 2 QF</v>
          </cell>
          <cell r="D104" t="str">
            <v>QF UPL Post Merger</v>
          </cell>
        </row>
        <row r="105">
          <cell r="C105" t="str">
            <v>Weyerhaeuser QF</v>
          </cell>
          <cell r="D105" t="str">
            <v>QF PPL Post Merger</v>
          </cell>
        </row>
        <row r="106">
          <cell r="C106" t="str">
            <v>US Magnesium QF</v>
          </cell>
          <cell r="D106" t="str">
            <v>QF UPL Post Merger</v>
          </cell>
        </row>
        <row r="108">
          <cell r="C108" t="str">
            <v>Canadian Entitlement</v>
          </cell>
          <cell r="D108" t="str">
            <v>Post Merger</v>
          </cell>
        </row>
        <row r="109">
          <cell r="C109" t="str">
            <v>Chelan - Rocky Reach</v>
          </cell>
          <cell r="D109" t="str">
            <v>Mid Columbia</v>
          </cell>
        </row>
        <row r="110">
          <cell r="C110" t="str">
            <v>Douglas - Wells</v>
          </cell>
          <cell r="D110" t="str">
            <v>Mid Columbia</v>
          </cell>
        </row>
        <row r="111">
          <cell r="C111" t="str">
            <v>Grant Displacement</v>
          </cell>
          <cell r="D111" t="str">
            <v>Mid Columbia</v>
          </cell>
        </row>
        <row r="112">
          <cell r="C112" t="str">
            <v>Grant Reasonable</v>
          </cell>
          <cell r="D112" t="str">
            <v>Mid Columbia</v>
          </cell>
        </row>
        <row r="113">
          <cell r="C113" t="str">
            <v>Grant Meaningful Priority</v>
          </cell>
          <cell r="D113" t="str">
            <v>Mid Columbia</v>
          </cell>
        </row>
        <row r="114">
          <cell r="C114" t="str">
            <v>Grant Surplus</v>
          </cell>
          <cell r="D114" t="str">
            <v>Mid Columbia</v>
          </cell>
        </row>
        <row r="115">
          <cell r="C115" t="str">
            <v>Grant - Priest Rapids</v>
          </cell>
          <cell r="D115" t="str">
            <v>Mid Columbia</v>
          </cell>
        </row>
        <row r="116">
          <cell r="C116" t="str">
            <v>Grant - Wanapum</v>
          </cell>
          <cell r="D116" t="str">
            <v>Mid Columbia</v>
          </cell>
        </row>
        <row r="118">
          <cell r="C118" t="str">
            <v>APGI/Colockum Capacity Exchange</v>
          </cell>
          <cell r="D118" t="str">
            <v>Post Merger</v>
          </cell>
        </row>
        <row r="119">
          <cell r="C119" t="str">
            <v>APS Exchange</v>
          </cell>
          <cell r="D119" t="str">
            <v>Post Merger</v>
          </cell>
        </row>
        <row r="120">
          <cell r="C120" t="str">
            <v>APS s207860/p207861</v>
          </cell>
          <cell r="D120" t="str">
            <v>Post Merger</v>
          </cell>
        </row>
        <row r="121">
          <cell r="C121" t="str">
            <v>Black Hills CTs</v>
          </cell>
          <cell r="D121" t="str">
            <v>Pacific Capacity</v>
          </cell>
        </row>
        <row r="122">
          <cell r="C122" t="str">
            <v>BPA Exchange</v>
          </cell>
          <cell r="D122" t="str">
            <v>Pacific Pre Merger</v>
          </cell>
        </row>
        <row r="123">
          <cell r="C123" t="str">
            <v>BPA FC II Storage Agreement</v>
          </cell>
          <cell r="D123" t="str">
            <v>Post Merger</v>
          </cell>
        </row>
        <row r="124">
          <cell r="C124" t="str">
            <v>BPA FC IV Storage Agreement</v>
          </cell>
          <cell r="D124" t="str">
            <v>Post Merger</v>
          </cell>
        </row>
        <row r="125">
          <cell r="C125" t="str">
            <v>BPA Peaking</v>
          </cell>
          <cell r="D125" t="str">
            <v>BPA Peak Purchase</v>
          </cell>
        </row>
        <row r="126">
          <cell r="C126" t="str">
            <v>BPA So. Idaho Exchange</v>
          </cell>
          <cell r="D126" t="str">
            <v>Post Merger</v>
          </cell>
        </row>
        <row r="127">
          <cell r="C127" t="str">
            <v>Cowlitz Swift</v>
          </cell>
          <cell r="D127" t="str">
            <v>Pacific Pre Merger</v>
          </cell>
        </row>
        <row r="128">
          <cell r="C128" t="str">
            <v>CPU Shaping Capacity</v>
          </cell>
          <cell r="D128" t="str">
            <v>Post Merger</v>
          </cell>
        </row>
        <row r="129">
          <cell r="C129" t="str">
            <v>EWEB FC I Storage Agreement</v>
          </cell>
          <cell r="D129" t="str">
            <v>Post Merger</v>
          </cell>
        </row>
        <row r="130">
          <cell r="C130" t="str">
            <v>Morgan Stanley 207862/3</v>
          </cell>
          <cell r="D130" t="str">
            <v>Post Merger</v>
          </cell>
        </row>
        <row r="131">
          <cell r="C131" t="str">
            <v>NCPA 309008/9</v>
          </cell>
          <cell r="D131" t="str">
            <v>Post Merger</v>
          </cell>
        </row>
        <row r="132">
          <cell r="C132" t="str">
            <v>PSCo Exchange</v>
          </cell>
          <cell r="D132" t="str">
            <v>Post Merger</v>
          </cell>
        </row>
        <row r="133">
          <cell r="C133" t="str">
            <v>PSCO FC III Storage Agreement</v>
          </cell>
          <cell r="D133" t="str">
            <v>Post Merger</v>
          </cell>
        </row>
        <row r="134">
          <cell r="C134" t="str">
            <v>Redding Exchange</v>
          </cell>
          <cell r="D134" t="str">
            <v>Post Merger</v>
          </cell>
        </row>
        <row r="135">
          <cell r="C135" t="str">
            <v>SCL State Line Storage Agreement</v>
          </cell>
          <cell r="D135" t="str">
            <v>Post Merger</v>
          </cell>
        </row>
        <row r="136">
          <cell r="C136" t="str">
            <v>Tri-State Exchange</v>
          </cell>
          <cell r="D136" t="str">
            <v>Post Merger</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sheetData sheetId="7"/>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paper Index"/>
      <sheetName val="Table 1"/>
      <sheetName val="(Exh.1) A1 Scalar Method"/>
      <sheetName val="(Exh.2)09-03-15 Comm Ord Method"/>
      <sheetName val="(Exh.3) A2 Method"/>
      <sheetName val="(Exh.4) A3 Method"/>
      <sheetName val="(5.1) UT Allocated Actual NPC"/>
      <sheetName val="(5.2) Adj Actual NPC by Cat"/>
      <sheetName val="(5.3) Adj Actual NPC"/>
      <sheetName val="(5.4) Adjustments"/>
      <sheetName val="(5.5) Actual NPC"/>
      <sheetName val="(6.1) Prorated Base NPC"/>
      <sheetName val="(6.2) Allcted Base NPC (GRC11)"/>
      <sheetName val="(4.3) Base NPC by Cat (GRC11)"/>
      <sheetName val="(6.4) Base UTGRC11 Stlmt NPC"/>
      <sheetName val="(6.5) Allctd Base NPC (GRC12)"/>
      <sheetName val="(6.6) Base NPC by Cat (GRC12)"/>
      <sheetName val="(6.7) Base UTGRC12 Stlmt NPC"/>
      <sheetName val="(7.1) Wheeling Revenues"/>
      <sheetName val="(8.1) Actual Factors"/>
      <sheetName val="(8.2) Dynamic Scalar"/>
      <sheetName val="(8.3) Utah Sales"/>
      <sheetName val="Check"/>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7">
          <cell r="F7">
            <v>41061</v>
          </cell>
          <cell r="G7">
            <v>41091</v>
          </cell>
          <cell r="H7">
            <v>41122</v>
          </cell>
          <cell r="I7">
            <v>41153</v>
          </cell>
          <cell r="J7">
            <v>41183</v>
          </cell>
          <cell r="K7">
            <v>41214</v>
          </cell>
          <cell r="L7">
            <v>41244</v>
          </cell>
          <cell r="M7">
            <v>41275</v>
          </cell>
          <cell r="N7">
            <v>41306</v>
          </cell>
          <cell r="O7">
            <v>41334</v>
          </cell>
          <cell r="P7">
            <v>41365</v>
          </cell>
          <cell r="Q7">
            <v>41395</v>
          </cell>
        </row>
      </sheetData>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Unadj Data for RAM"/>
      <sheetName val="CWC"/>
      <sheetName val="Inputs"/>
      <sheetName val="Adjustments"/>
      <sheetName val="Adj Summary"/>
      <sheetName val="UIEC Summary"/>
      <sheetName val="UAE Summary"/>
      <sheetName val="AARP Summary"/>
      <sheetName val="Revised(2) DPU Summary"/>
      <sheetName val="Revised DPU Summary"/>
      <sheetName val="DPU Summary"/>
      <sheetName val="Revised Inputs"/>
      <sheetName val="Variables"/>
      <sheetName val="Factors"/>
      <sheetName val="Embedded Cost"/>
      <sheetName val="Check"/>
      <sheetName val="WelcomeDialog"/>
      <sheetName val="Mac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Unit Costs"/>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Variables Table"/>
      <sheetName val="Download JAM"/>
      <sheetName val="Functional Allocation Factors"/>
      <sheetName val="Functional  Factor Table"/>
      <sheetName val="Functional Dist Factor Table"/>
      <sheetName val="Functional Study"/>
      <sheetName val="COS Allocation Factors"/>
      <sheetName val="COS Factor Table"/>
      <sheetName val="COS WorkArea"/>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Error Check"/>
      <sheetName val="Message"/>
      <sheetName val="Dialog"/>
      <sheetName val="MacroBuilder"/>
      <sheetName val="Print Module"/>
      <sheetName val="Menu_Options"/>
      <sheetName val="Menu_Unbund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ow r="2">
          <cell r="H2">
            <v>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8">
          <cell r="C8">
            <v>154235.67832380001</v>
          </cell>
        </row>
      </sheetData>
      <sheetData sheetId="37">
        <row r="8">
          <cell r="C8">
            <v>17757.490316223812</v>
          </cell>
        </row>
      </sheetData>
      <sheetData sheetId="38">
        <row r="8">
          <cell r="C8">
            <v>0.422222222222217</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sheetData sheetId="1"/>
      <sheetData sheetId="2"/>
      <sheetData sheetId="3"/>
      <sheetData sheetId="4"/>
      <sheetData sheetId="5"/>
      <sheetData sheetId="6">
        <row r="2">
          <cell r="A2" t="str">
            <v>ADVN</v>
          </cell>
          <cell r="AB2">
            <v>0</v>
          </cell>
        </row>
        <row r="15">
          <cell r="AB15">
            <v>4570000</v>
          </cell>
          <cell r="AE15" t="str">
            <v>Unassigned</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sheetName val="2003 Plan"/>
      <sheetName val="Sheet1"/>
      <sheetName val="MGTSND FEB 03"/>
      <sheetName val="MGTFEE RECRS FEB 03"/>
      <sheetName val="Powercor"/>
    </sheetNames>
    <sheetDataSet>
      <sheetData sheetId="0" refreshError="1"/>
      <sheetData sheetId="1" refreshError="1"/>
      <sheetData sheetId="2"/>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sheetName val="Summary"/>
      <sheetName val="Combined"/>
      <sheetName val="BillSPRD"/>
      <sheetName val="Rate Design"/>
      <sheetName val="DSM-Combined"/>
      <sheetName val="DSM-191"/>
      <sheetName val="DSM-192"/>
      <sheetName val="Decoupling"/>
      <sheetName val="D-R"/>
      <sheetName val="D-C"/>
      <sheetName val="D-I"/>
      <sheetName val="D-T"/>
      <sheetName val="FullSPRD"/>
      <sheetName val="AllowSPD"/>
      <sheetName val="DSM2"/>
      <sheetName val="Decoupling S"/>
      <sheetName val="Table 1"/>
      <sheetName val="Sch 4"/>
      <sheetName val="Sch 25"/>
      <sheetName val="Sch 27"/>
      <sheetName val="Sch 48T"/>
      <sheetName val="Sch 41"/>
      <sheetName val="Sch 47T"/>
      <sheetName val="Sch 6"/>
      <sheetName val="Sch 15"/>
      <sheetName val="Sch 50"/>
      <sheetName val="Sch 51"/>
      <sheetName val="Sch 52"/>
      <sheetName val="Sch 53"/>
      <sheetName val="Sch 5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Function Summary"/>
      <sheetName val="Class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Factors"/>
      <sheetName val="ErrorCheck"/>
      <sheetName val="Message"/>
      <sheetName val="Dialog"/>
      <sheetName val="Print Module"/>
      <sheetName val="Menu_Options"/>
      <sheetName val="Menu_Unbundle"/>
    </sheetNames>
    <sheetDataSet>
      <sheetData sheetId="0">
        <row r="5">
          <cell r="C5" t="str">
            <v>State of Utah</v>
          </cell>
        </row>
      </sheetData>
      <sheetData sheetId="1" refreshError="1"/>
      <sheetData sheetId="2"/>
      <sheetData sheetId="3"/>
      <sheetData sheetId="4" refreshError="1"/>
      <sheetData sheetId="5" refreshError="1"/>
      <sheetData sheetId="6"/>
      <sheetData sheetId="7"/>
      <sheetData sheetId="8"/>
      <sheetData sheetId="9"/>
      <sheetData sheetId="10"/>
      <sheetData sheetId="11">
        <row r="58">
          <cell r="H58">
            <v>5752868671.222683</v>
          </cell>
        </row>
      </sheetData>
      <sheetData sheetId="12" refreshError="1"/>
      <sheetData sheetId="13" refreshError="1"/>
      <sheetData sheetId="14" refreshError="1"/>
      <sheetData sheetId="15" refreshError="1"/>
      <sheetData sheetId="16" refreshError="1"/>
      <sheetData sheetId="17">
        <row r="120">
          <cell r="F120" t="str">
            <v>2010 Protocol</v>
          </cell>
        </row>
      </sheetData>
      <sheetData sheetId="18">
        <row r="4">
          <cell r="I4">
            <v>0.73983771349904326</v>
          </cell>
        </row>
      </sheetData>
      <sheetData sheetId="19">
        <row r="90">
          <cell r="Y90" t="str">
            <v>DIS</v>
          </cell>
        </row>
        <row r="1101">
          <cell r="Y1101">
            <v>103603.97418797985</v>
          </cell>
        </row>
      </sheetData>
      <sheetData sheetId="20" refreshError="1"/>
      <sheetData sheetId="21">
        <row r="10">
          <cell r="A10" t="str">
            <v>FACTOR NAME</v>
          </cell>
        </row>
      </sheetData>
      <sheetData sheetId="22">
        <row r="11">
          <cell r="A11" t="str">
            <v>FACTOR</v>
          </cell>
        </row>
      </sheetData>
      <sheetData sheetId="23" refreshError="1"/>
      <sheetData sheetId="24">
        <row r="14">
          <cell r="A14" t="str">
            <v>A</v>
          </cell>
        </row>
      </sheetData>
      <sheetData sheetId="25" refreshError="1"/>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 val="Sheet1"/>
    </sheetNames>
    <sheetDataSet>
      <sheetData sheetId="0">
        <row r="5">
          <cell r="C5" t="str">
            <v>12 Months Ending December 2009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8">
          <cell r="H58">
            <v>775099884.55705214</v>
          </cell>
        </row>
      </sheetData>
      <sheetData sheetId="12" refreshError="1"/>
      <sheetData sheetId="13" refreshError="1"/>
      <sheetData sheetId="14" refreshError="1"/>
      <sheetData sheetId="15" refreshError="1"/>
      <sheetData sheetId="16" refreshError="1"/>
      <sheetData sheetId="17" refreshError="1"/>
      <sheetData sheetId="18">
        <row r="4">
          <cell r="K4">
            <v>0.7399329569993166</v>
          </cell>
        </row>
      </sheetData>
      <sheetData sheetId="19">
        <row r="250">
          <cell r="AB250" t="str">
            <v>DIS</v>
          </cell>
        </row>
      </sheetData>
      <sheetData sheetId="20" refreshError="1"/>
      <sheetData sheetId="21">
        <row r="11">
          <cell r="A11" t="str">
            <v>FACTOR</v>
          </cell>
        </row>
      </sheetData>
      <sheetData sheetId="22">
        <row r="10">
          <cell r="A10" t="str">
            <v>FACTOR NAME</v>
          </cell>
        </row>
      </sheetData>
      <sheetData sheetId="23" refreshError="1"/>
      <sheetData sheetId="24">
        <row r="14">
          <cell r="A14" t="str">
            <v>A</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v Apr Form"/>
      <sheetName val="Page 2"/>
      <sheetName val="-"/>
    </sheetNames>
    <sheetDataSet>
      <sheetData sheetId="0"/>
      <sheetData sheetId="1"/>
      <sheetData sheetId="2"/>
      <sheetData sheetId="3">
        <row r="1">
          <cell r="A1">
            <v>39452</v>
          </cell>
          <cell r="B1">
            <v>39421</v>
          </cell>
        </row>
        <row r="2">
          <cell r="B2">
            <v>39452</v>
          </cell>
        </row>
        <row r="3">
          <cell r="B3">
            <v>39483</v>
          </cell>
        </row>
        <row r="4">
          <cell r="B4">
            <v>39512</v>
          </cell>
        </row>
        <row r="5">
          <cell r="B5">
            <v>39543</v>
          </cell>
        </row>
        <row r="6">
          <cell r="B6">
            <v>39573</v>
          </cell>
        </row>
        <row r="7">
          <cell r="B7">
            <v>39604</v>
          </cell>
        </row>
        <row r="8">
          <cell r="B8">
            <v>39634</v>
          </cell>
        </row>
        <row r="9">
          <cell r="B9">
            <v>39665</v>
          </cell>
        </row>
        <row r="10">
          <cell r="B10">
            <v>39696</v>
          </cell>
        </row>
        <row r="11">
          <cell r="B11">
            <v>39726</v>
          </cell>
        </row>
        <row r="12">
          <cell r="B12">
            <v>39757</v>
          </cell>
        </row>
        <row r="13">
          <cell r="B13">
            <v>39787</v>
          </cell>
        </row>
        <row r="14">
          <cell r="B14">
            <v>39818</v>
          </cell>
        </row>
        <row r="15">
          <cell r="B15">
            <v>39849</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refreshError="1"/>
      <sheetData sheetId="1">
        <row r="3">
          <cell r="C3" t="str">
            <v>PacifiCorp</v>
          </cell>
        </row>
      </sheetData>
      <sheetData sheetId="2" refreshError="1"/>
      <sheetData sheetId="3" refreshError="1"/>
      <sheetData sheetId="4" refreshError="1"/>
      <sheetData sheetId="5" refreshError="1"/>
      <sheetData sheetId="6" refreshError="1"/>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ow r="10">
          <cell r="H10" t="str">
            <v>Washington</v>
          </cell>
        </row>
      </sheetData>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76"/>
  <sheetViews>
    <sheetView tabSelected="1" view="pageBreakPreview" zoomScale="60" zoomScaleNormal="70" workbookViewId="0">
      <pane ySplit="6" topLeftCell="A7" activePane="bottomLeft" state="frozen"/>
      <selection pane="bottomLeft" activeCell="B1" sqref="B1"/>
    </sheetView>
  </sheetViews>
  <sheetFormatPr defaultRowHeight="15.75"/>
  <cols>
    <col min="1" max="1" width="1.7109375" style="62" customWidth="1"/>
    <col min="2" max="2" width="5.7109375" style="62" customWidth="1"/>
    <col min="3" max="3" width="8.5703125" style="4" bestFit="1" customWidth="1"/>
    <col min="4" max="4" width="35" style="62" customWidth="1"/>
    <col min="5" max="5" width="17.5703125" style="4" customWidth="1"/>
    <col min="6" max="6" width="11.42578125" style="4" bestFit="1" customWidth="1"/>
    <col min="7" max="18" width="14" style="4" bestFit="1" customWidth="1"/>
    <col min="19" max="19" width="15.7109375" style="4" bestFit="1" customWidth="1"/>
    <col min="20" max="20" width="9.140625" style="4"/>
    <col min="21" max="21" width="11.85546875" style="4" bestFit="1" customWidth="1"/>
    <col min="22" max="16384" width="9.140625" style="4"/>
  </cols>
  <sheetData>
    <row r="1" spans="1:21">
      <c r="A1" s="1"/>
      <c r="B1" s="2"/>
      <c r="C1" s="3"/>
      <c r="D1" s="2"/>
      <c r="E1" s="3"/>
      <c r="F1" s="3"/>
      <c r="G1" s="3"/>
      <c r="H1" s="3"/>
      <c r="I1" s="3"/>
      <c r="J1" s="3"/>
      <c r="K1" s="3"/>
      <c r="L1" s="3"/>
      <c r="M1" s="3"/>
      <c r="N1" s="3"/>
      <c r="O1" s="3"/>
      <c r="P1" s="3"/>
      <c r="Q1" s="3"/>
      <c r="R1" s="3"/>
      <c r="S1" s="3"/>
      <c r="U1" s="5"/>
    </row>
    <row r="2" spans="1:21" ht="21">
      <c r="A2" s="64" t="s">
        <v>0</v>
      </c>
      <c r="B2" s="64"/>
      <c r="C2" s="64"/>
      <c r="D2" s="64"/>
      <c r="E2" s="64"/>
      <c r="F2" s="64"/>
      <c r="G2" s="64"/>
      <c r="H2" s="64"/>
      <c r="I2" s="64"/>
      <c r="J2" s="64"/>
      <c r="K2" s="64"/>
      <c r="L2" s="64"/>
      <c r="M2" s="64"/>
      <c r="N2" s="64"/>
      <c r="O2" s="64"/>
      <c r="P2" s="64"/>
      <c r="Q2" s="64"/>
      <c r="R2" s="64"/>
      <c r="S2" s="64"/>
      <c r="U2" s="5"/>
    </row>
    <row r="3" spans="1:21">
      <c r="A3" s="6"/>
      <c r="B3" s="7"/>
      <c r="C3" s="8"/>
      <c r="D3" s="7"/>
      <c r="E3" s="9" t="s">
        <v>1</v>
      </c>
      <c r="F3" s="8"/>
      <c r="G3" s="8"/>
      <c r="H3" s="8"/>
      <c r="I3" s="8"/>
      <c r="J3" s="8"/>
      <c r="K3" s="8"/>
      <c r="L3" s="8"/>
      <c r="M3" s="8"/>
      <c r="N3" s="8"/>
      <c r="O3" s="8"/>
      <c r="P3" s="8"/>
      <c r="Q3" s="8"/>
      <c r="R3" s="8"/>
      <c r="S3" s="8"/>
    </row>
    <row r="4" spans="1:21">
      <c r="A4" s="6"/>
      <c r="B4" s="7"/>
      <c r="C4" s="3"/>
      <c r="D4" s="10" t="s">
        <v>2</v>
      </c>
      <c r="E4" s="11">
        <v>42185</v>
      </c>
      <c r="F4" s="3"/>
    </row>
    <row r="5" spans="1:21">
      <c r="A5" s="2"/>
      <c r="B5" s="1"/>
      <c r="C5" s="12"/>
      <c r="D5" s="10" t="s">
        <v>3</v>
      </c>
      <c r="E5" s="13"/>
      <c r="F5" s="12"/>
      <c r="G5" s="65" t="s">
        <v>4</v>
      </c>
      <c r="H5" s="66"/>
      <c r="I5" s="66"/>
      <c r="J5" s="66"/>
      <c r="K5" s="66"/>
      <c r="L5" s="66"/>
      <c r="M5" s="66"/>
      <c r="N5" s="66"/>
      <c r="O5" s="66"/>
      <c r="P5" s="66"/>
      <c r="Q5" s="66"/>
      <c r="R5" s="66"/>
      <c r="S5" s="67"/>
    </row>
    <row r="6" spans="1:21">
      <c r="A6" s="2"/>
      <c r="B6" s="2"/>
      <c r="C6" s="14" t="s">
        <v>5</v>
      </c>
      <c r="D6" s="15" t="s">
        <v>3</v>
      </c>
      <c r="E6" s="16" t="s">
        <v>3</v>
      </c>
      <c r="F6" s="14" t="s">
        <v>6</v>
      </c>
      <c r="G6" s="14" t="s">
        <v>7</v>
      </c>
      <c r="H6" s="14" t="s">
        <v>8</v>
      </c>
      <c r="I6" s="14" t="s">
        <v>9</v>
      </c>
      <c r="J6" s="14" t="s">
        <v>10</v>
      </c>
      <c r="K6" s="14" t="s">
        <v>11</v>
      </c>
      <c r="L6" s="14" t="s">
        <v>12</v>
      </c>
      <c r="M6" s="14" t="s">
        <v>13</v>
      </c>
      <c r="N6" s="14" t="s">
        <v>14</v>
      </c>
      <c r="O6" s="14" t="s">
        <v>15</v>
      </c>
      <c r="P6" s="14" t="s">
        <v>16</v>
      </c>
      <c r="Q6" s="14" t="s">
        <v>17</v>
      </c>
      <c r="R6" s="14" t="s">
        <v>18</v>
      </c>
      <c r="S6" s="17" t="s">
        <v>19</v>
      </c>
    </row>
    <row r="7" spans="1:21">
      <c r="A7" s="2"/>
      <c r="B7" s="18" t="s">
        <v>20</v>
      </c>
      <c r="C7" s="19" t="s">
        <v>21</v>
      </c>
      <c r="D7" s="20" t="s">
        <v>22</v>
      </c>
      <c r="E7" s="21" t="s">
        <v>23</v>
      </c>
      <c r="F7" s="19" t="s">
        <v>24</v>
      </c>
      <c r="G7" s="19" t="s">
        <v>25</v>
      </c>
      <c r="H7" s="19" t="s">
        <v>26</v>
      </c>
      <c r="I7" s="19" t="s">
        <v>27</v>
      </c>
      <c r="J7" s="19" t="s">
        <v>28</v>
      </c>
      <c r="K7" s="19" t="s">
        <v>29</v>
      </c>
      <c r="L7" s="19" t="s">
        <v>30</v>
      </c>
      <c r="M7" s="19" t="s">
        <v>31</v>
      </c>
      <c r="N7" s="19" t="s">
        <v>32</v>
      </c>
      <c r="O7" s="19" t="s">
        <v>33</v>
      </c>
      <c r="P7" s="19" t="s">
        <v>34</v>
      </c>
      <c r="Q7" s="19" t="s">
        <v>35</v>
      </c>
      <c r="R7" s="19" t="s">
        <v>36</v>
      </c>
      <c r="S7" s="19" t="s">
        <v>37</v>
      </c>
    </row>
    <row r="8" spans="1:21">
      <c r="A8" s="2"/>
      <c r="B8" s="1" t="s">
        <v>38</v>
      </c>
      <c r="C8" s="22"/>
      <c r="D8" s="23"/>
      <c r="E8" s="24"/>
      <c r="F8" s="22"/>
      <c r="G8" s="22"/>
      <c r="H8" s="22"/>
      <c r="I8" s="22"/>
      <c r="J8" s="22"/>
      <c r="K8" s="22"/>
      <c r="L8" s="22"/>
      <c r="M8" s="22"/>
      <c r="N8" s="22"/>
      <c r="O8" s="22"/>
      <c r="P8" s="22"/>
      <c r="Q8" s="22"/>
      <c r="R8" s="22"/>
      <c r="S8" s="22"/>
    </row>
    <row r="9" spans="1:21">
      <c r="A9" s="2"/>
      <c r="B9" s="2"/>
      <c r="C9" s="25" t="s">
        <v>20</v>
      </c>
      <c r="D9" s="26" t="s">
        <v>39</v>
      </c>
      <c r="E9" s="27">
        <v>105258.64978493931</v>
      </c>
      <c r="F9" s="28"/>
      <c r="G9" s="28">
        <v>104792</v>
      </c>
      <c r="H9" s="28">
        <v>104625</v>
      </c>
      <c r="I9" s="28">
        <v>104736</v>
      </c>
      <c r="J9" s="28">
        <v>104744</v>
      </c>
      <c r="K9" s="28">
        <v>104967</v>
      </c>
      <c r="L9" s="28">
        <v>105045</v>
      </c>
      <c r="M9" s="28">
        <v>105201</v>
      </c>
      <c r="N9" s="28">
        <v>105326</v>
      </c>
      <c r="O9" s="28">
        <v>105363</v>
      </c>
      <c r="P9" s="28">
        <v>105092</v>
      </c>
      <c r="Q9" s="28">
        <v>104911</v>
      </c>
      <c r="R9" s="28">
        <v>104825</v>
      </c>
      <c r="S9" s="28"/>
    </row>
    <row r="10" spans="1:21">
      <c r="A10" s="2"/>
      <c r="B10" s="2"/>
      <c r="C10" s="25" t="s">
        <v>21</v>
      </c>
      <c r="D10" s="29" t="s">
        <v>40</v>
      </c>
      <c r="E10" s="30">
        <f>E11/E9</f>
        <v>771.68125799683992</v>
      </c>
      <c r="F10" s="31"/>
      <c r="G10" s="32">
        <v>45.055838432031216</v>
      </c>
      <c r="H10" s="32">
        <v>60.252561343578364</v>
      </c>
      <c r="I10" s="32">
        <v>55.461531225456319</v>
      </c>
      <c r="J10" s="32">
        <v>52.776971587983127</v>
      </c>
      <c r="K10" s="32">
        <v>57.186587661273421</v>
      </c>
      <c r="L10" s="32">
        <v>105.5790673222271</v>
      </c>
      <c r="M10" s="32">
        <v>102.0086402397329</v>
      </c>
      <c r="N10" s="32">
        <v>89.034329901405613</v>
      </c>
      <c r="O10" s="32">
        <v>71.799000043980826</v>
      </c>
      <c r="P10" s="32">
        <v>53.610075415133004</v>
      </c>
      <c r="Q10" s="32">
        <v>43.361001623561783</v>
      </c>
      <c r="R10" s="32">
        <v>35.555653200476293</v>
      </c>
      <c r="S10" s="33"/>
    </row>
    <row r="11" spans="1:21">
      <c r="A11" s="2"/>
      <c r="B11" s="2"/>
      <c r="C11" s="25" t="s">
        <v>22</v>
      </c>
      <c r="D11" s="29" t="s">
        <v>41</v>
      </c>
      <c r="E11" s="30">
        <v>81226127.281090766</v>
      </c>
      <c r="F11" s="34" t="s">
        <v>42</v>
      </c>
      <c r="G11" s="31">
        <f>G10*G9</f>
        <v>4721491.4209694155</v>
      </c>
      <c r="H11" s="31">
        <f>H10*H9</f>
        <v>6303924.2305718865</v>
      </c>
      <c r="I11" s="31">
        <f t="shared" ref="I11:R11" si="0">I10*I9</f>
        <v>5808818.9344293931</v>
      </c>
      <c r="J11" s="31">
        <f t="shared" si="0"/>
        <v>5528071.1120117046</v>
      </c>
      <c r="K11" s="31">
        <f t="shared" si="0"/>
        <v>6002704.5470408872</v>
      </c>
      <c r="L11" s="31">
        <f t="shared" si="0"/>
        <v>11090553.126863346</v>
      </c>
      <c r="M11" s="31">
        <f t="shared" si="0"/>
        <v>10731410.961860141</v>
      </c>
      <c r="N11" s="31">
        <f t="shared" si="0"/>
        <v>9377629.8311954476</v>
      </c>
      <c r="O11" s="31">
        <f t="shared" si="0"/>
        <v>7564958.0416339515</v>
      </c>
      <c r="P11" s="31">
        <f t="shared" si="0"/>
        <v>5633990.0455271574</v>
      </c>
      <c r="Q11" s="31">
        <f t="shared" si="0"/>
        <v>4549046.04132949</v>
      </c>
      <c r="R11" s="31">
        <f t="shared" si="0"/>
        <v>3727121.3467399273</v>
      </c>
      <c r="S11" s="31">
        <f>SUM(G11:R11)</f>
        <v>81039719.64017275</v>
      </c>
    </row>
    <row r="12" spans="1:21">
      <c r="A12" s="2"/>
      <c r="B12" s="2"/>
      <c r="C12" s="35"/>
      <c r="D12" s="29"/>
      <c r="E12" s="27"/>
      <c r="F12" s="36"/>
      <c r="G12" s="36"/>
      <c r="H12" s="36"/>
      <c r="I12" s="36"/>
      <c r="J12" s="36"/>
      <c r="K12" s="36"/>
      <c r="L12" s="36"/>
      <c r="M12" s="36"/>
      <c r="N12" s="36"/>
      <c r="O12" s="36"/>
      <c r="P12" s="36"/>
      <c r="Q12" s="36"/>
      <c r="R12" s="36"/>
      <c r="S12" s="36"/>
    </row>
    <row r="13" spans="1:21">
      <c r="A13" s="2"/>
      <c r="B13" s="2"/>
      <c r="C13" s="25" t="s">
        <v>23</v>
      </c>
      <c r="D13" s="26" t="s">
        <v>43</v>
      </c>
      <c r="E13" s="27">
        <v>1569786637.4891768</v>
      </c>
      <c r="F13" s="37"/>
      <c r="G13" s="37">
        <v>112000000</v>
      </c>
      <c r="H13" s="37">
        <v>134400000</v>
      </c>
      <c r="I13" s="37">
        <v>107000000</v>
      </c>
      <c r="J13" s="37">
        <v>95100000</v>
      </c>
      <c r="K13" s="37">
        <v>115900000</v>
      </c>
      <c r="L13" s="37">
        <v>199000000</v>
      </c>
      <c r="M13" s="37">
        <v>194200000</v>
      </c>
      <c r="N13" s="37">
        <v>166400000</v>
      </c>
      <c r="O13" s="37">
        <v>134600000</v>
      </c>
      <c r="P13" s="37">
        <v>100500000</v>
      </c>
      <c r="Q13" s="37">
        <v>91100000</v>
      </c>
      <c r="R13" s="37">
        <v>97000000</v>
      </c>
      <c r="S13" s="37">
        <f>SUM(G13:R13)</f>
        <v>1547200000</v>
      </c>
    </row>
    <row r="14" spans="1:21">
      <c r="A14" s="2"/>
      <c r="B14" s="2"/>
      <c r="C14" s="25" t="s">
        <v>24</v>
      </c>
      <c r="D14" s="29" t="s">
        <v>44</v>
      </c>
      <c r="E14" s="38">
        <f>E11/E13</f>
        <v>5.1743418717724178E-2</v>
      </c>
      <c r="F14" s="39"/>
      <c r="G14" s="40">
        <f>$E$14</f>
        <v>5.1743418717724178E-2</v>
      </c>
      <c r="H14" s="40">
        <f t="shared" ref="H14:R14" si="1">$E$14</f>
        <v>5.1743418717724178E-2</v>
      </c>
      <c r="I14" s="40">
        <f t="shared" si="1"/>
        <v>5.1743418717724178E-2</v>
      </c>
      <c r="J14" s="40">
        <f t="shared" si="1"/>
        <v>5.1743418717724178E-2</v>
      </c>
      <c r="K14" s="40">
        <f t="shared" si="1"/>
        <v>5.1743418717724178E-2</v>
      </c>
      <c r="L14" s="40">
        <f t="shared" si="1"/>
        <v>5.1743418717724178E-2</v>
      </c>
      <c r="M14" s="40">
        <f t="shared" si="1"/>
        <v>5.1743418717724178E-2</v>
      </c>
      <c r="N14" s="40">
        <f t="shared" si="1"/>
        <v>5.1743418717724178E-2</v>
      </c>
      <c r="O14" s="40">
        <f t="shared" si="1"/>
        <v>5.1743418717724178E-2</v>
      </c>
      <c r="P14" s="40">
        <f t="shared" si="1"/>
        <v>5.1743418717724178E-2</v>
      </c>
      <c r="Q14" s="40">
        <f t="shared" si="1"/>
        <v>5.1743418717724178E-2</v>
      </c>
      <c r="R14" s="40">
        <f t="shared" si="1"/>
        <v>5.1743418717724178E-2</v>
      </c>
      <c r="S14" s="40"/>
    </row>
    <row r="15" spans="1:21">
      <c r="A15" s="2"/>
      <c r="B15" s="2"/>
      <c r="C15" s="25" t="s">
        <v>25</v>
      </c>
      <c r="D15" s="29" t="s">
        <v>45</v>
      </c>
      <c r="E15" s="30" t="s">
        <v>3</v>
      </c>
      <c r="F15" s="41" t="s">
        <v>46</v>
      </c>
      <c r="G15" s="42">
        <f>G13*G14</f>
        <v>5795262.8963851081</v>
      </c>
      <c r="H15" s="42">
        <f>H13*H14</f>
        <v>6954315.4756621299</v>
      </c>
      <c r="I15" s="42">
        <f t="shared" ref="I15:R15" si="2">I13*I14</f>
        <v>5536545.8027964868</v>
      </c>
      <c r="J15" s="42">
        <f t="shared" si="2"/>
        <v>4920799.1200555693</v>
      </c>
      <c r="K15" s="42">
        <f t="shared" si="2"/>
        <v>5997062.2293842323</v>
      </c>
      <c r="L15" s="42">
        <f t="shared" si="2"/>
        <v>10296940.324827112</v>
      </c>
      <c r="M15" s="42">
        <f t="shared" si="2"/>
        <v>10048571.914982036</v>
      </c>
      <c r="N15" s="42">
        <f t="shared" si="2"/>
        <v>8610104.8746293038</v>
      </c>
      <c r="O15" s="42">
        <f t="shared" si="2"/>
        <v>6964664.1594056748</v>
      </c>
      <c r="P15" s="42">
        <f t="shared" si="2"/>
        <v>5200213.5811312795</v>
      </c>
      <c r="Q15" s="42">
        <f t="shared" si="2"/>
        <v>4713825.4451846723</v>
      </c>
      <c r="R15" s="42">
        <f t="shared" si="2"/>
        <v>5019111.615619245</v>
      </c>
      <c r="S15" s="31">
        <f>SUM(G15:R15)</f>
        <v>80057417.440062851</v>
      </c>
    </row>
    <row r="16" spans="1:21">
      <c r="A16" s="2"/>
      <c r="B16" s="2"/>
      <c r="C16" s="35"/>
      <c r="D16" s="29"/>
      <c r="E16" s="43"/>
      <c r="F16" s="36"/>
      <c r="G16" s="36"/>
      <c r="H16" s="36"/>
      <c r="I16" s="36"/>
      <c r="J16" s="36"/>
      <c r="K16" s="36"/>
      <c r="L16" s="36"/>
      <c r="M16" s="36"/>
      <c r="N16" s="36"/>
      <c r="O16" s="36"/>
      <c r="P16" s="36"/>
      <c r="Q16" s="36"/>
      <c r="R16" s="36"/>
      <c r="S16" s="36"/>
    </row>
    <row r="17" spans="1:22">
      <c r="A17" s="2"/>
      <c r="B17" s="2"/>
      <c r="C17" s="25" t="s">
        <v>26</v>
      </c>
      <c r="D17" s="23" t="s">
        <v>47</v>
      </c>
      <c r="E17" s="44"/>
      <c r="F17" s="45" t="s">
        <v>48</v>
      </c>
      <c r="G17" s="46">
        <f>G15-G11</f>
        <v>1073771.4754156927</v>
      </c>
      <c r="H17" s="46">
        <f>H15-H11</f>
        <v>650391.24509024341</v>
      </c>
      <c r="I17" s="46">
        <f t="shared" ref="I17:R17" si="3">I15-I11</f>
        <v>-272273.13163290638</v>
      </c>
      <c r="J17" s="46">
        <f t="shared" si="3"/>
        <v>-607271.99195613526</v>
      </c>
      <c r="K17" s="46">
        <f t="shared" si="3"/>
        <v>-5642.3176566548645</v>
      </c>
      <c r="L17" s="46">
        <f t="shared" si="3"/>
        <v>-793612.80203623325</v>
      </c>
      <c r="M17" s="46">
        <f t="shared" si="3"/>
        <v>-682839.04687810503</v>
      </c>
      <c r="N17" s="46">
        <f t="shared" si="3"/>
        <v>-767524.95656614378</v>
      </c>
      <c r="O17" s="46">
        <f t="shared" si="3"/>
        <v>-600293.88222827669</v>
      </c>
      <c r="P17" s="46">
        <f t="shared" si="3"/>
        <v>-433776.46439587791</v>
      </c>
      <c r="Q17" s="46">
        <f t="shared" si="3"/>
        <v>164779.40385518223</v>
      </c>
      <c r="R17" s="46">
        <f t="shared" si="3"/>
        <v>1291990.2688793177</v>
      </c>
      <c r="S17" s="46">
        <f>SUM(G17:R17)</f>
        <v>-982302.20010989718</v>
      </c>
    </row>
    <row r="18" spans="1:22">
      <c r="A18" s="2"/>
      <c r="B18" s="2"/>
      <c r="C18" s="25" t="s">
        <v>27</v>
      </c>
      <c r="D18" s="23" t="s">
        <v>49</v>
      </c>
      <c r="E18" s="44"/>
      <c r="F18" s="47"/>
      <c r="G18" s="46">
        <f>G17/2*0.0325/12</f>
        <v>1454.0655396254172</v>
      </c>
      <c r="H18" s="46">
        <f t="shared" ref="H18:R18" si="4">(G19+H17/2)*0.0325/12</f>
        <v>3792.8073178136915</v>
      </c>
      <c r="I18" s="46">
        <f t="shared" si="4"/>
        <v>1403.045276185594</v>
      </c>
      <c r="J18" s="46">
        <f t="shared" si="4"/>
        <v>-1555.9539729900519</v>
      </c>
      <c r="K18" s="46">
        <f t="shared" si="4"/>
        <v>-1656.5496587181012</v>
      </c>
      <c r="L18" s="46">
        <f t="shared" si="4"/>
        <v>-1094.451768403201</v>
      </c>
      <c r="M18" s="46">
        <f t="shared" si="4"/>
        <v>-3077.0100217016575</v>
      </c>
      <c r="N18" s="46">
        <f t="shared" si="4"/>
        <v>-2897.0460327869628</v>
      </c>
      <c r="O18" s="46">
        <f t="shared" si="4"/>
        <v>-2899.4575558895617</v>
      </c>
      <c r="P18" s="46">
        <f t="shared" si="4"/>
        <v>-2221.0542574515352</v>
      </c>
      <c r="Q18" s="46">
        <f t="shared" si="4"/>
        <v>-957.68783696554135</v>
      </c>
      <c r="R18" s="46">
        <f t="shared" si="4"/>
        <v>2193.2539699900794</v>
      </c>
      <c r="S18" s="46">
        <f>SUM(G18:R18)</f>
        <v>-7516.0390012918288</v>
      </c>
    </row>
    <row r="19" spans="1:22">
      <c r="A19" s="48"/>
      <c r="B19" s="48"/>
      <c r="C19" s="25" t="s">
        <v>28</v>
      </c>
      <c r="D19" s="10" t="s">
        <v>50</v>
      </c>
      <c r="E19" s="44"/>
      <c r="F19" s="49" t="s">
        <v>51</v>
      </c>
      <c r="G19" s="50">
        <f t="shared" ref="G19:R19" si="5">G17+G18</f>
        <v>1075225.5409553181</v>
      </c>
      <c r="H19" s="50">
        <f t="shared" si="5"/>
        <v>654184.05240805715</v>
      </c>
      <c r="I19" s="50">
        <f t="shared" si="5"/>
        <v>-270870.08635672077</v>
      </c>
      <c r="J19" s="50">
        <f t="shared" si="5"/>
        <v>-608827.9459291253</v>
      </c>
      <c r="K19" s="50">
        <f t="shared" si="5"/>
        <v>-7298.867315372966</v>
      </c>
      <c r="L19" s="50">
        <f t="shared" si="5"/>
        <v>-794707.25380463642</v>
      </c>
      <c r="M19" s="50">
        <f t="shared" si="5"/>
        <v>-685916.05689980672</v>
      </c>
      <c r="N19" s="50">
        <f t="shared" si="5"/>
        <v>-770422.00259893073</v>
      </c>
      <c r="O19" s="50">
        <f t="shared" si="5"/>
        <v>-603193.33978416631</v>
      </c>
      <c r="P19" s="50">
        <f t="shared" si="5"/>
        <v>-435997.51865332946</v>
      </c>
      <c r="Q19" s="50">
        <f t="shared" si="5"/>
        <v>163821.71601821668</v>
      </c>
      <c r="R19" s="50">
        <f t="shared" si="5"/>
        <v>1294183.5228493079</v>
      </c>
      <c r="S19" s="51">
        <f>SUM(G19:R19)</f>
        <v>-989818.2391111888</v>
      </c>
    </row>
    <row r="20" spans="1:22">
      <c r="A20" s="48"/>
      <c r="B20" s="48"/>
      <c r="C20" s="25" t="s">
        <v>29</v>
      </c>
      <c r="D20" s="10" t="s">
        <v>52</v>
      </c>
      <c r="E20" s="44"/>
      <c r="F20" s="49"/>
      <c r="G20" s="50"/>
      <c r="H20" s="50"/>
      <c r="I20" s="50"/>
      <c r="J20" s="50"/>
      <c r="K20" s="50"/>
      <c r="L20" s="50"/>
      <c r="M20" s="50"/>
      <c r="N20" s="50"/>
      <c r="O20" s="50"/>
      <c r="P20" s="50"/>
      <c r="Q20" s="50"/>
      <c r="R20" s="50"/>
      <c r="S20" s="51">
        <f>-ROUND(E11*0.005,0)</f>
        <v>-406131</v>
      </c>
    </row>
    <row r="21" spans="1:22">
      <c r="A21" s="48"/>
      <c r="B21" s="48"/>
      <c r="C21" s="25" t="s">
        <v>30</v>
      </c>
      <c r="D21" s="10" t="s">
        <v>53</v>
      </c>
      <c r="E21" s="44"/>
      <c r="F21" s="49"/>
      <c r="G21" s="50"/>
      <c r="H21" s="50"/>
      <c r="I21" s="50"/>
      <c r="J21" s="50"/>
      <c r="K21" s="50"/>
      <c r="L21" s="50"/>
      <c r="M21" s="50"/>
      <c r="N21" s="50"/>
      <c r="O21" s="50"/>
      <c r="P21" s="50"/>
      <c r="Q21" s="50"/>
      <c r="R21" s="50"/>
      <c r="S21" s="50" t="s">
        <v>54</v>
      </c>
    </row>
    <row r="22" spans="1:22">
      <c r="A22" s="48"/>
      <c r="B22" s="48"/>
      <c r="C22" s="25" t="s">
        <v>31</v>
      </c>
      <c r="D22" s="10" t="s">
        <v>55</v>
      </c>
      <c r="E22" s="44"/>
      <c r="F22" s="49"/>
      <c r="G22" s="50"/>
      <c r="H22" s="50"/>
      <c r="I22" s="50"/>
      <c r="J22" s="50"/>
      <c r="K22" s="50"/>
      <c r="L22" s="50"/>
      <c r="M22" s="50"/>
      <c r="N22" s="50"/>
      <c r="O22" s="50"/>
      <c r="P22" s="50"/>
      <c r="Q22" s="50"/>
      <c r="R22" s="50"/>
      <c r="S22" s="51">
        <f>-E11*0.03</f>
        <v>-2436783.8184327227</v>
      </c>
    </row>
    <row r="23" spans="1:22">
      <c r="A23" s="52"/>
      <c r="B23" s="52"/>
      <c r="C23" s="53" t="s">
        <v>32</v>
      </c>
      <c r="D23" s="15" t="s">
        <v>56</v>
      </c>
      <c r="E23" s="54"/>
      <c r="F23" s="55"/>
      <c r="G23" s="56"/>
      <c r="H23" s="56"/>
      <c r="I23" s="56"/>
      <c r="J23" s="56"/>
      <c r="K23" s="56"/>
      <c r="L23" s="56"/>
      <c r="M23" s="56"/>
      <c r="N23" s="56"/>
      <c r="O23" s="56"/>
      <c r="P23" s="56"/>
      <c r="Q23" s="56"/>
      <c r="R23" s="56"/>
      <c r="S23" s="56" t="s">
        <v>57</v>
      </c>
    </row>
    <row r="24" spans="1:22">
      <c r="A24" s="2"/>
      <c r="B24" s="1" t="s">
        <v>58</v>
      </c>
      <c r="C24" s="22"/>
      <c r="D24" s="23"/>
      <c r="E24" s="24"/>
      <c r="F24" s="22"/>
      <c r="G24" s="22"/>
      <c r="H24" s="22"/>
      <c r="I24" s="22"/>
      <c r="J24" s="22"/>
      <c r="K24" s="22"/>
      <c r="L24" s="22"/>
      <c r="M24" s="22"/>
      <c r="N24" s="22"/>
      <c r="O24" s="22"/>
      <c r="P24" s="22"/>
      <c r="Q24" s="22"/>
      <c r="R24" s="22"/>
      <c r="S24" s="22"/>
    </row>
    <row r="25" spans="1:22">
      <c r="A25" s="2"/>
      <c r="B25" s="2"/>
      <c r="C25" s="25" t="s">
        <v>20</v>
      </c>
      <c r="D25" s="26" t="s">
        <v>39</v>
      </c>
      <c r="E25" s="27">
        <v>19046.041792326934</v>
      </c>
      <c r="F25" s="28"/>
      <c r="G25" s="28">
        <v>19681</v>
      </c>
      <c r="H25" s="28">
        <v>19685</v>
      </c>
      <c r="I25" s="28">
        <v>19704</v>
      </c>
      <c r="J25" s="28">
        <v>19753</v>
      </c>
      <c r="K25" s="28">
        <v>19728</v>
      </c>
      <c r="L25" s="28">
        <v>19763</v>
      </c>
      <c r="M25" s="28">
        <v>19811</v>
      </c>
      <c r="N25" s="28">
        <v>19767</v>
      </c>
      <c r="O25" s="28">
        <v>19760</v>
      </c>
      <c r="P25" s="28">
        <v>19831</v>
      </c>
      <c r="Q25" s="28">
        <v>19887</v>
      </c>
      <c r="R25" s="28">
        <v>19924</v>
      </c>
      <c r="S25" s="28"/>
    </row>
    <row r="26" spans="1:22">
      <c r="A26" s="2"/>
      <c r="B26" s="2"/>
      <c r="C26" s="25" t="s">
        <v>21</v>
      </c>
      <c r="D26" s="29" t="s">
        <v>40</v>
      </c>
      <c r="E26" s="30">
        <f>E27/E25</f>
        <v>1569.0110592774649</v>
      </c>
      <c r="F26" s="31"/>
      <c r="G26" s="32">
        <v>128.61017447665725</v>
      </c>
      <c r="H26" s="32">
        <v>148.31799140155144</v>
      </c>
      <c r="I26" s="32">
        <v>137.71802472465808</v>
      </c>
      <c r="J26" s="32">
        <v>124.61290847064957</v>
      </c>
      <c r="K26" s="32">
        <v>121.07993957208754</v>
      </c>
      <c r="L26" s="32">
        <v>156.0988857116044</v>
      </c>
      <c r="M26" s="32">
        <v>150.83507375462918</v>
      </c>
      <c r="N26" s="32">
        <v>135.77178913960475</v>
      </c>
      <c r="O26" s="32">
        <v>122.1326020203779</v>
      </c>
      <c r="P26" s="32">
        <v>114.03912012329484</v>
      </c>
      <c r="Q26" s="32">
        <v>109.72205255881619</v>
      </c>
      <c r="R26" s="32">
        <v>120.07249732353385</v>
      </c>
      <c r="S26" s="31"/>
    </row>
    <row r="27" spans="1:22">
      <c r="A27" s="2"/>
      <c r="B27" s="2"/>
      <c r="C27" s="25" t="s">
        <v>22</v>
      </c>
      <c r="D27" s="29" t="s">
        <v>41</v>
      </c>
      <c r="E27" s="30">
        <v>29883450.207621749</v>
      </c>
      <c r="F27" s="34" t="s">
        <v>42</v>
      </c>
      <c r="G27" s="31">
        <f>G26*G25</f>
        <v>2531176.8438750915</v>
      </c>
      <c r="H27" s="31">
        <f t="shared" ref="H27:R27" si="6">H26*H25</f>
        <v>2919639.6607395401</v>
      </c>
      <c r="I27" s="31">
        <f t="shared" si="6"/>
        <v>2713595.9591746628</v>
      </c>
      <c r="J27" s="31">
        <f t="shared" si="6"/>
        <v>2461478.781020741</v>
      </c>
      <c r="K27" s="31">
        <f t="shared" si="6"/>
        <v>2388665.0478781429</v>
      </c>
      <c r="L27" s="31">
        <f t="shared" si="6"/>
        <v>3084982.2783184377</v>
      </c>
      <c r="M27" s="31">
        <f t="shared" si="6"/>
        <v>2988193.6461529587</v>
      </c>
      <c r="N27" s="31">
        <f t="shared" si="6"/>
        <v>2683800.9559225673</v>
      </c>
      <c r="O27" s="31">
        <f t="shared" si="6"/>
        <v>2413340.2159226672</v>
      </c>
      <c r="P27" s="31">
        <f t="shared" si="6"/>
        <v>2261509.7911650599</v>
      </c>
      <c r="Q27" s="31">
        <f t="shared" si="6"/>
        <v>2182042.4592371774</v>
      </c>
      <c r="R27" s="31">
        <f t="shared" si="6"/>
        <v>2392324.4366740887</v>
      </c>
      <c r="S27" s="31">
        <f>SUM(G27:R27)</f>
        <v>31020750.076081134</v>
      </c>
    </row>
    <row r="28" spans="1:22">
      <c r="A28" s="2"/>
      <c r="B28" s="2"/>
      <c r="C28" s="35"/>
      <c r="D28" s="29"/>
      <c r="E28" s="27"/>
      <c r="F28" s="36"/>
      <c r="G28" s="36"/>
      <c r="H28" s="36"/>
      <c r="I28" s="36"/>
      <c r="J28" s="36"/>
      <c r="K28" s="36"/>
      <c r="L28" s="36"/>
      <c r="M28" s="36"/>
      <c r="N28" s="36"/>
      <c r="O28" s="36"/>
      <c r="P28" s="36"/>
      <c r="Q28" s="36"/>
      <c r="R28" s="36"/>
      <c r="S28" s="36"/>
    </row>
    <row r="29" spans="1:22">
      <c r="A29" s="2"/>
      <c r="B29" s="2"/>
      <c r="C29" s="25" t="s">
        <v>23</v>
      </c>
      <c r="D29" s="26" t="s">
        <v>43</v>
      </c>
      <c r="E29" s="27">
        <v>536266600.35221505</v>
      </c>
      <c r="F29" s="37"/>
      <c r="G29" s="37">
        <v>47300000</v>
      </c>
      <c r="H29" s="37">
        <v>52800000</v>
      </c>
      <c r="I29" s="37">
        <v>48400000</v>
      </c>
      <c r="J29" s="37">
        <v>43400000</v>
      </c>
      <c r="K29" s="37">
        <v>41500000</v>
      </c>
      <c r="L29" s="37">
        <v>53900000</v>
      </c>
      <c r="M29" s="37">
        <v>50300000</v>
      </c>
      <c r="N29" s="37">
        <v>45800000</v>
      </c>
      <c r="O29" s="37">
        <v>41000000</v>
      </c>
      <c r="P29" s="37">
        <v>38600000</v>
      </c>
      <c r="Q29" s="37">
        <v>39200000</v>
      </c>
      <c r="R29" s="37">
        <v>45100000</v>
      </c>
      <c r="S29" s="37">
        <f>SUM(G29:R29)</f>
        <v>547300000</v>
      </c>
      <c r="V29" s="4" t="s">
        <v>3</v>
      </c>
    </row>
    <row r="30" spans="1:22">
      <c r="A30" s="2"/>
      <c r="B30" s="2"/>
      <c r="C30" s="25" t="s">
        <v>24</v>
      </c>
      <c r="D30" s="29" t="s">
        <v>44</v>
      </c>
      <c r="E30" s="38">
        <f>E27/E29</f>
        <v>5.5724988630644852E-2</v>
      </c>
      <c r="F30" s="39"/>
      <c r="G30" s="40">
        <f>$E$30</f>
        <v>5.5724988630644852E-2</v>
      </c>
      <c r="H30" s="40">
        <f t="shared" ref="H30:R30" si="7">$E$30</f>
        <v>5.5724988630644852E-2</v>
      </c>
      <c r="I30" s="40">
        <f t="shared" si="7"/>
        <v>5.5724988630644852E-2</v>
      </c>
      <c r="J30" s="40">
        <f t="shared" si="7"/>
        <v>5.5724988630644852E-2</v>
      </c>
      <c r="K30" s="40">
        <f t="shared" si="7"/>
        <v>5.5724988630644852E-2</v>
      </c>
      <c r="L30" s="40">
        <f t="shared" si="7"/>
        <v>5.5724988630644852E-2</v>
      </c>
      <c r="M30" s="40">
        <f t="shared" si="7"/>
        <v>5.5724988630644852E-2</v>
      </c>
      <c r="N30" s="40">
        <f t="shared" si="7"/>
        <v>5.5724988630644852E-2</v>
      </c>
      <c r="O30" s="40">
        <f t="shared" si="7"/>
        <v>5.5724988630644852E-2</v>
      </c>
      <c r="P30" s="40">
        <f t="shared" si="7"/>
        <v>5.5724988630644852E-2</v>
      </c>
      <c r="Q30" s="40">
        <f t="shared" si="7"/>
        <v>5.5724988630644852E-2</v>
      </c>
      <c r="R30" s="40">
        <f t="shared" si="7"/>
        <v>5.5724988630644852E-2</v>
      </c>
      <c r="S30" s="39"/>
    </row>
    <row r="31" spans="1:22">
      <c r="A31" s="2"/>
      <c r="B31" s="2"/>
      <c r="C31" s="25" t="s">
        <v>25</v>
      </c>
      <c r="D31" s="29" t="s">
        <v>45</v>
      </c>
      <c r="E31" s="30" t="s">
        <v>3</v>
      </c>
      <c r="F31" s="41" t="s">
        <v>46</v>
      </c>
      <c r="G31" s="42">
        <f>G29*G30</f>
        <v>2635791.9622295015</v>
      </c>
      <c r="H31" s="42">
        <f t="shared" ref="H31:R31" si="8">H29*H30</f>
        <v>2942279.3996980484</v>
      </c>
      <c r="I31" s="42">
        <f t="shared" si="8"/>
        <v>2697089.4497232107</v>
      </c>
      <c r="J31" s="42">
        <f t="shared" si="8"/>
        <v>2418464.5065699867</v>
      </c>
      <c r="K31" s="42">
        <f t="shared" si="8"/>
        <v>2312587.0281717614</v>
      </c>
      <c r="L31" s="42">
        <f t="shared" si="8"/>
        <v>3003576.8871917576</v>
      </c>
      <c r="M31" s="42">
        <f t="shared" si="8"/>
        <v>2802966.9281214359</v>
      </c>
      <c r="N31" s="42">
        <f t="shared" si="8"/>
        <v>2552204.479283534</v>
      </c>
      <c r="O31" s="42">
        <f t="shared" si="8"/>
        <v>2284724.5338564389</v>
      </c>
      <c r="P31" s="42">
        <f t="shared" si="8"/>
        <v>2150984.5611428912</v>
      </c>
      <c r="Q31" s="42">
        <f t="shared" si="8"/>
        <v>2184419.5543212784</v>
      </c>
      <c r="R31" s="42">
        <f t="shared" si="8"/>
        <v>2513196.9872420826</v>
      </c>
      <c r="S31" s="31">
        <f>SUM(G31:R31)</f>
        <v>30498286.27755193</v>
      </c>
    </row>
    <row r="32" spans="1:22">
      <c r="A32" s="2"/>
      <c r="B32" s="2"/>
      <c r="C32" s="25"/>
      <c r="D32" s="29"/>
      <c r="E32" s="30"/>
      <c r="F32" s="41"/>
      <c r="G32" s="42"/>
      <c r="H32" s="42"/>
      <c r="I32" s="42"/>
      <c r="J32" s="42"/>
      <c r="K32" s="42"/>
      <c r="L32" s="42"/>
      <c r="M32" s="42"/>
      <c r="N32" s="42"/>
      <c r="O32" s="42"/>
      <c r="P32" s="42"/>
      <c r="Q32" s="42"/>
      <c r="R32" s="42"/>
      <c r="S32" s="31"/>
    </row>
    <row r="33" spans="1:20">
      <c r="A33" s="2"/>
      <c r="B33" s="2"/>
      <c r="C33" s="25" t="s">
        <v>26</v>
      </c>
      <c r="D33" s="23" t="s">
        <v>47</v>
      </c>
      <c r="E33" s="44"/>
      <c r="F33" s="45" t="s">
        <v>48</v>
      </c>
      <c r="G33" s="46">
        <f t="shared" ref="G33:R33" si="9">G31-G27</f>
        <v>104615.11835440993</v>
      </c>
      <c r="H33" s="46">
        <f t="shared" si="9"/>
        <v>22639.738958508242</v>
      </c>
      <c r="I33" s="46">
        <f t="shared" si="9"/>
        <v>-16506.509451452177</v>
      </c>
      <c r="J33" s="46">
        <f t="shared" si="9"/>
        <v>-43014.274450754281</v>
      </c>
      <c r="K33" s="46">
        <f t="shared" si="9"/>
        <v>-76078.019706381485</v>
      </c>
      <c r="L33" s="46">
        <f t="shared" si="9"/>
        <v>-81405.391126680188</v>
      </c>
      <c r="M33" s="46">
        <f t="shared" si="9"/>
        <v>-185226.71803152282</v>
      </c>
      <c r="N33" s="46">
        <f t="shared" si="9"/>
        <v>-131596.4766390333</v>
      </c>
      <c r="O33" s="46">
        <f t="shared" si="9"/>
        <v>-128615.68206622824</v>
      </c>
      <c r="P33" s="46">
        <f t="shared" si="9"/>
        <v>-110525.23002216872</v>
      </c>
      <c r="Q33" s="46">
        <f t="shared" si="9"/>
        <v>2377.0950841009617</v>
      </c>
      <c r="R33" s="46">
        <f t="shared" si="9"/>
        <v>120872.55056799389</v>
      </c>
      <c r="S33" s="46">
        <f>SUM(G33:R33)</f>
        <v>-522463.79852920817</v>
      </c>
    </row>
    <row r="34" spans="1:20">
      <c r="A34" s="2"/>
      <c r="B34" s="2"/>
      <c r="C34" s="25" t="s">
        <v>27</v>
      </c>
      <c r="D34" s="23" t="s">
        <v>49</v>
      </c>
      <c r="E34" s="44"/>
      <c r="F34" s="47"/>
      <c r="G34" s="46">
        <f>G33/2*0.0325/12</f>
        <v>141.66630610493013</v>
      </c>
      <c r="H34" s="46">
        <f t="shared" ref="H34:R34" si="10">(G35+H33/2)*0.0325/12</f>
        <v>314.37427162854101</v>
      </c>
      <c r="I34" s="46">
        <f t="shared" si="10"/>
        <v>39.814825116112296</v>
      </c>
      <c r="J34" s="46">
        <f t="shared" si="10"/>
        <v>-102.84579459838994</v>
      </c>
      <c r="K34" s="46">
        <f t="shared" si="10"/>
        <v>-219.79785235022177</v>
      </c>
      <c r="L34" s="46">
        <f t="shared" si="10"/>
        <v>-316.87638970561113</v>
      </c>
      <c r="M34" s="46">
        <f t="shared" si="10"/>
        <v>-472.15898852456536</v>
      </c>
      <c r="N34" s="46">
        <f t="shared" si="10"/>
        <v>-681.13802071131931</v>
      </c>
      <c r="O34" s="46">
        <f t="shared" si="10"/>
        <v>-532.41894250149244</v>
      </c>
      <c r="P34" s="46">
        <f t="shared" si="10"/>
        <v>-499.44568922032983</v>
      </c>
      <c r="Q34" s="46">
        <f t="shared" si="10"/>
        <v>-297.47284712529193</v>
      </c>
      <c r="R34" s="46">
        <f t="shared" si="10"/>
        <v>169.31388911930085</v>
      </c>
      <c r="S34" s="46">
        <f>SUM(G34:R34)</f>
        <v>-2456.9852327683375</v>
      </c>
    </row>
    <row r="35" spans="1:20">
      <c r="A35" s="48"/>
      <c r="B35" s="48"/>
      <c r="C35" s="25" t="s">
        <v>28</v>
      </c>
      <c r="D35" s="10" t="s">
        <v>50</v>
      </c>
      <c r="E35" s="44"/>
      <c r="F35" s="49" t="s">
        <v>51</v>
      </c>
      <c r="G35" s="50">
        <f t="shared" ref="G35:R35" si="11">G33+G34</f>
        <v>104756.78466051487</v>
      </c>
      <c r="H35" s="50">
        <f t="shared" si="11"/>
        <v>22954.113230136783</v>
      </c>
      <c r="I35" s="50">
        <f t="shared" si="11"/>
        <v>-16466.694626336066</v>
      </c>
      <c r="J35" s="50">
        <f t="shared" si="11"/>
        <v>-43117.120245352671</v>
      </c>
      <c r="K35" s="50">
        <f t="shared" si="11"/>
        <v>-76297.817558731709</v>
      </c>
      <c r="L35" s="50">
        <f t="shared" si="11"/>
        <v>-81722.267516385793</v>
      </c>
      <c r="M35" s="50">
        <f t="shared" si="11"/>
        <v>-185698.8770200474</v>
      </c>
      <c r="N35" s="50">
        <f t="shared" si="11"/>
        <v>-132277.61465974461</v>
      </c>
      <c r="O35" s="50">
        <f t="shared" si="11"/>
        <v>-129148.10100872973</v>
      </c>
      <c r="P35" s="50">
        <f t="shared" si="11"/>
        <v>-111024.67571138905</v>
      </c>
      <c r="Q35" s="50">
        <f t="shared" si="11"/>
        <v>2079.6222369756697</v>
      </c>
      <c r="R35" s="50">
        <f t="shared" si="11"/>
        <v>121041.86445711319</v>
      </c>
      <c r="S35" s="51">
        <f>SUM(G35:R35)</f>
        <v>-524920.78376197652</v>
      </c>
    </row>
    <row r="36" spans="1:20">
      <c r="A36" s="48"/>
      <c r="B36" s="48"/>
      <c r="C36" s="25" t="s">
        <v>29</v>
      </c>
      <c r="D36" s="10" t="s">
        <v>52</v>
      </c>
      <c r="E36" s="44"/>
      <c r="F36" s="49"/>
      <c r="G36" s="50"/>
      <c r="H36" s="50"/>
      <c r="I36" s="50"/>
      <c r="J36" s="50"/>
      <c r="K36" s="50"/>
      <c r="L36" s="50"/>
      <c r="M36" s="50"/>
      <c r="N36" s="50"/>
      <c r="O36" s="50"/>
      <c r="P36" s="50"/>
      <c r="Q36" s="50"/>
      <c r="R36" s="50"/>
      <c r="S36" s="51">
        <f>-ROUND(E27*0.005,0)</f>
        <v>-149417</v>
      </c>
    </row>
    <row r="37" spans="1:20">
      <c r="A37" s="48"/>
      <c r="B37" s="48"/>
      <c r="C37" s="25" t="s">
        <v>30</v>
      </c>
      <c r="D37" s="10" t="s">
        <v>53</v>
      </c>
      <c r="E37" s="44"/>
      <c r="F37" s="49"/>
      <c r="G37" s="50"/>
      <c r="H37" s="50"/>
      <c r="I37" s="50"/>
      <c r="J37" s="50"/>
      <c r="K37" s="50"/>
      <c r="L37" s="50"/>
      <c r="M37" s="50"/>
      <c r="N37" s="50"/>
      <c r="O37" s="50"/>
      <c r="P37" s="50"/>
      <c r="Q37" s="50"/>
      <c r="R37" s="50"/>
      <c r="S37" s="50" t="s">
        <v>54</v>
      </c>
    </row>
    <row r="38" spans="1:20">
      <c r="A38" s="48"/>
      <c r="B38" s="48"/>
      <c r="C38" s="25" t="s">
        <v>31</v>
      </c>
      <c r="D38" s="10" t="s">
        <v>55</v>
      </c>
      <c r="E38" s="44"/>
      <c r="F38" s="49"/>
      <c r="G38" s="50"/>
      <c r="H38" s="50"/>
      <c r="I38" s="50"/>
      <c r="J38" s="50"/>
      <c r="K38" s="50"/>
      <c r="L38" s="50"/>
      <c r="M38" s="50"/>
      <c r="N38" s="50"/>
      <c r="O38" s="50"/>
      <c r="P38" s="50"/>
      <c r="Q38" s="50"/>
      <c r="R38" s="50"/>
      <c r="S38" s="51">
        <f>-E27*0.03</f>
        <v>-896503.50622865243</v>
      </c>
    </row>
    <row r="39" spans="1:20">
      <c r="A39" s="52"/>
      <c r="B39" s="52"/>
      <c r="C39" s="53" t="s">
        <v>32</v>
      </c>
      <c r="D39" s="15" t="s">
        <v>56</v>
      </c>
      <c r="E39" s="54"/>
      <c r="F39" s="55"/>
      <c r="G39" s="56"/>
      <c r="H39" s="56"/>
      <c r="I39" s="56"/>
      <c r="J39" s="56"/>
      <c r="K39" s="56"/>
      <c r="L39" s="56"/>
      <c r="M39" s="56"/>
      <c r="N39" s="56"/>
      <c r="O39" s="56"/>
      <c r="P39" s="56"/>
      <c r="Q39" s="56"/>
      <c r="R39" s="56"/>
      <c r="S39" s="56" t="s">
        <v>57</v>
      </c>
    </row>
    <row r="40" spans="1:20">
      <c r="A40" s="2"/>
      <c r="B40" s="1" t="s">
        <v>59</v>
      </c>
      <c r="C40" s="22"/>
      <c r="D40" s="23"/>
      <c r="E40" s="24"/>
      <c r="F40" s="22"/>
      <c r="G40" s="22"/>
      <c r="H40" s="22"/>
      <c r="I40" s="22"/>
      <c r="J40" s="22"/>
      <c r="K40" s="22"/>
      <c r="L40" s="22"/>
      <c r="M40" s="22"/>
      <c r="N40" s="22"/>
      <c r="O40" s="22"/>
      <c r="P40" s="22"/>
      <c r="Q40" s="22"/>
      <c r="R40" s="22"/>
      <c r="S40" s="22"/>
    </row>
    <row r="41" spans="1:20">
      <c r="A41" s="2"/>
      <c r="B41" s="2"/>
      <c r="C41" s="25" t="s">
        <v>20</v>
      </c>
      <c r="D41" s="26" t="s">
        <v>39</v>
      </c>
      <c r="E41" s="27">
        <v>1085.852777777774</v>
      </c>
      <c r="F41" s="28"/>
      <c r="G41" s="28">
        <v>1095</v>
      </c>
      <c r="H41" s="28">
        <v>1096</v>
      </c>
      <c r="I41" s="28">
        <v>1097</v>
      </c>
      <c r="J41" s="28">
        <v>1093</v>
      </c>
      <c r="K41" s="28">
        <v>1097</v>
      </c>
      <c r="L41" s="28">
        <v>1098</v>
      </c>
      <c r="M41" s="28">
        <v>1102</v>
      </c>
      <c r="N41" s="28">
        <v>1100</v>
      </c>
      <c r="O41" s="28">
        <v>1096</v>
      </c>
      <c r="P41" s="28">
        <v>1095</v>
      </c>
      <c r="Q41" s="28">
        <v>1094</v>
      </c>
      <c r="R41" s="28">
        <v>1098</v>
      </c>
      <c r="S41" s="28" t="s">
        <v>3</v>
      </c>
    </row>
    <row r="42" spans="1:20">
      <c r="A42" s="2"/>
      <c r="B42" s="2"/>
      <c r="C42" s="25" t="s">
        <v>21</v>
      </c>
      <c r="D42" s="29" t="s">
        <v>40</v>
      </c>
      <c r="E42" s="30">
        <f>E43/E41</f>
        <v>40951.708144019278</v>
      </c>
      <c r="F42" s="31"/>
      <c r="G42" s="32">
        <v>3043.4423057673807</v>
      </c>
      <c r="H42" s="32">
        <v>3333.900418949695</v>
      </c>
      <c r="I42" s="32">
        <v>3728.0326478238289</v>
      </c>
      <c r="J42" s="32">
        <v>3998.1883251074719</v>
      </c>
      <c r="K42" s="32">
        <v>3808.4555349681391</v>
      </c>
      <c r="L42" s="32">
        <v>3943.8818912875081</v>
      </c>
      <c r="M42" s="32">
        <v>3590.9754645068938</v>
      </c>
      <c r="N42" s="32">
        <v>3306.7685393648039</v>
      </c>
      <c r="O42" s="32">
        <v>3122.1724714610787</v>
      </c>
      <c r="P42" s="32">
        <v>3040.4015320922149</v>
      </c>
      <c r="Q42" s="32">
        <v>2925.9950601417872</v>
      </c>
      <c r="R42" s="32">
        <v>3109.4939525484779</v>
      </c>
      <c r="S42" s="31"/>
    </row>
    <row r="43" spans="1:20">
      <c r="A43" s="2"/>
      <c r="B43" s="2"/>
      <c r="C43" s="25" t="s">
        <v>22</v>
      </c>
      <c r="D43" s="29" t="s">
        <v>41</v>
      </c>
      <c r="E43" s="30">
        <v>44467526.042928025</v>
      </c>
      <c r="F43" s="34" t="s">
        <v>42</v>
      </c>
      <c r="G43" s="31">
        <f>G42*G41</f>
        <v>3332569.3248152821</v>
      </c>
      <c r="H43" s="31">
        <f t="shared" ref="H43:R43" si="12">H42*H41</f>
        <v>3653954.8591688657</v>
      </c>
      <c r="I43" s="31">
        <f t="shared" si="12"/>
        <v>4089651.8146627406</v>
      </c>
      <c r="J43" s="31">
        <f t="shared" si="12"/>
        <v>4370019.8393424666</v>
      </c>
      <c r="K43" s="31">
        <f t="shared" si="12"/>
        <v>4177875.7218600484</v>
      </c>
      <c r="L43" s="31">
        <f t="shared" si="12"/>
        <v>4330382.3166336836</v>
      </c>
      <c r="M43" s="31">
        <f t="shared" si="12"/>
        <v>3957254.9618865969</v>
      </c>
      <c r="N43" s="31">
        <f t="shared" si="12"/>
        <v>3637445.3933012844</v>
      </c>
      <c r="O43" s="31">
        <f t="shared" si="12"/>
        <v>3421901.0287213423</v>
      </c>
      <c r="P43" s="31">
        <f t="shared" si="12"/>
        <v>3329239.6776409755</v>
      </c>
      <c r="Q43" s="31">
        <f t="shared" si="12"/>
        <v>3201038.5957951155</v>
      </c>
      <c r="R43" s="31">
        <f t="shared" si="12"/>
        <v>3414224.3598982287</v>
      </c>
      <c r="S43" s="31">
        <f>SUM(G43:R43)</f>
        <v>44915557.893726632</v>
      </c>
    </row>
    <row r="44" spans="1:20">
      <c r="A44" s="2"/>
      <c r="B44" s="2"/>
      <c r="C44" s="35"/>
      <c r="D44" s="29"/>
      <c r="E44" s="27"/>
      <c r="F44" s="36"/>
      <c r="G44" s="36"/>
      <c r="H44" s="36"/>
      <c r="I44" s="36"/>
      <c r="J44" s="36"/>
      <c r="K44" s="36"/>
      <c r="L44" s="36"/>
      <c r="M44" s="36"/>
      <c r="N44" s="36"/>
      <c r="O44" s="36"/>
      <c r="P44" s="36"/>
      <c r="Q44" s="36"/>
      <c r="R44" s="36"/>
      <c r="S44" s="36"/>
    </row>
    <row r="45" spans="1:20">
      <c r="A45" s="2"/>
      <c r="B45" s="2"/>
      <c r="C45" s="25" t="s">
        <v>23</v>
      </c>
      <c r="D45" s="26" t="s">
        <v>43</v>
      </c>
      <c r="E45" s="27">
        <v>928614077.90582776</v>
      </c>
      <c r="F45" s="37"/>
      <c r="G45" s="37">
        <v>73800000</v>
      </c>
      <c r="H45" s="37">
        <v>78900000</v>
      </c>
      <c r="I45" s="37">
        <v>86900000</v>
      </c>
      <c r="J45" s="37">
        <v>91500000</v>
      </c>
      <c r="K45" s="37">
        <v>86500000</v>
      </c>
      <c r="L45" s="37">
        <v>87100000</v>
      </c>
      <c r="M45" s="37">
        <v>79600000</v>
      </c>
      <c r="N45" s="37">
        <v>72700000</v>
      </c>
      <c r="O45" s="37">
        <v>69600000</v>
      </c>
      <c r="P45" s="37">
        <v>68400000</v>
      </c>
      <c r="Q45" s="37">
        <v>69300000</v>
      </c>
      <c r="R45" s="37">
        <v>77500000</v>
      </c>
      <c r="S45" s="37">
        <f>SUM(G45:R45)</f>
        <v>941800000</v>
      </c>
      <c r="T45" s="4" t="s">
        <v>3</v>
      </c>
    </row>
    <row r="46" spans="1:20">
      <c r="A46" s="2"/>
      <c r="B46" s="2"/>
      <c r="C46" s="25" t="s">
        <v>24</v>
      </c>
      <c r="D46" s="29" t="s">
        <v>44</v>
      </c>
      <c r="E46" s="38">
        <f>E43/E45</f>
        <v>4.7885905567153754E-2</v>
      </c>
      <c r="F46" s="39"/>
      <c r="G46" s="40">
        <f>$E$46</f>
        <v>4.7885905567153754E-2</v>
      </c>
      <c r="H46" s="40">
        <f t="shared" ref="H46:R46" si="13">$E$46</f>
        <v>4.7885905567153754E-2</v>
      </c>
      <c r="I46" s="40">
        <f t="shared" si="13"/>
        <v>4.7885905567153754E-2</v>
      </c>
      <c r="J46" s="40">
        <f t="shared" si="13"/>
        <v>4.7885905567153754E-2</v>
      </c>
      <c r="K46" s="40">
        <f t="shared" si="13"/>
        <v>4.7885905567153754E-2</v>
      </c>
      <c r="L46" s="40">
        <f t="shared" si="13"/>
        <v>4.7885905567153754E-2</v>
      </c>
      <c r="M46" s="40">
        <f t="shared" si="13"/>
        <v>4.7885905567153754E-2</v>
      </c>
      <c r="N46" s="40">
        <f t="shared" si="13"/>
        <v>4.7885905567153754E-2</v>
      </c>
      <c r="O46" s="40">
        <f t="shared" si="13"/>
        <v>4.7885905567153754E-2</v>
      </c>
      <c r="P46" s="40">
        <f t="shared" si="13"/>
        <v>4.7885905567153754E-2</v>
      </c>
      <c r="Q46" s="40">
        <f t="shared" si="13"/>
        <v>4.7885905567153754E-2</v>
      </c>
      <c r="R46" s="40">
        <f t="shared" si="13"/>
        <v>4.7885905567153754E-2</v>
      </c>
      <c r="S46" s="39"/>
    </row>
    <row r="47" spans="1:20">
      <c r="A47" s="2"/>
      <c r="B47" s="2"/>
      <c r="C47" s="25" t="s">
        <v>25</v>
      </c>
      <c r="D47" s="29" t="s">
        <v>45</v>
      </c>
      <c r="E47" s="30" t="s">
        <v>3</v>
      </c>
      <c r="F47" s="41" t="s">
        <v>46</v>
      </c>
      <c r="G47" s="42">
        <f>G45*G46</f>
        <v>3533979.830855947</v>
      </c>
      <c r="H47" s="42">
        <f t="shared" ref="H47:R47" si="14">H45*H46</f>
        <v>3778197.9492484313</v>
      </c>
      <c r="I47" s="42">
        <f t="shared" si="14"/>
        <v>4161285.1937856614</v>
      </c>
      <c r="J47" s="42">
        <f t="shared" si="14"/>
        <v>4381560.3593945689</v>
      </c>
      <c r="K47" s="42">
        <f t="shared" si="14"/>
        <v>4142130.8315587998</v>
      </c>
      <c r="L47" s="42">
        <f t="shared" si="14"/>
        <v>4170862.3748990921</v>
      </c>
      <c r="M47" s="42">
        <f t="shared" si="14"/>
        <v>3811718.0831454387</v>
      </c>
      <c r="N47" s="42">
        <f t="shared" si="14"/>
        <v>3481305.334732078</v>
      </c>
      <c r="O47" s="42">
        <f t="shared" si="14"/>
        <v>3332859.0274739014</v>
      </c>
      <c r="P47" s="42">
        <f t="shared" si="14"/>
        <v>3275395.9407933168</v>
      </c>
      <c r="Q47" s="42">
        <f t="shared" si="14"/>
        <v>3318493.255803755</v>
      </c>
      <c r="R47" s="42">
        <f t="shared" si="14"/>
        <v>3711157.6814544159</v>
      </c>
      <c r="S47" s="31">
        <f>SUM(G47:R47)</f>
        <v>45098945.863145411</v>
      </c>
    </row>
    <row r="48" spans="1:20">
      <c r="A48" s="2"/>
      <c r="B48" s="2"/>
      <c r="C48" s="35"/>
      <c r="D48" s="29"/>
      <c r="E48" s="43"/>
      <c r="F48" s="36"/>
      <c r="G48" s="36"/>
      <c r="H48" s="36"/>
      <c r="I48" s="36"/>
      <c r="J48" s="36"/>
      <c r="K48" s="36"/>
      <c r="L48" s="36"/>
      <c r="M48" s="36"/>
      <c r="N48" s="36"/>
      <c r="O48" s="36"/>
      <c r="P48" s="36"/>
      <c r="Q48" s="36"/>
      <c r="R48" s="36"/>
      <c r="S48" s="36"/>
    </row>
    <row r="49" spans="1:16384">
      <c r="A49" s="2"/>
      <c r="B49" s="2"/>
      <c r="C49" s="25" t="s">
        <v>26</v>
      </c>
      <c r="D49" s="23" t="s">
        <v>47</v>
      </c>
      <c r="E49" s="44"/>
      <c r="F49" s="45" t="s">
        <v>48</v>
      </c>
      <c r="G49" s="46">
        <f>G47-G43</f>
        <v>201410.50604066486</v>
      </c>
      <c r="H49" s="46">
        <f t="shared" ref="H49:R49" si="15">H47-H43</f>
        <v>124243.09007956553</v>
      </c>
      <c r="I49" s="46">
        <f t="shared" si="15"/>
        <v>71633.3791229208</v>
      </c>
      <c r="J49" s="46">
        <f t="shared" si="15"/>
        <v>11540.520052102394</v>
      </c>
      <c r="K49" s="46">
        <f t="shared" si="15"/>
        <v>-35744.890301248524</v>
      </c>
      <c r="L49" s="46">
        <f t="shared" si="15"/>
        <v>-159519.9417345915</v>
      </c>
      <c r="M49" s="46">
        <f t="shared" si="15"/>
        <v>-145536.87874115817</v>
      </c>
      <c r="N49" s="46">
        <f t="shared" si="15"/>
        <v>-156140.05856920639</v>
      </c>
      <c r="O49" s="46">
        <f t="shared" si="15"/>
        <v>-89042.00124744093</v>
      </c>
      <c r="P49" s="46">
        <f t="shared" si="15"/>
        <v>-53843.736847658642</v>
      </c>
      <c r="Q49" s="46">
        <f t="shared" si="15"/>
        <v>117454.66000863956</v>
      </c>
      <c r="R49" s="46">
        <f t="shared" si="15"/>
        <v>296933.32155618723</v>
      </c>
      <c r="S49" s="46">
        <f>SUM(G49:R49)</f>
        <v>183387.96941877622</v>
      </c>
    </row>
    <row r="50" spans="1:16384">
      <c r="A50" s="2"/>
      <c r="B50" s="2"/>
      <c r="C50" s="25" t="s">
        <v>27</v>
      </c>
      <c r="D50" s="23" t="s">
        <v>49</v>
      </c>
      <c r="E50" s="44"/>
      <c r="F50" s="47"/>
      <c r="G50" s="46">
        <f>G49/2*0.0325/12</f>
        <v>272.74339359673365</v>
      </c>
      <c r="H50" s="46">
        <f t="shared" ref="H50:R50" si="16">(G51+H49/2)*0.0325/12</f>
        <v>714.47131836720348</v>
      </c>
      <c r="I50" s="46">
        <f t="shared" si="16"/>
        <v>435.43026301502306</v>
      </c>
      <c r="J50" s="46">
        <f t="shared" si="16"/>
        <v>210.81414632413149</v>
      </c>
      <c r="K50" s="46">
        <f t="shared" si="16"/>
        <v>-16.578008828868871</v>
      </c>
      <c r="L50" s="46">
        <f t="shared" si="16"/>
        <v>-312.87056443871893</v>
      </c>
      <c r="M50" s="46">
        <f t="shared" si="16"/>
        <v>-629.96172327185855</v>
      </c>
      <c r="N50" s="46">
        <f t="shared" si="16"/>
        <v>-607.30818890363162</v>
      </c>
      <c r="O50" s="46">
        <f t="shared" si="16"/>
        <v>-545.10182832579096</v>
      </c>
      <c r="P50" s="46">
        <f t="shared" si="16"/>
        <v>-315.54513114473929</v>
      </c>
      <c r="Q50" s="46">
        <f t="shared" si="16"/>
        <v>12.371796735773584</v>
      </c>
      <c r="R50" s="46">
        <f t="shared" si="16"/>
        <v>720.23708408022856</v>
      </c>
      <c r="S50" s="46">
        <f>SUM(G50:R50)</f>
        <v>-61.297442794514268</v>
      </c>
    </row>
    <row r="51" spans="1:16384">
      <c r="A51" s="48"/>
      <c r="B51" s="48"/>
      <c r="C51" s="25" t="s">
        <v>28</v>
      </c>
      <c r="D51" s="10" t="s">
        <v>50</v>
      </c>
      <c r="E51" s="44"/>
      <c r="F51" s="49" t="s">
        <v>51</v>
      </c>
      <c r="G51" s="50">
        <f t="shared" ref="G51:R51" si="17">G49+G50</f>
        <v>201683.24943426158</v>
      </c>
      <c r="H51" s="50">
        <f t="shared" si="17"/>
        <v>124957.56139793273</v>
      </c>
      <c r="I51" s="50">
        <f t="shared" si="17"/>
        <v>72068.80938593582</v>
      </c>
      <c r="J51" s="50">
        <f t="shared" si="17"/>
        <v>11751.334198426526</v>
      </c>
      <c r="K51" s="50">
        <f t="shared" si="17"/>
        <v>-35761.468310077391</v>
      </c>
      <c r="L51" s="50">
        <f t="shared" si="17"/>
        <v>-159832.81229903022</v>
      </c>
      <c r="M51" s="50">
        <f t="shared" si="17"/>
        <v>-146166.84046443002</v>
      </c>
      <c r="N51" s="50">
        <f t="shared" si="17"/>
        <v>-156747.36675811003</v>
      </c>
      <c r="O51" s="50">
        <f t="shared" si="17"/>
        <v>-89587.103075766718</v>
      </c>
      <c r="P51" s="50">
        <f t="shared" si="17"/>
        <v>-54159.281978803381</v>
      </c>
      <c r="Q51" s="50">
        <f t="shared" si="17"/>
        <v>117467.03180537534</v>
      </c>
      <c r="R51" s="50">
        <f t="shared" si="17"/>
        <v>297653.55864026747</v>
      </c>
      <c r="S51" s="50">
        <f>SUM(G51:R51)</f>
        <v>183326.67197598168</v>
      </c>
    </row>
    <row r="52" spans="1:16384">
      <c r="A52" s="48"/>
      <c r="B52" s="48"/>
      <c r="C52" s="25" t="s">
        <v>29</v>
      </c>
      <c r="D52" s="10" t="s">
        <v>52</v>
      </c>
      <c r="E52" s="44"/>
      <c r="F52" s="49"/>
      <c r="G52" s="50"/>
      <c r="H52" s="50"/>
      <c r="I52" s="50"/>
      <c r="J52" s="50"/>
      <c r="K52" s="50"/>
      <c r="L52" s="50"/>
      <c r="M52" s="50"/>
      <c r="N52" s="50"/>
      <c r="O52" s="50"/>
      <c r="P52" s="50"/>
      <c r="Q52" s="50"/>
      <c r="R52" s="50"/>
      <c r="S52" s="50">
        <f>ROUND(E43*0.005,0)</f>
        <v>222338</v>
      </c>
    </row>
    <row r="53" spans="1:16384">
      <c r="A53" s="48"/>
      <c r="B53" s="25"/>
      <c r="C53" s="57" t="s">
        <v>30</v>
      </c>
      <c r="D53" s="44" t="s">
        <v>53</v>
      </c>
      <c r="E53" s="49"/>
      <c r="F53" s="50"/>
      <c r="G53" s="50"/>
      <c r="H53" s="50"/>
      <c r="I53" s="50"/>
      <c r="J53" s="50"/>
      <c r="K53" s="50"/>
      <c r="L53" s="50"/>
      <c r="M53" s="50"/>
      <c r="N53" s="50"/>
      <c r="O53" s="50"/>
      <c r="P53" s="50"/>
      <c r="Q53" s="50"/>
      <c r="R53" s="51"/>
      <c r="S53" s="58" t="s">
        <v>57</v>
      </c>
      <c r="T53" s="25"/>
      <c r="U53" s="10"/>
      <c r="V53" s="44"/>
      <c r="W53" s="49"/>
      <c r="X53" s="50"/>
      <c r="Y53" s="50"/>
      <c r="Z53" s="50"/>
      <c r="AA53" s="50"/>
      <c r="AB53" s="50"/>
      <c r="AC53" s="50"/>
      <c r="AD53" s="50"/>
      <c r="AE53" s="50"/>
      <c r="AF53" s="50"/>
      <c r="AG53" s="50"/>
      <c r="AH53" s="50"/>
      <c r="AI53" s="50"/>
      <c r="AJ53" s="51"/>
      <c r="AK53" s="48"/>
      <c r="AL53" s="25"/>
      <c r="AM53" s="10"/>
      <c r="AN53" s="44"/>
      <c r="AO53" s="49"/>
      <c r="AP53" s="50"/>
      <c r="AQ53" s="50"/>
      <c r="AR53" s="50"/>
      <c r="AS53" s="50"/>
      <c r="AT53" s="50"/>
      <c r="AU53" s="50"/>
      <c r="AV53" s="50"/>
      <c r="AW53" s="50"/>
      <c r="AX53" s="50"/>
      <c r="AY53" s="50"/>
      <c r="AZ53" s="50"/>
      <c r="BA53" s="50"/>
      <c r="BB53" s="51"/>
      <c r="BC53" s="48"/>
      <c r="BD53" s="25"/>
      <c r="BE53" s="10"/>
      <c r="BF53" s="44"/>
      <c r="BG53" s="49"/>
      <c r="BH53" s="50"/>
      <c r="BI53" s="50"/>
      <c r="BJ53" s="50"/>
      <c r="BK53" s="50"/>
      <c r="BL53" s="50"/>
      <c r="BM53" s="50"/>
      <c r="BN53" s="50"/>
      <c r="BO53" s="50"/>
      <c r="BP53" s="50"/>
      <c r="BQ53" s="50"/>
      <c r="BR53" s="50"/>
      <c r="BS53" s="50"/>
      <c r="BT53" s="51"/>
      <c r="BU53" s="48"/>
      <c r="BV53" s="25"/>
      <c r="BW53" s="10"/>
      <c r="BX53" s="44"/>
      <c r="BY53" s="49"/>
      <c r="BZ53" s="50"/>
      <c r="CA53" s="50"/>
      <c r="CB53" s="50"/>
      <c r="CC53" s="50"/>
      <c r="CD53" s="50"/>
      <c r="CE53" s="50"/>
      <c r="CF53" s="50"/>
      <c r="CG53" s="50"/>
      <c r="CH53" s="50"/>
      <c r="CI53" s="50"/>
      <c r="CJ53" s="50"/>
      <c r="CK53" s="50"/>
      <c r="CL53" s="51"/>
      <c r="CM53" s="48"/>
      <c r="CN53" s="25"/>
      <c r="CO53" s="10"/>
      <c r="CP53" s="44"/>
      <c r="CQ53" s="49"/>
      <c r="CR53" s="50"/>
      <c r="CS53" s="50"/>
      <c r="CT53" s="50"/>
      <c r="CU53" s="50"/>
      <c r="CV53" s="50"/>
      <c r="CW53" s="50"/>
      <c r="CX53" s="50"/>
      <c r="CY53" s="50"/>
      <c r="CZ53" s="50"/>
      <c r="DA53" s="50"/>
      <c r="DB53" s="50"/>
      <c r="DC53" s="50"/>
      <c r="DD53" s="51"/>
      <c r="DE53" s="48"/>
      <c r="DF53" s="25"/>
      <c r="DG53" s="10"/>
      <c r="DH53" s="44"/>
      <c r="DI53" s="49"/>
      <c r="DJ53" s="50"/>
      <c r="DK53" s="50"/>
      <c r="DL53" s="50"/>
      <c r="DM53" s="50"/>
      <c r="DN53" s="50"/>
      <c r="DO53" s="50"/>
      <c r="DP53" s="50"/>
      <c r="DQ53" s="50"/>
      <c r="DR53" s="50"/>
      <c r="DS53" s="50"/>
      <c r="DT53" s="50"/>
      <c r="DU53" s="50"/>
      <c r="DV53" s="51"/>
      <c r="DW53" s="48"/>
      <c r="DX53" s="25"/>
      <c r="DY53" s="10"/>
      <c r="DZ53" s="44"/>
      <c r="EA53" s="49"/>
      <c r="EB53" s="50"/>
      <c r="EC53" s="50"/>
      <c r="ED53" s="50"/>
      <c r="EE53" s="50"/>
      <c r="EF53" s="50"/>
      <c r="EG53" s="50"/>
      <c r="EH53" s="50"/>
      <c r="EI53" s="50"/>
      <c r="EJ53" s="50"/>
      <c r="EK53" s="50"/>
      <c r="EL53" s="50"/>
      <c r="EM53" s="50"/>
      <c r="EN53" s="51"/>
      <c r="EO53" s="48"/>
      <c r="EP53" s="25"/>
      <c r="EQ53" s="10"/>
      <c r="ER53" s="44"/>
      <c r="ES53" s="49"/>
      <c r="ET53" s="50"/>
      <c r="EU53" s="50"/>
      <c r="EV53" s="50"/>
      <c r="EW53" s="50"/>
      <c r="EX53" s="50"/>
      <c r="EY53" s="50"/>
      <c r="EZ53" s="50"/>
      <c r="FA53" s="50"/>
      <c r="FB53" s="50"/>
      <c r="FC53" s="50"/>
      <c r="FD53" s="50"/>
      <c r="FE53" s="50"/>
      <c r="FF53" s="51"/>
      <c r="FG53" s="48"/>
      <c r="FH53" s="25"/>
      <c r="FI53" s="10"/>
      <c r="FJ53" s="44"/>
      <c r="FK53" s="49"/>
      <c r="FL53" s="50"/>
      <c r="FM53" s="50"/>
      <c r="FN53" s="50"/>
      <c r="FO53" s="50"/>
      <c r="FP53" s="50"/>
      <c r="FQ53" s="50"/>
      <c r="FR53" s="50"/>
      <c r="FS53" s="50"/>
      <c r="FT53" s="50"/>
      <c r="FU53" s="50"/>
      <c r="FV53" s="50"/>
      <c r="FW53" s="50"/>
      <c r="FX53" s="51"/>
      <c r="FY53" s="48"/>
      <c r="FZ53" s="25"/>
      <c r="GA53" s="10"/>
      <c r="GB53" s="44"/>
      <c r="GC53" s="49"/>
      <c r="GD53" s="50"/>
      <c r="GE53" s="50"/>
      <c r="GF53" s="50"/>
      <c r="GG53" s="50"/>
      <c r="GH53" s="50"/>
      <c r="GI53" s="50"/>
      <c r="GJ53" s="50"/>
      <c r="GK53" s="50"/>
      <c r="GL53" s="50"/>
      <c r="GM53" s="50"/>
      <c r="GN53" s="50"/>
      <c r="GO53" s="50"/>
      <c r="GP53" s="51"/>
      <c r="GQ53" s="48"/>
      <c r="GR53" s="25"/>
      <c r="GS53" s="10"/>
      <c r="GT53" s="44"/>
      <c r="GU53" s="49"/>
      <c r="GV53" s="50"/>
      <c r="GW53" s="50"/>
      <c r="GX53" s="50"/>
      <c r="GY53" s="50"/>
      <c r="GZ53" s="50"/>
      <c r="HA53" s="50"/>
      <c r="HB53" s="50"/>
      <c r="HC53" s="50"/>
      <c r="HD53" s="50"/>
      <c r="HE53" s="50"/>
      <c r="HF53" s="50"/>
      <c r="HG53" s="50"/>
      <c r="HH53" s="51"/>
      <c r="HI53" s="48"/>
      <c r="HJ53" s="25"/>
      <c r="HK53" s="10"/>
      <c r="HL53" s="44"/>
      <c r="HM53" s="49"/>
      <c r="HN53" s="50"/>
      <c r="HO53" s="50"/>
      <c r="HP53" s="50"/>
      <c r="HQ53" s="50"/>
      <c r="HR53" s="50"/>
      <c r="HS53" s="50"/>
      <c r="HT53" s="50"/>
      <c r="HU53" s="50"/>
      <c r="HV53" s="50"/>
      <c r="HW53" s="50"/>
      <c r="HX53" s="50"/>
      <c r="HY53" s="50"/>
      <c r="HZ53" s="51"/>
      <c r="IA53" s="48"/>
      <c r="IB53" s="25"/>
      <c r="IC53" s="10"/>
      <c r="ID53" s="44"/>
      <c r="IE53" s="49"/>
      <c r="IF53" s="50"/>
      <c r="IG53" s="50"/>
      <c r="IH53" s="50"/>
      <c r="II53" s="50"/>
      <c r="IJ53" s="50"/>
      <c r="IK53" s="50"/>
      <c r="IL53" s="50"/>
      <c r="IM53" s="50"/>
      <c r="IN53" s="50"/>
      <c r="IO53" s="50"/>
      <c r="IP53" s="50"/>
      <c r="IQ53" s="50"/>
      <c r="IR53" s="51"/>
      <c r="IS53" s="48"/>
      <c r="IT53" s="25"/>
      <c r="IU53" s="10"/>
      <c r="IV53" s="44"/>
      <c r="IW53" s="49"/>
      <c r="IX53" s="50"/>
      <c r="IY53" s="50"/>
      <c r="IZ53" s="50"/>
      <c r="JA53" s="50"/>
      <c r="JB53" s="50"/>
      <c r="JC53" s="50"/>
      <c r="JD53" s="50"/>
      <c r="JE53" s="50"/>
      <c r="JF53" s="50"/>
      <c r="JG53" s="50"/>
      <c r="JH53" s="50"/>
      <c r="JI53" s="50"/>
      <c r="JJ53" s="51"/>
      <c r="JK53" s="48"/>
      <c r="JL53" s="25"/>
      <c r="JM53" s="10"/>
      <c r="JN53" s="44"/>
      <c r="JO53" s="49"/>
      <c r="JP53" s="50"/>
      <c r="JQ53" s="50"/>
      <c r="JR53" s="50"/>
      <c r="JS53" s="50"/>
      <c r="JT53" s="50"/>
      <c r="JU53" s="50"/>
      <c r="JV53" s="50"/>
      <c r="JW53" s="50"/>
      <c r="JX53" s="50"/>
      <c r="JY53" s="50"/>
      <c r="JZ53" s="50"/>
      <c r="KA53" s="50"/>
      <c r="KB53" s="51"/>
      <c r="KC53" s="48"/>
      <c r="KD53" s="25"/>
      <c r="KE53" s="10"/>
      <c r="KF53" s="44"/>
      <c r="KG53" s="49"/>
      <c r="KH53" s="50"/>
      <c r="KI53" s="50"/>
      <c r="KJ53" s="50"/>
      <c r="KK53" s="50"/>
      <c r="KL53" s="50"/>
      <c r="KM53" s="50"/>
      <c r="KN53" s="50"/>
      <c r="KO53" s="50"/>
      <c r="KP53" s="50"/>
      <c r="KQ53" s="50"/>
      <c r="KR53" s="50"/>
      <c r="KS53" s="50"/>
      <c r="KT53" s="51"/>
      <c r="KU53" s="48"/>
      <c r="KV53" s="25"/>
      <c r="KW53" s="10"/>
      <c r="KX53" s="44"/>
      <c r="KY53" s="49"/>
      <c r="KZ53" s="50"/>
      <c r="LA53" s="50"/>
      <c r="LB53" s="50"/>
      <c r="LC53" s="50"/>
      <c r="LD53" s="50"/>
      <c r="LE53" s="50"/>
      <c r="LF53" s="50"/>
      <c r="LG53" s="50"/>
      <c r="LH53" s="50"/>
      <c r="LI53" s="50"/>
      <c r="LJ53" s="50"/>
      <c r="LK53" s="50"/>
      <c r="LL53" s="51"/>
      <c r="LM53" s="48"/>
      <c r="LN53" s="25"/>
      <c r="LO53" s="10"/>
      <c r="LP53" s="44"/>
      <c r="LQ53" s="49"/>
      <c r="LR53" s="50"/>
      <c r="LS53" s="50"/>
      <c r="LT53" s="50"/>
      <c r="LU53" s="50"/>
      <c r="LV53" s="50"/>
      <c r="LW53" s="50"/>
      <c r="LX53" s="50"/>
      <c r="LY53" s="50"/>
      <c r="LZ53" s="50"/>
      <c r="MA53" s="50"/>
      <c r="MB53" s="50"/>
      <c r="MC53" s="50"/>
      <c r="MD53" s="51"/>
      <c r="ME53" s="48"/>
      <c r="MF53" s="25"/>
      <c r="MG53" s="10"/>
      <c r="MH53" s="44"/>
      <c r="MI53" s="49"/>
      <c r="MJ53" s="50"/>
      <c r="MK53" s="50"/>
      <c r="ML53" s="50"/>
      <c r="MM53" s="50"/>
      <c r="MN53" s="50"/>
      <c r="MO53" s="50"/>
      <c r="MP53" s="50"/>
      <c r="MQ53" s="50"/>
      <c r="MR53" s="50"/>
      <c r="MS53" s="50"/>
      <c r="MT53" s="50"/>
      <c r="MU53" s="50"/>
      <c r="MV53" s="51"/>
      <c r="MW53" s="48"/>
      <c r="MX53" s="25"/>
      <c r="MY53" s="10"/>
      <c r="MZ53" s="44"/>
      <c r="NA53" s="49"/>
      <c r="NB53" s="50"/>
      <c r="NC53" s="50"/>
      <c r="ND53" s="50"/>
      <c r="NE53" s="50"/>
      <c r="NF53" s="50"/>
      <c r="NG53" s="50"/>
      <c r="NH53" s="50"/>
      <c r="NI53" s="50"/>
      <c r="NJ53" s="50"/>
      <c r="NK53" s="50"/>
      <c r="NL53" s="50"/>
      <c r="NM53" s="50"/>
      <c r="NN53" s="51"/>
      <c r="NO53" s="48"/>
      <c r="NP53" s="25"/>
      <c r="NQ53" s="10"/>
      <c r="NR53" s="44"/>
      <c r="NS53" s="49"/>
      <c r="NT53" s="50"/>
      <c r="NU53" s="50"/>
      <c r="NV53" s="50"/>
      <c r="NW53" s="50"/>
      <c r="NX53" s="50"/>
      <c r="NY53" s="50"/>
      <c r="NZ53" s="50"/>
      <c r="OA53" s="50"/>
      <c r="OB53" s="50"/>
      <c r="OC53" s="50"/>
      <c r="OD53" s="50"/>
      <c r="OE53" s="50"/>
      <c r="OF53" s="51"/>
      <c r="OG53" s="48"/>
      <c r="OH53" s="25"/>
      <c r="OI53" s="10"/>
      <c r="OJ53" s="44"/>
      <c r="OK53" s="49"/>
      <c r="OL53" s="50"/>
      <c r="OM53" s="50"/>
      <c r="ON53" s="50"/>
      <c r="OO53" s="50"/>
      <c r="OP53" s="50"/>
      <c r="OQ53" s="50"/>
      <c r="OR53" s="50"/>
      <c r="OS53" s="50"/>
      <c r="OT53" s="50"/>
      <c r="OU53" s="50"/>
      <c r="OV53" s="50"/>
      <c r="OW53" s="50"/>
      <c r="OX53" s="51"/>
      <c r="OY53" s="48"/>
      <c r="OZ53" s="25"/>
      <c r="PA53" s="10"/>
      <c r="PB53" s="44"/>
      <c r="PC53" s="49"/>
      <c r="PD53" s="50"/>
      <c r="PE53" s="50"/>
      <c r="PF53" s="50"/>
      <c r="PG53" s="50"/>
      <c r="PH53" s="50"/>
      <c r="PI53" s="50"/>
      <c r="PJ53" s="50"/>
      <c r="PK53" s="50"/>
      <c r="PL53" s="50"/>
      <c r="PM53" s="50"/>
      <c r="PN53" s="50"/>
      <c r="PO53" s="50"/>
      <c r="PP53" s="51"/>
      <c r="PQ53" s="48"/>
      <c r="PR53" s="25"/>
      <c r="PS53" s="10"/>
      <c r="PT53" s="44"/>
      <c r="PU53" s="49"/>
      <c r="PV53" s="50"/>
      <c r="PW53" s="50"/>
      <c r="PX53" s="50"/>
      <c r="PY53" s="50"/>
      <c r="PZ53" s="50"/>
      <c r="QA53" s="50"/>
      <c r="QB53" s="50"/>
      <c r="QC53" s="50"/>
      <c r="QD53" s="50"/>
      <c r="QE53" s="50"/>
      <c r="QF53" s="50"/>
      <c r="QG53" s="50"/>
      <c r="QH53" s="51"/>
      <c r="QI53" s="48"/>
      <c r="QJ53" s="25"/>
      <c r="QK53" s="10"/>
      <c r="QL53" s="44"/>
      <c r="QM53" s="49"/>
      <c r="QN53" s="50"/>
      <c r="QO53" s="50"/>
      <c r="QP53" s="50"/>
      <c r="QQ53" s="50"/>
      <c r="QR53" s="50"/>
      <c r="QS53" s="50"/>
      <c r="QT53" s="50"/>
      <c r="QU53" s="50"/>
      <c r="QV53" s="50"/>
      <c r="QW53" s="50"/>
      <c r="QX53" s="50"/>
      <c r="QY53" s="50"/>
      <c r="QZ53" s="51"/>
      <c r="RA53" s="48"/>
      <c r="RB53" s="25"/>
      <c r="RC53" s="10"/>
      <c r="RD53" s="44"/>
      <c r="RE53" s="49"/>
      <c r="RF53" s="50"/>
      <c r="RG53" s="50"/>
      <c r="RH53" s="50"/>
      <c r="RI53" s="50"/>
      <c r="RJ53" s="50"/>
      <c r="RK53" s="50"/>
      <c r="RL53" s="50"/>
      <c r="RM53" s="50"/>
      <c r="RN53" s="50"/>
      <c r="RO53" s="50"/>
      <c r="RP53" s="50"/>
      <c r="RQ53" s="50"/>
      <c r="RR53" s="51"/>
      <c r="RS53" s="48"/>
      <c r="RT53" s="25"/>
      <c r="RU53" s="10"/>
      <c r="RV53" s="44"/>
      <c r="RW53" s="49"/>
      <c r="RX53" s="50"/>
      <c r="RY53" s="50"/>
      <c r="RZ53" s="50"/>
      <c r="SA53" s="50"/>
      <c r="SB53" s="50"/>
      <c r="SC53" s="50"/>
      <c r="SD53" s="50"/>
      <c r="SE53" s="50"/>
      <c r="SF53" s="50"/>
      <c r="SG53" s="50"/>
      <c r="SH53" s="50"/>
      <c r="SI53" s="50"/>
      <c r="SJ53" s="51"/>
      <c r="SK53" s="48"/>
      <c r="SL53" s="25"/>
      <c r="SM53" s="10"/>
      <c r="SN53" s="44"/>
      <c r="SO53" s="49"/>
      <c r="SP53" s="50"/>
      <c r="SQ53" s="50"/>
      <c r="SR53" s="50"/>
      <c r="SS53" s="50"/>
      <c r="ST53" s="50"/>
      <c r="SU53" s="50"/>
      <c r="SV53" s="50"/>
      <c r="SW53" s="50"/>
      <c r="SX53" s="50"/>
      <c r="SY53" s="50"/>
      <c r="SZ53" s="50"/>
      <c r="TA53" s="50"/>
      <c r="TB53" s="51"/>
      <c r="TC53" s="48"/>
      <c r="TD53" s="25"/>
      <c r="TE53" s="10"/>
      <c r="TF53" s="44"/>
      <c r="TG53" s="49"/>
      <c r="TH53" s="50"/>
      <c r="TI53" s="50"/>
      <c r="TJ53" s="50"/>
      <c r="TK53" s="50"/>
      <c r="TL53" s="50"/>
      <c r="TM53" s="50"/>
      <c r="TN53" s="50"/>
      <c r="TO53" s="50"/>
      <c r="TP53" s="50"/>
      <c r="TQ53" s="50"/>
      <c r="TR53" s="50"/>
      <c r="TS53" s="50"/>
      <c r="TT53" s="51"/>
      <c r="TU53" s="48"/>
      <c r="TV53" s="25"/>
      <c r="TW53" s="10"/>
      <c r="TX53" s="44"/>
      <c r="TY53" s="49"/>
      <c r="TZ53" s="50"/>
      <c r="UA53" s="50"/>
      <c r="UB53" s="50"/>
      <c r="UC53" s="50"/>
      <c r="UD53" s="50"/>
      <c r="UE53" s="50"/>
      <c r="UF53" s="50"/>
      <c r="UG53" s="50"/>
      <c r="UH53" s="50"/>
      <c r="UI53" s="50"/>
      <c r="UJ53" s="50"/>
      <c r="UK53" s="50"/>
      <c r="UL53" s="51"/>
      <c r="UM53" s="48"/>
      <c r="UN53" s="25"/>
      <c r="UO53" s="10"/>
      <c r="UP53" s="44"/>
      <c r="UQ53" s="49"/>
      <c r="UR53" s="50"/>
      <c r="US53" s="50"/>
      <c r="UT53" s="50"/>
      <c r="UU53" s="50"/>
      <c r="UV53" s="50"/>
      <c r="UW53" s="50"/>
      <c r="UX53" s="50"/>
      <c r="UY53" s="50"/>
      <c r="UZ53" s="50"/>
      <c r="VA53" s="50"/>
      <c r="VB53" s="50"/>
      <c r="VC53" s="50"/>
      <c r="VD53" s="51"/>
      <c r="VE53" s="48"/>
      <c r="VF53" s="25"/>
      <c r="VG53" s="10"/>
      <c r="VH53" s="44"/>
      <c r="VI53" s="49"/>
      <c r="VJ53" s="50"/>
      <c r="VK53" s="50"/>
      <c r="VL53" s="50"/>
      <c r="VM53" s="50"/>
      <c r="VN53" s="50"/>
      <c r="VO53" s="50"/>
      <c r="VP53" s="50"/>
      <c r="VQ53" s="50"/>
      <c r="VR53" s="50"/>
      <c r="VS53" s="50"/>
      <c r="VT53" s="50"/>
      <c r="VU53" s="50"/>
      <c r="VV53" s="51"/>
      <c r="VW53" s="48"/>
      <c r="VX53" s="25"/>
      <c r="VY53" s="10"/>
      <c r="VZ53" s="44"/>
      <c r="WA53" s="49"/>
      <c r="WB53" s="50"/>
      <c r="WC53" s="50"/>
      <c r="WD53" s="50"/>
      <c r="WE53" s="50"/>
      <c r="WF53" s="50"/>
      <c r="WG53" s="50"/>
      <c r="WH53" s="50"/>
      <c r="WI53" s="50"/>
      <c r="WJ53" s="50"/>
      <c r="WK53" s="50"/>
      <c r="WL53" s="50"/>
      <c r="WM53" s="50"/>
      <c r="WN53" s="51"/>
      <c r="WO53" s="48"/>
      <c r="WP53" s="25"/>
      <c r="WQ53" s="10"/>
      <c r="WR53" s="44"/>
      <c r="WS53" s="49"/>
      <c r="WT53" s="50"/>
      <c r="WU53" s="50"/>
      <c r="WV53" s="50"/>
      <c r="WW53" s="50"/>
      <c r="WX53" s="50"/>
      <c r="WY53" s="50"/>
      <c r="WZ53" s="50"/>
      <c r="XA53" s="50"/>
      <c r="XB53" s="50"/>
      <c r="XC53" s="50"/>
      <c r="XD53" s="50"/>
      <c r="XE53" s="50"/>
      <c r="XF53" s="51"/>
      <c r="XG53" s="48"/>
      <c r="XH53" s="25"/>
      <c r="XI53" s="10"/>
      <c r="XJ53" s="44"/>
      <c r="XK53" s="49"/>
      <c r="XL53" s="50"/>
      <c r="XM53" s="50"/>
      <c r="XN53" s="50"/>
      <c r="XO53" s="50"/>
      <c r="XP53" s="50"/>
      <c r="XQ53" s="50"/>
      <c r="XR53" s="50"/>
      <c r="XS53" s="50"/>
      <c r="XT53" s="50"/>
      <c r="XU53" s="50"/>
      <c r="XV53" s="50"/>
      <c r="XW53" s="50"/>
      <c r="XX53" s="51"/>
      <c r="XY53" s="48"/>
      <c r="XZ53" s="25"/>
      <c r="YA53" s="10"/>
      <c r="YB53" s="44"/>
      <c r="YC53" s="49"/>
      <c r="YD53" s="50"/>
      <c r="YE53" s="50"/>
      <c r="YF53" s="50"/>
      <c r="YG53" s="50"/>
      <c r="YH53" s="50"/>
      <c r="YI53" s="50"/>
      <c r="YJ53" s="50"/>
      <c r="YK53" s="50"/>
      <c r="YL53" s="50"/>
      <c r="YM53" s="50"/>
      <c r="YN53" s="50"/>
      <c r="YO53" s="50"/>
      <c r="YP53" s="51"/>
      <c r="YQ53" s="48"/>
      <c r="YR53" s="25"/>
      <c r="YS53" s="10"/>
      <c r="YT53" s="44"/>
      <c r="YU53" s="49"/>
      <c r="YV53" s="50"/>
      <c r="YW53" s="50"/>
      <c r="YX53" s="50"/>
      <c r="YY53" s="50"/>
      <c r="YZ53" s="50"/>
      <c r="ZA53" s="50"/>
      <c r="ZB53" s="50"/>
      <c r="ZC53" s="50"/>
      <c r="ZD53" s="50"/>
      <c r="ZE53" s="50"/>
      <c r="ZF53" s="50"/>
      <c r="ZG53" s="50"/>
      <c r="ZH53" s="51"/>
      <c r="ZI53" s="48"/>
      <c r="ZJ53" s="25"/>
      <c r="ZK53" s="10"/>
      <c r="ZL53" s="44"/>
      <c r="ZM53" s="49"/>
      <c r="ZN53" s="50"/>
      <c r="ZO53" s="50"/>
      <c r="ZP53" s="50"/>
      <c r="ZQ53" s="50"/>
      <c r="ZR53" s="50"/>
      <c r="ZS53" s="50"/>
      <c r="ZT53" s="50"/>
      <c r="ZU53" s="50"/>
      <c r="ZV53" s="50"/>
      <c r="ZW53" s="50"/>
      <c r="ZX53" s="50"/>
      <c r="ZY53" s="50"/>
      <c r="ZZ53" s="51"/>
      <c r="AAA53" s="48"/>
      <c r="AAB53" s="25"/>
      <c r="AAC53" s="10"/>
      <c r="AAD53" s="44"/>
      <c r="AAE53" s="49"/>
      <c r="AAF53" s="50"/>
      <c r="AAG53" s="50"/>
      <c r="AAH53" s="50"/>
      <c r="AAI53" s="50"/>
      <c r="AAJ53" s="50"/>
      <c r="AAK53" s="50"/>
      <c r="AAL53" s="50"/>
      <c r="AAM53" s="50"/>
      <c r="AAN53" s="50"/>
      <c r="AAO53" s="50"/>
      <c r="AAP53" s="50"/>
      <c r="AAQ53" s="50"/>
      <c r="AAR53" s="51"/>
      <c r="AAS53" s="48"/>
      <c r="AAT53" s="25"/>
      <c r="AAU53" s="10"/>
      <c r="AAV53" s="44"/>
      <c r="AAW53" s="49"/>
      <c r="AAX53" s="50"/>
      <c r="AAY53" s="50"/>
      <c r="AAZ53" s="50"/>
      <c r="ABA53" s="50"/>
      <c r="ABB53" s="50"/>
      <c r="ABC53" s="50"/>
      <c r="ABD53" s="50"/>
      <c r="ABE53" s="50"/>
      <c r="ABF53" s="50"/>
      <c r="ABG53" s="50"/>
      <c r="ABH53" s="50"/>
      <c r="ABI53" s="50"/>
      <c r="ABJ53" s="51"/>
      <c r="ABK53" s="48"/>
      <c r="ABL53" s="25"/>
      <c r="ABM53" s="10"/>
      <c r="ABN53" s="44"/>
      <c r="ABO53" s="49"/>
      <c r="ABP53" s="50"/>
      <c r="ABQ53" s="50"/>
      <c r="ABR53" s="50"/>
      <c r="ABS53" s="50"/>
      <c r="ABT53" s="50"/>
      <c r="ABU53" s="50"/>
      <c r="ABV53" s="50"/>
      <c r="ABW53" s="50"/>
      <c r="ABX53" s="50"/>
      <c r="ABY53" s="50"/>
      <c r="ABZ53" s="50"/>
      <c r="ACA53" s="50"/>
      <c r="ACB53" s="51"/>
      <c r="ACC53" s="48"/>
      <c r="ACD53" s="25"/>
      <c r="ACE53" s="10"/>
      <c r="ACF53" s="44"/>
      <c r="ACG53" s="49"/>
      <c r="ACH53" s="50"/>
      <c r="ACI53" s="50"/>
      <c r="ACJ53" s="50"/>
      <c r="ACK53" s="50"/>
      <c r="ACL53" s="50"/>
      <c r="ACM53" s="50"/>
      <c r="ACN53" s="50"/>
      <c r="ACO53" s="50"/>
      <c r="ACP53" s="50"/>
      <c r="ACQ53" s="50"/>
      <c r="ACR53" s="50"/>
      <c r="ACS53" s="50"/>
      <c r="ACT53" s="51"/>
      <c r="ACU53" s="48"/>
      <c r="ACV53" s="25"/>
      <c r="ACW53" s="10"/>
      <c r="ACX53" s="44"/>
      <c r="ACY53" s="49"/>
      <c r="ACZ53" s="50"/>
      <c r="ADA53" s="50"/>
      <c r="ADB53" s="50"/>
      <c r="ADC53" s="50"/>
      <c r="ADD53" s="50"/>
      <c r="ADE53" s="50"/>
      <c r="ADF53" s="50"/>
      <c r="ADG53" s="50"/>
      <c r="ADH53" s="50"/>
      <c r="ADI53" s="50"/>
      <c r="ADJ53" s="50"/>
      <c r="ADK53" s="50"/>
      <c r="ADL53" s="51"/>
      <c r="ADM53" s="48"/>
      <c r="ADN53" s="25"/>
      <c r="ADO53" s="10"/>
      <c r="ADP53" s="44"/>
      <c r="ADQ53" s="49"/>
      <c r="ADR53" s="50"/>
      <c r="ADS53" s="50"/>
      <c r="ADT53" s="50"/>
      <c r="ADU53" s="50"/>
      <c r="ADV53" s="50"/>
      <c r="ADW53" s="50"/>
      <c r="ADX53" s="50"/>
      <c r="ADY53" s="50"/>
      <c r="ADZ53" s="50"/>
      <c r="AEA53" s="50"/>
      <c r="AEB53" s="50"/>
      <c r="AEC53" s="50"/>
      <c r="AED53" s="51"/>
      <c r="AEE53" s="48"/>
      <c r="AEF53" s="25"/>
      <c r="AEG53" s="10"/>
      <c r="AEH53" s="44"/>
      <c r="AEI53" s="49"/>
      <c r="AEJ53" s="50"/>
      <c r="AEK53" s="50"/>
      <c r="AEL53" s="50"/>
      <c r="AEM53" s="50"/>
      <c r="AEN53" s="50"/>
      <c r="AEO53" s="50"/>
      <c r="AEP53" s="50"/>
      <c r="AEQ53" s="50"/>
      <c r="AER53" s="50"/>
      <c r="AES53" s="50"/>
      <c r="AET53" s="50"/>
      <c r="AEU53" s="50"/>
      <c r="AEV53" s="51"/>
      <c r="AEW53" s="48"/>
      <c r="AEX53" s="25"/>
      <c r="AEY53" s="10"/>
      <c r="AEZ53" s="44"/>
      <c r="AFA53" s="49"/>
      <c r="AFB53" s="50"/>
      <c r="AFC53" s="50"/>
      <c r="AFD53" s="50"/>
      <c r="AFE53" s="50"/>
      <c r="AFF53" s="50"/>
      <c r="AFG53" s="50"/>
      <c r="AFH53" s="50"/>
      <c r="AFI53" s="50"/>
      <c r="AFJ53" s="50"/>
      <c r="AFK53" s="50"/>
      <c r="AFL53" s="50"/>
      <c r="AFM53" s="50"/>
      <c r="AFN53" s="51"/>
      <c r="AFO53" s="48"/>
      <c r="AFP53" s="25"/>
      <c r="AFQ53" s="10"/>
      <c r="AFR53" s="44"/>
      <c r="AFS53" s="49"/>
      <c r="AFT53" s="50"/>
      <c r="AFU53" s="50"/>
      <c r="AFV53" s="50"/>
      <c r="AFW53" s="50"/>
      <c r="AFX53" s="50"/>
      <c r="AFY53" s="50"/>
      <c r="AFZ53" s="50"/>
      <c r="AGA53" s="50"/>
      <c r="AGB53" s="50"/>
      <c r="AGC53" s="50"/>
      <c r="AGD53" s="50"/>
      <c r="AGE53" s="50"/>
      <c r="AGF53" s="51"/>
      <c r="AGG53" s="48"/>
      <c r="AGH53" s="25"/>
      <c r="AGI53" s="10"/>
      <c r="AGJ53" s="44"/>
      <c r="AGK53" s="49"/>
      <c r="AGL53" s="50"/>
      <c r="AGM53" s="50"/>
      <c r="AGN53" s="50"/>
      <c r="AGO53" s="50"/>
      <c r="AGP53" s="50"/>
      <c r="AGQ53" s="50"/>
      <c r="AGR53" s="50"/>
      <c r="AGS53" s="50"/>
      <c r="AGT53" s="50"/>
      <c r="AGU53" s="50"/>
      <c r="AGV53" s="50"/>
      <c r="AGW53" s="50"/>
      <c r="AGX53" s="51"/>
      <c r="AGY53" s="48"/>
      <c r="AGZ53" s="25"/>
      <c r="AHA53" s="10"/>
      <c r="AHB53" s="44"/>
      <c r="AHC53" s="49"/>
      <c r="AHD53" s="50"/>
      <c r="AHE53" s="50"/>
      <c r="AHF53" s="50"/>
      <c r="AHG53" s="50"/>
      <c r="AHH53" s="50"/>
      <c r="AHI53" s="50"/>
      <c r="AHJ53" s="50"/>
      <c r="AHK53" s="50"/>
      <c r="AHL53" s="50"/>
      <c r="AHM53" s="50"/>
      <c r="AHN53" s="50"/>
      <c r="AHO53" s="50"/>
      <c r="AHP53" s="51"/>
      <c r="AHQ53" s="48"/>
      <c r="AHR53" s="25"/>
      <c r="AHS53" s="10"/>
      <c r="AHT53" s="44"/>
      <c r="AHU53" s="49"/>
      <c r="AHV53" s="50"/>
      <c r="AHW53" s="50"/>
      <c r="AHX53" s="50"/>
      <c r="AHY53" s="50"/>
      <c r="AHZ53" s="50"/>
      <c r="AIA53" s="50"/>
      <c r="AIB53" s="50"/>
      <c r="AIC53" s="50"/>
      <c r="AID53" s="50"/>
      <c r="AIE53" s="50"/>
      <c r="AIF53" s="50"/>
      <c r="AIG53" s="50"/>
      <c r="AIH53" s="51"/>
      <c r="AII53" s="48"/>
      <c r="AIJ53" s="25"/>
      <c r="AIK53" s="10"/>
      <c r="AIL53" s="44"/>
      <c r="AIM53" s="49"/>
      <c r="AIN53" s="50"/>
      <c r="AIO53" s="50"/>
      <c r="AIP53" s="50"/>
      <c r="AIQ53" s="50"/>
      <c r="AIR53" s="50"/>
      <c r="AIS53" s="50"/>
      <c r="AIT53" s="50"/>
      <c r="AIU53" s="50"/>
      <c r="AIV53" s="50"/>
      <c r="AIW53" s="50"/>
      <c r="AIX53" s="50"/>
      <c r="AIY53" s="50"/>
      <c r="AIZ53" s="51"/>
      <c r="AJA53" s="48"/>
      <c r="AJB53" s="25"/>
      <c r="AJC53" s="10"/>
      <c r="AJD53" s="44"/>
      <c r="AJE53" s="49"/>
      <c r="AJF53" s="50"/>
      <c r="AJG53" s="50"/>
      <c r="AJH53" s="50"/>
      <c r="AJI53" s="50"/>
      <c r="AJJ53" s="50"/>
      <c r="AJK53" s="50"/>
      <c r="AJL53" s="50"/>
      <c r="AJM53" s="50"/>
      <c r="AJN53" s="50"/>
      <c r="AJO53" s="50"/>
      <c r="AJP53" s="50"/>
      <c r="AJQ53" s="50"/>
      <c r="AJR53" s="51"/>
      <c r="AJS53" s="48"/>
      <c r="AJT53" s="25"/>
      <c r="AJU53" s="10"/>
      <c r="AJV53" s="44"/>
      <c r="AJW53" s="49"/>
      <c r="AJX53" s="50"/>
      <c r="AJY53" s="50"/>
      <c r="AJZ53" s="50"/>
      <c r="AKA53" s="50"/>
      <c r="AKB53" s="50"/>
      <c r="AKC53" s="50"/>
      <c r="AKD53" s="50"/>
      <c r="AKE53" s="50"/>
      <c r="AKF53" s="50"/>
      <c r="AKG53" s="50"/>
      <c r="AKH53" s="50"/>
      <c r="AKI53" s="50"/>
      <c r="AKJ53" s="51"/>
      <c r="AKK53" s="48"/>
      <c r="AKL53" s="25"/>
      <c r="AKM53" s="10"/>
      <c r="AKN53" s="44"/>
      <c r="AKO53" s="49"/>
      <c r="AKP53" s="50"/>
      <c r="AKQ53" s="50"/>
      <c r="AKR53" s="50"/>
      <c r="AKS53" s="50"/>
      <c r="AKT53" s="50"/>
      <c r="AKU53" s="50"/>
      <c r="AKV53" s="50"/>
      <c r="AKW53" s="50"/>
      <c r="AKX53" s="50"/>
      <c r="AKY53" s="50"/>
      <c r="AKZ53" s="50"/>
      <c r="ALA53" s="50"/>
      <c r="ALB53" s="51"/>
      <c r="ALC53" s="48"/>
      <c r="ALD53" s="25"/>
      <c r="ALE53" s="10"/>
      <c r="ALF53" s="44"/>
      <c r="ALG53" s="49"/>
      <c r="ALH53" s="50"/>
      <c r="ALI53" s="50"/>
      <c r="ALJ53" s="50"/>
      <c r="ALK53" s="50"/>
      <c r="ALL53" s="50"/>
      <c r="ALM53" s="50"/>
      <c r="ALN53" s="50"/>
      <c r="ALO53" s="50"/>
      <c r="ALP53" s="50"/>
      <c r="ALQ53" s="50"/>
      <c r="ALR53" s="50"/>
      <c r="ALS53" s="50"/>
      <c r="ALT53" s="51"/>
      <c r="ALU53" s="48"/>
      <c r="ALV53" s="25"/>
      <c r="ALW53" s="10"/>
      <c r="ALX53" s="44"/>
      <c r="ALY53" s="49"/>
      <c r="ALZ53" s="50"/>
      <c r="AMA53" s="50"/>
      <c r="AMB53" s="50"/>
      <c r="AMC53" s="50"/>
      <c r="AMD53" s="50"/>
      <c r="AME53" s="50"/>
      <c r="AMF53" s="50"/>
      <c r="AMG53" s="50"/>
      <c r="AMH53" s="50"/>
      <c r="AMI53" s="50"/>
      <c r="AMJ53" s="50"/>
      <c r="AMK53" s="50"/>
      <c r="AML53" s="51"/>
      <c r="AMM53" s="48"/>
      <c r="AMN53" s="25"/>
      <c r="AMO53" s="10"/>
      <c r="AMP53" s="44"/>
      <c r="AMQ53" s="49"/>
      <c r="AMR53" s="50"/>
      <c r="AMS53" s="50"/>
      <c r="AMT53" s="50"/>
      <c r="AMU53" s="50"/>
      <c r="AMV53" s="50"/>
      <c r="AMW53" s="50"/>
      <c r="AMX53" s="50"/>
      <c r="AMY53" s="50"/>
      <c r="AMZ53" s="50"/>
      <c r="ANA53" s="50"/>
      <c r="ANB53" s="50"/>
      <c r="ANC53" s="50"/>
      <c r="AND53" s="51"/>
      <c r="ANE53" s="48"/>
      <c r="ANF53" s="25"/>
      <c r="ANG53" s="10"/>
      <c r="ANH53" s="44"/>
      <c r="ANI53" s="49"/>
      <c r="ANJ53" s="50"/>
      <c r="ANK53" s="50"/>
      <c r="ANL53" s="50"/>
      <c r="ANM53" s="50"/>
      <c r="ANN53" s="50"/>
      <c r="ANO53" s="50"/>
      <c r="ANP53" s="50"/>
      <c r="ANQ53" s="50"/>
      <c r="ANR53" s="50"/>
      <c r="ANS53" s="50"/>
      <c r="ANT53" s="50"/>
      <c r="ANU53" s="50"/>
      <c r="ANV53" s="51"/>
      <c r="ANW53" s="48"/>
      <c r="ANX53" s="25"/>
      <c r="ANY53" s="10"/>
      <c r="ANZ53" s="44"/>
      <c r="AOA53" s="49"/>
      <c r="AOB53" s="50"/>
      <c r="AOC53" s="50"/>
      <c r="AOD53" s="50"/>
      <c r="AOE53" s="50"/>
      <c r="AOF53" s="50"/>
      <c r="AOG53" s="50"/>
      <c r="AOH53" s="50"/>
      <c r="AOI53" s="50"/>
      <c r="AOJ53" s="50"/>
      <c r="AOK53" s="50"/>
      <c r="AOL53" s="50"/>
      <c r="AOM53" s="50"/>
      <c r="AON53" s="51"/>
      <c r="AOO53" s="48"/>
      <c r="AOP53" s="25"/>
      <c r="AOQ53" s="10"/>
      <c r="AOR53" s="44"/>
      <c r="AOS53" s="49"/>
      <c r="AOT53" s="50"/>
      <c r="AOU53" s="50"/>
      <c r="AOV53" s="50"/>
      <c r="AOW53" s="50"/>
      <c r="AOX53" s="50"/>
      <c r="AOY53" s="50"/>
      <c r="AOZ53" s="50"/>
      <c r="APA53" s="50"/>
      <c r="APB53" s="50"/>
      <c r="APC53" s="50"/>
      <c r="APD53" s="50"/>
      <c r="APE53" s="50"/>
      <c r="APF53" s="51"/>
      <c r="APG53" s="48"/>
      <c r="APH53" s="25"/>
      <c r="API53" s="10"/>
      <c r="APJ53" s="44"/>
      <c r="APK53" s="49"/>
      <c r="APL53" s="50"/>
      <c r="APM53" s="50"/>
      <c r="APN53" s="50"/>
      <c r="APO53" s="50"/>
      <c r="APP53" s="50"/>
      <c r="APQ53" s="50"/>
      <c r="APR53" s="50"/>
      <c r="APS53" s="50"/>
      <c r="APT53" s="50"/>
      <c r="APU53" s="50"/>
      <c r="APV53" s="50"/>
      <c r="APW53" s="50"/>
      <c r="APX53" s="51"/>
      <c r="APY53" s="48"/>
      <c r="APZ53" s="25"/>
      <c r="AQA53" s="10"/>
      <c r="AQB53" s="44"/>
      <c r="AQC53" s="49"/>
      <c r="AQD53" s="50"/>
      <c r="AQE53" s="50"/>
      <c r="AQF53" s="50"/>
      <c r="AQG53" s="50"/>
      <c r="AQH53" s="50"/>
      <c r="AQI53" s="50"/>
      <c r="AQJ53" s="50"/>
      <c r="AQK53" s="50"/>
      <c r="AQL53" s="50"/>
      <c r="AQM53" s="50"/>
      <c r="AQN53" s="50"/>
      <c r="AQO53" s="50"/>
      <c r="AQP53" s="51"/>
      <c r="AQQ53" s="48"/>
      <c r="AQR53" s="25"/>
      <c r="AQS53" s="10"/>
      <c r="AQT53" s="44"/>
      <c r="AQU53" s="49"/>
      <c r="AQV53" s="50"/>
      <c r="AQW53" s="50"/>
      <c r="AQX53" s="50"/>
      <c r="AQY53" s="50"/>
      <c r="AQZ53" s="50"/>
      <c r="ARA53" s="50"/>
      <c r="ARB53" s="50"/>
      <c r="ARC53" s="50"/>
      <c r="ARD53" s="50"/>
      <c r="ARE53" s="50"/>
      <c r="ARF53" s="50"/>
      <c r="ARG53" s="50"/>
      <c r="ARH53" s="51"/>
      <c r="ARI53" s="48"/>
      <c r="ARJ53" s="25"/>
      <c r="ARK53" s="10"/>
      <c r="ARL53" s="44"/>
      <c r="ARM53" s="49"/>
      <c r="ARN53" s="50"/>
      <c r="ARO53" s="50"/>
      <c r="ARP53" s="50"/>
      <c r="ARQ53" s="50"/>
      <c r="ARR53" s="50"/>
      <c r="ARS53" s="50"/>
      <c r="ART53" s="50"/>
      <c r="ARU53" s="50"/>
      <c r="ARV53" s="50"/>
      <c r="ARW53" s="50"/>
      <c r="ARX53" s="50"/>
      <c r="ARY53" s="50"/>
      <c r="ARZ53" s="51"/>
      <c r="ASA53" s="48"/>
      <c r="ASB53" s="25"/>
      <c r="ASC53" s="10"/>
      <c r="ASD53" s="44"/>
      <c r="ASE53" s="49"/>
      <c r="ASF53" s="50"/>
      <c r="ASG53" s="50"/>
      <c r="ASH53" s="50"/>
      <c r="ASI53" s="50"/>
      <c r="ASJ53" s="50"/>
      <c r="ASK53" s="50"/>
      <c r="ASL53" s="50"/>
      <c r="ASM53" s="50"/>
      <c r="ASN53" s="50"/>
      <c r="ASO53" s="50"/>
      <c r="ASP53" s="50"/>
      <c r="ASQ53" s="50"/>
      <c r="ASR53" s="51"/>
      <c r="ASS53" s="48"/>
      <c r="AST53" s="25"/>
      <c r="ASU53" s="10"/>
      <c r="ASV53" s="44"/>
      <c r="ASW53" s="49"/>
      <c r="ASX53" s="50"/>
      <c r="ASY53" s="50"/>
      <c r="ASZ53" s="50"/>
      <c r="ATA53" s="50"/>
      <c r="ATB53" s="50"/>
      <c r="ATC53" s="50"/>
      <c r="ATD53" s="50"/>
      <c r="ATE53" s="50"/>
      <c r="ATF53" s="50"/>
      <c r="ATG53" s="50"/>
      <c r="ATH53" s="50"/>
      <c r="ATI53" s="50"/>
      <c r="ATJ53" s="51"/>
      <c r="ATK53" s="48"/>
      <c r="ATL53" s="25"/>
      <c r="ATM53" s="10"/>
      <c r="ATN53" s="44"/>
      <c r="ATO53" s="49"/>
      <c r="ATP53" s="50"/>
      <c r="ATQ53" s="50"/>
      <c r="ATR53" s="50"/>
      <c r="ATS53" s="50"/>
      <c r="ATT53" s="50"/>
      <c r="ATU53" s="50"/>
      <c r="ATV53" s="50"/>
      <c r="ATW53" s="50"/>
      <c r="ATX53" s="50"/>
      <c r="ATY53" s="50"/>
      <c r="ATZ53" s="50"/>
      <c r="AUA53" s="50"/>
      <c r="AUB53" s="51"/>
      <c r="AUC53" s="48"/>
      <c r="AUD53" s="25"/>
      <c r="AUE53" s="10"/>
      <c r="AUF53" s="44"/>
      <c r="AUG53" s="49"/>
      <c r="AUH53" s="50"/>
      <c r="AUI53" s="50"/>
      <c r="AUJ53" s="50"/>
      <c r="AUK53" s="50"/>
      <c r="AUL53" s="50"/>
      <c r="AUM53" s="50"/>
      <c r="AUN53" s="50"/>
      <c r="AUO53" s="50"/>
      <c r="AUP53" s="50"/>
      <c r="AUQ53" s="50"/>
      <c r="AUR53" s="50"/>
      <c r="AUS53" s="50"/>
      <c r="AUT53" s="51"/>
      <c r="AUU53" s="48"/>
      <c r="AUV53" s="25"/>
      <c r="AUW53" s="10"/>
      <c r="AUX53" s="44"/>
      <c r="AUY53" s="49"/>
      <c r="AUZ53" s="50"/>
      <c r="AVA53" s="50"/>
      <c r="AVB53" s="50"/>
      <c r="AVC53" s="50"/>
      <c r="AVD53" s="50"/>
      <c r="AVE53" s="50"/>
      <c r="AVF53" s="50"/>
      <c r="AVG53" s="50"/>
      <c r="AVH53" s="50"/>
      <c r="AVI53" s="50"/>
      <c r="AVJ53" s="50"/>
      <c r="AVK53" s="50"/>
      <c r="AVL53" s="51"/>
      <c r="AVM53" s="48"/>
      <c r="AVN53" s="25"/>
      <c r="AVO53" s="10"/>
      <c r="AVP53" s="44"/>
      <c r="AVQ53" s="49"/>
      <c r="AVR53" s="50"/>
      <c r="AVS53" s="50"/>
      <c r="AVT53" s="50"/>
      <c r="AVU53" s="50"/>
      <c r="AVV53" s="50"/>
      <c r="AVW53" s="50"/>
      <c r="AVX53" s="50"/>
      <c r="AVY53" s="50"/>
      <c r="AVZ53" s="50"/>
      <c r="AWA53" s="50"/>
      <c r="AWB53" s="50"/>
      <c r="AWC53" s="50"/>
      <c r="AWD53" s="51"/>
      <c r="AWE53" s="48"/>
      <c r="AWF53" s="25"/>
      <c r="AWG53" s="10"/>
      <c r="AWH53" s="44"/>
      <c r="AWI53" s="49"/>
      <c r="AWJ53" s="50"/>
      <c r="AWK53" s="50"/>
      <c r="AWL53" s="50"/>
      <c r="AWM53" s="50"/>
      <c r="AWN53" s="50"/>
      <c r="AWO53" s="50"/>
      <c r="AWP53" s="50"/>
      <c r="AWQ53" s="50"/>
      <c r="AWR53" s="50"/>
      <c r="AWS53" s="50"/>
      <c r="AWT53" s="50"/>
      <c r="AWU53" s="50"/>
      <c r="AWV53" s="51"/>
      <c r="AWW53" s="48"/>
      <c r="AWX53" s="25"/>
      <c r="AWY53" s="10"/>
      <c r="AWZ53" s="44"/>
      <c r="AXA53" s="49"/>
      <c r="AXB53" s="50"/>
      <c r="AXC53" s="50"/>
      <c r="AXD53" s="50"/>
      <c r="AXE53" s="50"/>
      <c r="AXF53" s="50"/>
      <c r="AXG53" s="50"/>
      <c r="AXH53" s="50"/>
      <c r="AXI53" s="50"/>
      <c r="AXJ53" s="50"/>
      <c r="AXK53" s="50"/>
      <c r="AXL53" s="50"/>
      <c r="AXM53" s="50"/>
      <c r="AXN53" s="51"/>
      <c r="AXO53" s="48"/>
      <c r="AXP53" s="25"/>
      <c r="AXQ53" s="10"/>
      <c r="AXR53" s="44"/>
      <c r="AXS53" s="49"/>
      <c r="AXT53" s="50"/>
      <c r="AXU53" s="50"/>
      <c r="AXV53" s="50"/>
      <c r="AXW53" s="50"/>
      <c r="AXX53" s="50"/>
      <c r="AXY53" s="50"/>
      <c r="AXZ53" s="50"/>
      <c r="AYA53" s="50"/>
      <c r="AYB53" s="50"/>
      <c r="AYC53" s="50"/>
      <c r="AYD53" s="50"/>
      <c r="AYE53" s="50"/>
      <c r="AYF53" s="51"/>
      <c r="AYG53" s="48"/>
      <c r="AYH53" s="25"/>
      <c r="AYI53" s="10"/>
      <c r="AYJ53" s="44"/>
      <c r="AYK53" s="49"/>
      <c r="AYL53" s="50"/>
      <c r="AYM53" s="50"/>
      <c r="AYN53" s="50"/>
      <c r="AYO53" s="50"/>
      <c r="AYP53" s="50"/>
      <c r="AYQ53" s="50"/>
      <c r="AYR53" s="50"/>
      <c r="AYS53" s="50"/>
      <c r="AYT53" s="50"/>
      <c r="AYU53" s="50"/>
      <c r="AYV53" s="50"/>
      <c r="AYW53" s="50"/>
      <c r="AYX53" s="51"/>
      <c r="AYY53" s="48"/>
      <c r="AYZ53" s="25"/>
      <c r="AZA53" s="10"/>
      <c r="AZB53" s="44"/>
      <c r="AZC53" s="49"/>
      <c r="AZD53" s="50"/>
      <c r="AZE53" s="50"/>
      <c r="AZF53" s="50"/>
      <c r="AZG53" s="50"/>
      <c r="AZH53" s="50"/>
      <c r="AZI53" s="50"/>
      <c r="AZJ53" s="50"/>
      <c r="AZK53" s="50"/>
      <c r="AZL53" s="50"/>
      <c r="AZM53" s="50"/>
      <c r="AZN53" s="50"/>
      <c r="AZO53" s="50"/>
      <c r="AZP53" s="51"/>
      <c r="AZQ53" s="48"/>
      <c r="AZR53" s="25"/>
      <c r="AZS53" s="10"/>
      <c r="AZT53" s="44"/>
      <c r="AZU53" s="49"/>
      <c r="AZV53" s="50"/>
      <c r="AZW53" s="50"/>
      <c r="AZX53" s="50"/>
      <c r="AZY53" s="50"/>
      <c r="AZZ53" s="50"/>
      <c r="BAA53" s="50"/>
      <c r="BAB53" s="50"/>
      <c r="BAC53" s="50"/>
      <c r="BAD53" s="50"/>
      <c r="BAE53" s="50"/>
      <c r="BAF53" s="50"/>
      <c r="BAG53" s="50"/>
      <c r="BAH53" s="51"/>
      <c r="BAI53" s="48"/>
      <c r="BAJ53" s="25"/>
      <c r="BAK53" s="10"/>
      <c r="BAL53" s="44"/>
      <c r="BAM53" s="49"/>
      <c r="BAN53" s="50"/>
      <c r="BAO53" s="50"/>
      <c r="BAP53" s="50"/>
      <c r="BAQ53" s="50"/>
      <c r="BAR53" s="50"/>
      <c r="BAS53" s="50"/>
      <c r="BAT53" s="50"/>
      <c r="BAU53" s="50"/>
      <c r="BAV53" s="50"/>
      <c r="BAW53" s="50"/>
      <c r="BAX53" s="50"/>
      <c r="BAY53" s="50"/>
      <c r="BAZ53" s="51"/>
      <c r="BBA53" s="48"/>
      <c r="BBB53" s="25"/>
      <c r="BBC53" s="10"/>
      <c r="BBD53" s="44"/>
      <c r="BBE53" s="49"/>
      <c r="BBF53" s="50"/>
      <c r="BBG53" s="50"/>
      <c r="BBH53" s="50"/>
      <c r="BBI53" s="50"/>
      <c r="BBJ53" s="50"/>
      <c r="BBK53" s="50"/>
      <c r="BBL53" s="50"/>
      <c r="BBM53" s="50"/>
      <c r="BBN53" s="50"/>
      <c r="BBO53" s="50"/>
      <c r="BBP53" s="50"/>
      <c r="BBQ53" s="50"/>
      <c r="BBR53" s="51"/>
      <c r="BBS53" s="48"/>
      <c r="BBT53" s="25"/>
      <c r="BBU53" s="10"/>
      <c r="BBV53" s="44"/>
      <c r="BBW53" s="49"/>
      <c r="BBX53" s="50"/>
      <c r="BBY53" s="50"/>
      <c r="BBZ53" s="50"/>
      <c r="BCA53" s="50"/>
      <c r="BCB53" s="50"/>
      <c r="BCC53" s="50"/>
      <c r="BCD53" s="50"/>
      <c r="BCE53" s="50"/>
      <c r="BCF53" s="50"/>
      <c r="BCG53" s="50"/>
      <c r="BCH53" s="50"/>
      <c r="BCI53" s="50"/>
      <c r="BCJ53" s="51"/>
      <c r="BCK53" s="48"/>
      <c r="BCL53" s="25"/>
      <c r="BCM53" s="10"/>
      <c r="BCN53" s="44"/>
      <c r="BCO53" s="49"/>
      <c r="BCP53" s="50"/>
      <c r="BCQ53" s="50"/>
      <c r="BCR53" s="50"/>
      <c r="BCS53" s="50"/>
      <c r="BCT53" s="50"/>
      <c r="BCU53" s="50"/>
      <c r="BCV53" s="50"/>
      <c r="BCW53" s="50"/>
      <c r="BCX53" s="50"/>
      <c r="BCY53" s="50"/>
      <c r="BCZ53" s="50"/>
      <c r="BDA53" s="50"/>
      <c r="BDB53" s="51"/>
      <c r="BDC53" s="48"/>
      <c r="BDD53" s="25"/>
      <c r="BDE53" s="10"/>
      <c r="BDF53" s="44"/>
      <c r="BDG53" s="49"/>
      <c r="BDH53" s="50"/>
      <c r="BDI53" s="50"/>
      <c r="BDJ53" s="50"/>
      <c r="BDK53" s="50"/>
      <c r="BDL53" s="50"/>
      <c r="BDM53" s="50"/>
      <c r="BDN53" s="50"/>
      <c r="BDO53" s="50"/>
      <c r="BDP53" s="50"/>
      <c r="BDQ53" s="50"/>
      <c r="BDR53" s="50"/>
      <c r="BDS53" s="50"/>
      <c r="BDT53" s="51"/>
      <c r="BDU53" s="48"/>
      <c r="BDV53" s="25"/>
      <c r="BDW53" s="10"/>
      <c r="BDX53" s="44"/>
      <c r="BDY53" s="49"/>
      <c r="BDZ53" s="50"/>
      <c r="BEA53" s="50"/>
      <c r="BEB53" s="50"/>
      <c r="BEC53" s="50"/>
      <c r="BED53" s="50"/>
      <c r="BEE53" s="50"/>
      <c r="BEF53" s="50"/>
      <c r="BEG53" s="50"/>
      <c r="BEH53" s="50"/>
      <c r="BEI53" s="50"/>
      <c r="BEJ53" s="50"/>
      <c r="BEK53" s="50"/>
      <c r="BEL53" s="51"/>
      <c r="BEM53" s="48"/>
      <c r="BEN53" s="25"/>
      <c r="BEO53" s="10"/>
      <c r="BEP53" s="44"/>
      <c r="BEQ53" s="49"/>
      <c r="BER53" s="50"/>
      <c r="BES53" s="50"/>
      <c r="BET53" s="50"/>
      <c r="BEU53" s="50"/>
      <c r="BEV53" s="50"/>
      <c r="BEW53" s="50"/>
      <c r="BEX53" s="50"/>
      <c r="BEY53" s="50"/>
      <c r="BEZ53" s="50"/>
      <c r="BFA53" s="50"/>
      <c r="BFB53" s="50"/>
      <c r="BFC53" s="50"/>
      <c r="BFD53" s="51"/>
      <c r="BFE53" s="48"/>
      <c r="BFF53" s="25"/>
      <c r="BFG53" s="10"/>
      <c r="BFH53" s="44"/>
      <c r="BFI53" s="49"/>
      <c r="BFJ53" s="50"/>
      <c r="BFK53" s="50"/>
      <c r="BFL53" s="50"/>
      <c r="BFM53" s="50"/>
      <c r="BFN53" s="50"/>
      <c r="BFO53" s="50"/>
      <c r="BFP53" s="50"/>
      <c r="BFQ53" s="50"/>
      <c r="BFR53" s="50"/>
      <c r="BFS53" s="50"/>
      <c r="BFT53" s="50"/>
      <c r="BFU53" s="50"/>
      <c r="BFV53" s="51"/>
      <c r="BFW53" s="48"/>
      <c r="BFX53" s="25"/>
      <c r="BFY53" s="10"/>
      <c r="BFZ53" s="44"/>
      <c r="BGA53" s="49"/>
      <c r="BGB53" s="50"/>
      <c r="BGC53" s="50"/>
      <c r="BGD53" s="50"/>
      <c r="BGE53" s="50"/>
      <c r="BGF53" s="50"/>
      <c r="BGG53" s="50"/>
      <c r="BGH53" s="50"/>
      <c r="BGI53" s="50"/>
      <c r="BGJ53" s="50"/>
      <c r="BGK53" s="50"/>
      <c r="BGL53" s="50"/>
      <c r="BGM53" s="50"/>
      <c r="BGN53" s="51"/>
      <c r="BGO53" s="48"/>
      <c r="BGP53" s="25"/>
      <c r="BGQ53" s="10"/>
      <c r="BGR53" s="44"/>
      <c r="BGS53" s="49"/>
      <c r="BGT53" s="50"/>
      <c r="BGU53" s="50"/>
      <c r="BGV53" s="50"/>
      <c r="BGW53" s="50"/>
      <c r="BGX53" s="50"/>
      <c r="BGY53" s="50"/>
      <c r="BGZ53" s="50"/>
      <c r="BHA53" s="50"/>
      <c r="BHB53" s="50"/>
      <c r="BHC53" s="50"/>
      <c r="BHD53" s="50"/>
      <c r="BHE53" s="50"/>
      <c r="BHF53" s="51"/>
      <c r="BHG53" s="48"/>
      <c r="BHH53" s="25"/>
      <c r="BHI53" s="10"/>
      <c r="BHJ53" s="44"/>
      <c r="BHK53" s="49"/>
      <c r="BHL53" s="50"/>
      <c r="BHM53" s="50"/>
      <c r="BHN53" s="50"/>
      <c r="BHO53" s="50"/>
      <c r="BHP53" s="50"/>
      <c r="BHQ53" s="50"/>
      <c r="BHR53" s="50"/>
      <c r="BHS53" s="50"/>
      <c r="BHT53" s="50"/>
      <c r="BHU53" s="50"/>
      <c r="BHV53" s="50"/>
      <c r="BHW53" s="50"/>
      <c r="BHX53" s="51"/>
      <c r="BHY53" s="48"/>
      <c r="BHZ53" s="25"/>
      <c r="BIA53" s="10"/>
      <c r="BIB53" s="44"/>
      <c r="BIC53" s="49"/>
      <c r="BID53" s="50"/>
      <c r="BIE53" s="50"/>
      <c r="BIF53" s="50"/>
      <c r="BIG53" s="50"/>
      <c r="BIH53" s="50"/>
      <c r="BII53" s="50"/>
      <c r="BIJ53" s="50"/>
      <c r="BIK53" s="50"/>
      <c r="BIL53" s="50"/>
      <c r="BIM53" s="50"/>
      <c r="BIN53" s="50"/>
      <c r="BIO53" s="50"/>
      <c r="BIP53" s="51"/>
      <c r="BIQ53" s="48"/>
      <c r="BIR53" s="25"/>
      <c r="BIS53" s="10"/>
      <c r="BIT53" s="44"/>
      <c r="BIU53" s="49"/>
      <c r="BIV53" s="50"/>
      <c r="BIW53" s="50"/>
      <c r="BIX53" s="50"/>
      <c r="BIY53" s="50"/>
      <c r="BIZ53" s="50"/>
      <c r="BJA53" s="50"/>
      <c r="BJB53" s="50"/>
      <c r="BJC53" s="50"/>
      <c r="BJD53" s="50"/>
      <c r="BJE53" s="50"/>
      <c r="BJF53" s="50"/>
      <c r="BJG53" s="50"/>
      <c r="BJH53" s="51"/>
      <c r="BJI53" s="48"/>
      <c r="BJJ53" s="25"/>
      <c r="BJK53" s="10"/>
      <c r="BJL53" s="44"/>
      <c r="BJM53" s="49"/>
      <c r="BJN53" s="50"/>
      <c r="BJO53" s="50"/>
      <c r="BJP53" s="50"/>
      <c r="BJQ53" s="50"/>
      <c r="BJR53" s="50"/>
      <c r="BJS53" s="50"/>
      <c r="BJT53" s="50"/>
      <c r="BJU53" s="50"/>
      <c r="BJV53" s="50"/>
      <c r="BJW53" s="50"/>
      <c r="BJX53" s="50"/>
      <c r="BJY53" s="50"/>
      <c r="BJZ53" s="51"/>
      <c r="BKA53" s="48"/>
      <c r="BKB53" s="25"/>
      <c r="BKC53" s="10"/>
      <c r="BKD53" s="44"/>
      <c r="BKE53" s="49"/>
      <c r="BKF53" s="50"/>
      <c r="BKG53" s="50"/>
      <c r="BKH53" s="50"/>
      <c r="BKI53" s="50"/>
      <c r="BKJ53" s="50"/>
      <c r="BKK53" s="50"/>
      <c r="BKL53" s="50"/>
      <c r="BKM53" s="50"/>
      <c r="BKN53" s="50"/>
      <c r="BKO53" s="50"/>
      <c r="BKP53" s="50"/>
      <c r="BKQ53" s="50"/>
      <c r="BKR53" s="51"/>
      <c r="BKS53" s="48"/>
      <c r="BKT53" s="25"/>
      <c r="BKU53" s="10"/>
      <c r="BKV53" s="44"/>
      <c r="BKW53" s="49"/>
      <c r="BKX53" s="50"/>
      <c r="BKY53" s="50"/>
      <c r="BKZ53" s="50"/>
      <c r="BLA53" s="50"/>
      <c r="BLB53" s="50"/>
      <c r="BLC53" s="50"/>
      <c r="BLD53" s="50"/>
      <c r="BLE53" s="50"/>
      <c r="BLF53" s="50"/>
      <c r="BLG53" s="50"/>
      <c r="BLH53" s="50"/>
      <c r="BLI53" s="50"/>
      <c r="BLJ53" s="51"/>
      <c r="BLK53" s="48"/>
      <c r="BLL53" s="25"/>
      <c r="BLM53" s="10"/>
      <c r="BLN53" s="44"/>
      <c r="BLO53" s="49"/>
      <c r="BLP53" s="50"/>
      <c r="BLQ53" s="50"/>
      <c r="BLR53" s="50"/>
      <c r="BLS53" s="50"/>
      <c r="BLT53" s="50"/>
      <c r="BLU53" s="50"/>
      <c r="BLV53" s="50"/>
      <c r="BLW53" s="50"/>
      <c r="BLX53" s="50"/>
      <c r="BLY53" s="50"/>
      <c r="BLZ53" s="50"/>
      <c r="BMA53" s="50"/>
      <c r="BMB53" s="51"/>
      <c r="BMC53" s="48"/>
      <c r="BMD53" s="25"/>
      <c r="BME53" s="10"/>
      <c r="BMF53" s="44"/>
      <c r="BMG53" s="49"/>
      <c r="BMH53" s="50"/>
      <c r="BMI53" s="50"/>
      <c r="BMJ53" s="50"/>
      <c r="BMK53" s="50"/>
      <c r="BML53" s="50"/>
      <c r="BMM53" s="50"/>
      <c r="BMN53" s="50"/>
      <c r="BMO53" s="50"/>
      <c r="BMP53" s="50"/>
      <c r="BMQ53" s="50"/>
      <c r="BMR53" s="50"/>
      <c r="BMS53" s="50"/>
      <c r="BMT53" s="51"/>
      <c r="BMU53" s="48"/>
      <c r="BMV53" s="25"/>
      <c r="BMW53" s="10"/>
      <c r="BMX53" s="44"/>
      <c r="BMY53" s="49"/>
      <c r="BMZ53" s="50"/>
      <c r="BNA53" s="50"/>
      <c r="BNB53" s="50"/>
      <c r="BNC53" s="50"/>
      <c r="BND53" s="50"/>
      <c r="BNE53" s="50"/>
      <c r="BNF53" s="50"/>
      <c r="BNG53" s="50"/>
      <c r="BNH53" s="50"/>
      <c r="BNI53" s="50"/>
      <c r="BNJ53" s="50"/>
      <c r="BNK53" s="50"/>
      <c r="BNL53" s="51"/>
      <c r="BNM53" s="48"/>
      <c r="BNN53" s="25"/>
      <c r="BNO53" s="10"/>
      <c r="BNP53" s="44"/>
      <c r="BNQ53" s="49"/>
      <c r="BNR53" s="50"/>
      <c r="BNS53" s="50"/>
      <c r="BNT53" s="50"/>
      <c r="BNU53" s="50"/>
      <c r="BNV53" s="50"/>
      <c r="BNW53" s="50"/>
      <c r="BNX53" s="50"/>
      <c r="BNY53" s="50"/>
      <c r="BNZ53" s="50"/>
      <c r="BOA53" s="50"/>
      <c r="BOB53" s="50"/>
      <c r="BOC53" s="50"/>
      <c r="BOD53" s="51"/>
      <c r="BOE53" s="48"/>
      <c r="BOF53" s="25"/>
      <c r="BOG53" s="10"/>
      <c r="BOH53" s="44"/>
      <c r="BOI53" s="49"/>
      <c r="BOJ53" s="50"/>
      <c r="BOK53" s="50"/>
      <c r="BOL53" s="50"/>
      <c r="BOM53" s="50"/>
      <c r="BON53" s="50"/>
      <c r="BOO53" s="50"/>
      <c r="BOP53" s="50"/>
      <c r="BOQ53" s="50"/>
      <c r="BOR53" s="50"/>
      <c r="BOS53" s="50"/>
      <c r="BOT53" s="50"/>
      <c r="BOU53" s="50"/>
      <c r="BOV53" s="51"/>
      <c r="BOW53" s="48"/>
      <c r="BOX53" s="25"/>
      <c r="BOY53" s="10"/>
      <c r="BOZ53" s="44"/>
      <c r="BPA53" s="49"/>
      <c r="BPB53" s="50"/>
      <c r="BPC53" s="50"/>
      <c r="BPD53" s="50"/>
      <c r="BPE53" s="50"/>
      <c r="BPF53" s="50"/>
      <c r="BPG53" s="50"/>
      <c r="BPH53" s="50"/>
      <c r="BPI53" s="50"/>
      <c r="BPJ53" s="50"/>
      <c r="BPK53" s="50"/>
      <c r="BPL53" s="50"/>
      <c r="BPM53" s="50"/>
      <c r="BPN53" s="51"/>
      <c r="BPO53" s="48"/>
      <c r="BPP53" s="25"/>
      <c r="BPQ53" s="10"/>
      <c r="BPR53" s="44"/>
      <c r="BPS53" s="49"/>
      <c r="BPT53" s="50"/>
      <c r="BPU53" s="50"/>
      <c r="BPV53" s="50"/>
      <c r="BPW53" s="50"/>
      <c r="BPX53" s="50"/>
      <c r="BPY53" s="50"/>
      <c r="BPZ53" s="50"/>
      <c r="BQA53" s="50"/>
      <c r="BQB53" s="50"/>
      <c r="BQC53" s="50"/>
      <c r="BQD53" s="50"/>
      <c r="BQE53" s="50"/>
      <c r="BQF53" s="51"/>
      <c r="BQG53" s="48"/>
      <c r="BQH53" s="25"/>
      <c r="BQI53" s="10"/>
      <c r="BQJ53" s="44"/>
      <c r="BQK53" s="49"/>
      <c r="BQL53" s="50"/>
      <c r="BQM53" s="50"/>
      <c r="BQN53" s="50"/>
      <c r="BQO53" s="50"/>
      <c r="BQP53" s="50"/>
      <c r="BQQ53" s="50"/>
      <c r="BQR53" s="50"/>
      <c r="BQS53" s="50"/>
      <c r="BQT53" s="50"/>
      <c r="BQU53" s="50"/>
      <c r="BQV53" s="50"/>
      <c r="BQW53" s="50"/>
      <c r="BQX53" s="51"/>
      <c r="BQY53" s="48"/>
      <c r="BQZ53" s="25"/>
      <c r="BRA53" s="10"/>
      <c r="BRB53" s="44"/>
      <c r="BRC53" s="49"/>
      <c r="BRD53" s="50"/>
      <c r="BRE53" s="50"/>
      <c r="BRF53" s="50"/>
      <c r="BRG53" s="50"/>
      <c r="BRH53" s="50"/>
      <c r="BRI53" s="50"/>
      <c r="BRJ53" s="50"/>
      <c r="BRK53" s="50"/>
      <c r="BRL53" s="50"/>
      <c r="BRM53" s="50"/>
      <c r="BRN53" s="50"/>
      <c r="BRO53" s="50"/>
      <c r="BRP53" s="51"/>
      <c r="BRQ53" s="48"/>
      <c r="BRR53" s="25"/>
      <c r="BRS53" s="10"/>
      <c r="BRT53" s="44"/>
      <c r="BRU53" s="49"/>
      <c r="BRV53" s="50"/>
      <c r="BRW53" s="50"/>
      <c r="BRX53" s="50"/>
      <c r="BRY53" s="50"/>
      <c r="BRZ53" s="50"/>
      <c r="BSA53" s="50"/>
      <c r="BSB53" s="50"/>
      <c r="BSC53" s="50"/>
      <c r="BSD53" s="50"/>
      <c r="BSE53" s="50"/>
      <c r="BSF53" s="50"/>
      <c r="BSG53" s="50"/>
      <c r="BSH53" s="51"/>
      <c r="BSI53" s="48"/>
      <c r="BSJ53" s="25"/>
      <c r="BSK53" s="10"/>
      <c r="BSL53" s="44"/>
      <c r="BSM53" s="49"/>
      <c r="BSN53" s="50"/>
      <c r="BSO53" s="50"/>
      <c r="BSP53" s="50"/>
      <c r="BSQ53" s="50"/>
      <c r="BSR53" s="50"/>
      <c r="BSS53" s="50"/>
      <c r="BST53" s="50"/>
      <c r="BSU53" s="50"/>
      <c r="BSV53" s="50"/>
      <c r="BSW53" s="50"/>
      <c r="BSX53" s="50"/>
      <c r="BSY53" s="50"/>
      <c r="BSZ53" s="51"/>
      <c r="BTA53" s="48"/>
      <c r="BTB53" s="25"/>
      <c r="BTC53" s="10"/>
      <c r="BTD53" s="44"/>
      <c r="BTE53" s="49"/>
      <c r="BTF53" s="50"/>
      <c r="BTG53" s="50"/>
      <c r="BTH53" s="50"/>
      <c r="BTI53" s="50"/>
      <c r="BTJ53" s="50"/>
      <c r="BTK53" s="50"/>
      <c r="BTL53" s="50"/>
      <c r="BTM53" s="50"/>
      <c r="BTN53" s="50"/>
      <c r="BTO53" s="50"/>
      <c r="BTP53" s="50"/>
      <c r="BTQ53" s="50"/>
      <c r="BTR53" s="51"/>
      <c r="BTS53" s="48"/>
      <c r="BTT53" s="25"/>
      <c r="BTU53" s="10"/>
      <c r="BTV53" s="44"/>
      <c r="BTW53" s="49"/>
      <c r="BTX53" s="50"/>
      <c r="BTY53" s="50"/>
      <c r="BTZ53" s="50"/>
      <c r="BUA53" s="50"/>
      <c r="BUB53" s="50"/>
      <c r="BUC53" s="50"/>
      <c r="BUD53" s="50"/>
      <c r="BUE53" s="50"/>
      <c r="BUF53" s="50"/>
      <c r="BUG53" s="50"/>
      <c r="BUH53" s="50"/>
      <c r="BUI53" s="50"/>
      <c r="BUJ53" s="51"/>
      <c r="BUK53" s="48"/>
      <c r="BUL53" s="25"/>
      <c r="BUM53" s="10"/>
      <c r="BUN53" s="44"/>
      <c r="BUO53" s="49"/>
      <c r="BUP53" s="50"/>
      <c r="BUQ53" s="50"/>
      <c r="BUR53" s="50"/>
      <c r="BUS53" s="50"/>
      <c r="BUT53" s="50"/>
      <c r="BUU53" s="50"/>
      <c r="BUV53" s="50"/>
      <c r="BUW53" s="50"/>
      <c r="BUX53" s="50"/>
      <c r="BUY53" s="50"/>
      <c r="BUZ53" s="50"/>
      <c r="BVA53" s="50"/>
      <c r="BVB53" s="51"/>
      <c r="BVC53" s="48"/>
      <c r="BVD53" s="25"/>
      <c r="BVE53" s="10"/>
      <c r="BVF53" s="44"/>
      <c r="BVG53" s="49"/>
      <c r="BVH53" s="50"/>
      <c r="BVI53" s="50"/>
      <c r="BVJ53" s="50"/>
      <c r="BVK53" s="50"/>
      <c r="BVL53" s="50"/>
      <c r="BVM53" s="50"/>
      <c r="BVN53" s="50"/>
      <c r="BVO53" s="50"/>
      <c r="BVP53" s="50"/>
      <c r="BVQ53" s="50"/>
      <c r="BVR53" s="50"/>
      <c r="BVS53" s="50"/>
      <c r="BVT53" s="51"/>
      <c r="BVU53" s="48"/>
      <c r="BVV53" s="25"/>
      <c r="BVW53" s="10"/>
      <c r="BVX53" s="44"/>
      <c r="BVY53" s="49"/>
      <c r="BVZ53" s="50"/>
      <c r="BWA53" s="50"/>
      <c r="BWB53" s="50"/>
      <c r="BWC53" s="50"/>
      <c r="BWD53" s="50"/>
      <c r="BWE53" s="50"/>
      <c r="BWF53" s="50"/>
      <c r="BWG53" s="50"/>
      <c r="BWH53" s="50"/>
      <c r="BWI53" s="50"/>
      <c r="BWJ53" s="50"/>
      <c r="BWK53" s="50"/>
      <c r="BWL53" s="51"/>
      <c r="BWM53" s="48"/>
      <c r="BWN53" s="25"/>
      <c r="BWO53" s="10"/>
      <c r="BWP53" s="44"/>
      <c r="BWQ53" s="49"/>
      <c r="BWR53" s="50"/>
      <c r="BWS53" s="50"/>
      <c r="BWT53" s="50"/>
      <c r="BWU53" s="50"/>
      <c r="BWV53" s="50"/>
      <c r="BWW53" s="50"/>
      <c r="BWX53" s="50"/>
      <c r="BWY53" s="50"/>
      <c r="BWZ53" s="50"/>
      <c r="BXA53" s="50"/>
      <c r="BXB53" s="50"/>
      <c r="BXC53" s="50"/>
      <c r="BXD53" s="51"/>
      <c r="BXE53" s="48"/>
      <c r="BXF53" s="25"/>
      <c r="BXG53" s="10"/>
      <c r="BXH53" s="44"/>
      <c r="BXI53" s="49"/>
      <c r="BXJ53" s="50"/>
      <c r="BXK53" s="50"/>
      <c r="BXL53" s="50"/>
      <c r="BXM53" s="50"/>
      <c r="BXN53" s="50"/>
      <c r="BXO53" s="50"/>
      <c r="BXP53" s="50"/>
      <c r="BXQ53" s="50"/>
      <c r="BXR53" s="50"/>
      <c r="BXS53" s="50"/>
      <c r="BXT53" s="50"/>
      <c r="BXU53" s="50"/>
      <c r="BXV53" s="51"/>
      <c r="BXW53" s="48"/>
      <c r="BXX53" s="25"/>
      <c r="BXY53" s="10"/>
      <c r="BXZ53" s="44"/>
      <c r="BYA53" s="49"/>
      <c r="BYB53" s="50"/>
      <c r="BYC53" s="50"/>
      <c r="BYD53" s="50"/>
      <c r="BYE53" s="50"/>
      <c r="BYF53" s="50"/>
      <c r="BYG53" s="50"/>
      <c r="BYH53" s="50"/>
      <c r="BYI53" s="50"/>
      <c r="BYJ53" s="50"/>
      <c r="BYK53" s="50"/>
      <c r="BYL53" s="50"/>
      <c r="BYM53" s="50"/>
      <c r="BYN53" s="51"/>
      <c r="BYO53" s="48"/>
      <c r="BYP53" s="25"/>
      <c r="BYQ53" s="10"/>
      <c r="BYR53" s="44"/>
      <c r="BYS53" s="49"/>
      <c r="BYT53" s="50"/>
      <c r="BYU53" s="50"/>
      <c r="BYV53" s="50"/>
      <c r="BYW53" s="50"/>
      <c r="BYX53" s="50"/>
      <c r="BYY53" s="50"/>
      <c r="BYZ53" s="50"/>
      <c r="BZA53" s="50"/>
      <c r="BZB53" s="50"/>
      <c r="BZC53" s="50"/>
      <c r="BZD53" s="50"/>
      <c r="BZE53" s="50"/>
      <c r="BZF53" s="51"/>
      <c r="BZG53" s="48"/>
      <c r="BZH53" s="25"/>
      <c r="BZI53" s="10"/>
      <c r="BZJ53" s="44"/>
      <c r="BZK53" s="49"/>
      <c r="BZL53" s="50"/>
      <c r="BZM53" s="50"/>
      <c r="BZN53" s="50"/>
      <c r="BZO53" s="50"/>
      <c r="BZP53" s="50"/>
      <c r="BZQ53" s="50"/>
      <c r="BZR53" s="50"/>
      <c r="BZS53" s="50"/>
      <c r="BZT53" s="50"/>
      <c r="BZU53" s="50"/>
      <c r="BZV53" s="50"/>
      <c r="BZW53" s="50"/>
      <c r="BZX53" s="51"/>
      <c r="BZY53" s="48"/>
      <c r="BZZ53" s="25"/>
      <c r="CAA53" s="10"/>
      <c r="CAB53" s="44"/>
      <c r="CAC53" s="49"/>
      <c r="CAD53" s="50"/>
      <c r="CAE53" s="50"/>
      <c r="CAF53" s="50"/>
      <c r="CAG53" s="50"/>
      <c r="CAH53" s="50"/>
      <c r="CAI53" s="50"/>
      <c r="CAJ53" s="50"/>
      <c r="CAK53" s="50"/>
      <c r="CAL53" s="50"/>
      <c r="CAM53" s="50"/>
      <c r="CAN53" s="50"/>
      <c r="CAO53" s="50"/>
      <c r="CAP53" s="51"/>
      <c r="CAQ53" s="48"/>
      <c r="CAR53" s="25"/>
      <c r="CAS53" s="10"/>
      <c r="CAT53" s="44"/>
      <c r="CAU53" s="49"/>
      <c r="CAV53" s="50"/>
      <c r="CAW53" s="50"/>
      <c r="CAX53" s="50"/>
      <c r="CAY53" s="50"/>
      <c r="CAZ53" s="50"/>
      <c r="CBA53" s="50"/>
      <c r="CBB53" s="50"/>
      <c r="CBC53" s="50"/>
      <c r="CBD53" s="50"/>
      <c r="CBE53" s="50"/>
      <c r="CBF53" s="50"/>
      <c r="CBG53" s="50"/>
      <c r="CBH53" s="51"/>
      <c r="CBI53" s="48"/>
      <c r="CBJ53" s="25"/>
      <c r="CBK53" s="10"/>
      <c r="CBL53" s="44"/>
      <c r="CBM53" s="49"/>
      <c r="CBN53" s="50"/>
      <c r="CBO53" s="50"/>
      <c r="CBP53" s="50"/>
      <c r="CBQ53" s="50"/>
      <c r="CBR53" s="50"/>
      <c r="CBS53" s="50"/>
      <c r="CBT53" s="50"/>
      <c r="CBU53" s="50"/>
      <c r="CBV53" s="50"/>
      <c r="CBW53" s="50"/>
      <c r="CBX53" s="50"/>
      <c r="CBY53" s="50"/>
      <c r="CBZ53" s="51"/>
      <c r="CCA53" s="48"/>
      <c r="CCB53" s="25"/>
      <c r="CCC53" s="10"/>
      <c r="CCD53" s="44"/>
      <c r="CCE53" s="49"/>
      <c r="CCF53" s="50"/>
      <c r="CCG53" s="50"/>
      <c r="CCH53" s="50"/>
      <c r="CCI53" s="50"/>
      <c r="CCJ53" s="50"/>
      <c r="CCK53" s="50"/>
      <c r="CCL53" s="50"/>
      <c r="CCM53" s="50"/>
      <c r="CCN53" s="50"/>
      <c r="CCO53" s="50"/>
      <c r="CCP53" s="50"/>
      <c r="CCQ53" s="50"/>
      <c r="CCR53" s="51"/>
      <c r="CCS53" s="48"/>
      <c r="CCT53" s="25"/>
      <c r="CCU53" s="10"/>
      <c r="CCV53" s="44"/>
      <c r="CCW53" s="49"/>
      <c r="CCX53" s="50"/>
      <c r="CCY53" s="50"/>
      <c r="CCZ53" s="50"/>
      <c r="CDA53" s="50"/>
      <c r="CDB53" s="50"/>
      <c r="CDC53" s="50"/>
      <c r="CDD53" s="50"/>
      <c r="CDE53" s="50"/>
      <c r="CDF53" s="50"/>
      <c r="CDG53" s="50"/>
      <c r="CDH53" s="50"/>
      <c r="CDI53" s="50"/>
      <c r="CDJ53" s="51"/>
      <c r="CDK53" s="48"/>
      <c r="CDL53" s="25"/>
      <c r="CDM53" s="10"/>
      <c r="CDN53" s="44"/>
      <c r="CDO53" s="49"/>
      <c r="CDP53" s="50"/>
      <c r="CDQ53" s="50"/>
      <c r="CDR53" s="50"/>
      <c r="CDS53" s="50"/>
      <c r="CDT53" s="50"/>
      <c r="CDU53" s="50"/>
      <c r="CDV53" s="50"/>
      <c r="CDW53" s="50"/>
      <c r="CDX53" s="50"/>
      <c r="CDY53" s="50"/>
      <c r="CDZ53" s="50"/>
      <c r="CEA53" s="50"/>
      <c r="CEB53" s="51"/>
      <c r="CEC53" s="48"/>
      <c r="CED53" s="25"/>
      <c r="CEE53" s="10"/>
      <c r="CEF53" s="44"/>
      <c r="CEG53" s="49"/>
      <c r="CEH53" s="50"/>
      <c r="CEI53" s="50"/>
      <c r="CEJ53" s="50"/>
      <c r="CEK53" s="50"/>
      <c r="CEL53" s="50"/>
      <c r="CEM53" s="50"/>
      <c r="CEN53" s="50"/>
      <c r="CEO53" s="50"/>
      <c r="CEP53" s="50"/>
      <c r="CEQ53" s="50"/>
      <c r="CER53" s="50"/>
      <c r="CES53" s="50"/>
      <c r="CET53" s="51"/>
      <c r="CEU53" s="48"/>
      <c r="CEV53" s="25"/>
      <c r="CEW53" s="10"/>
      <c r="CEX53" s="44"/>
      <c r="CEY53" s="49"/>
      <c r="CEZ53" s="50"/>
      <c r="CFA53" s="50"/>
      <c r="CFB53" s="50"/>
      <c r="CFC53" s="50"/>
      <c r="CFD53" s="50"/>
      <c r="CFE53" s="50"/>
      <c r="CFF53" s="50"/>
      <c r="CFG53" s="50"/>
      <c r="CFH53" s="50"/>
      <c r="CFI53" s="50"/>
      <c r="CFJ53" s="50"/>
      <c r="CFK53" s="50"/>
      <c r="CFL53" s="51"/>
      <c r="CFM53" s="48"/>
      <c r="CFN53" s="25"/>
      <c r="CFO53" s="10"/>
      <c r="CFP53" s="44"/>
      <c r="CFQ53" s="49"/>
      <c r="CFR53" s="50"/>
      <c r="CFS53" s="50"/>
      <c r="CFT53" s="50"/>
      <c r="CFU53" s="50"/>
      <c r="CFV53" s="50"/>
      <c r="CFW53" s="50"/>
      <c r="CFX53" s="50"/>
      <c r="CFY53" s="50"/>
      <c r="CFZ53" s="50"/>
      <c r="CGA53" s="50"/>
      <c r="CGB53" s="50"/>
      <c r="CGC53" s="50"/>
      <c r="CGD53" s="51"/>
      <c r="CGE53" s="48"/>
      <c r="CGF53" s="25"/>
      <c r="CGG53" s="10"/>
      <c r="CGH53" s="44"/>
      <c r="CGI53" s="49"/>
      <c r="CGJ53" s="50"/>
      <c r="CGK53" s="50"/>
      <c r="CGL53" s="50"/>
      <c r="CGM53" s="50"/>
      <c r="CGN53" s="50"/>
      <c r="CGO53" s="50"/>
      <c r="CGP53" s="50"/>
      <c r="CGQ53" s="50"/>
      <c r="CGR53" s="50"/>
      <c r="CGS53" s="50"/>
      <c r="CGT53" s="50"/>
      <c r="CGU53" s="50"/>
      <c r="CGV53" s="51"/>
      <c r="CGW53" s="48"/>
      <c r="CGX53" s="25"/>
      <c r="CGY53" s="10"/>
      <c r="CGZ53" s="44"/>
      <c r="CHA53" s="49"/>
      <c r="CHB53" s="50"/>
      <c r="CHC53" s="50"/>
      <c r="CHD53" s="50"/>
      <c r="CHE53" s="50"/>
      <c r="CHF53" s="50"/>
      <c r="CHG53" s="50"/>
      <c r="CHH53" s="50"/>
      <c r="CHI53" s="50"/>
      <c r="CHJ53" s="50"/>
      <c r="CHK53" s="50"/>
      <c r="CHL53" s="50"/>
      <c r="CHM53" s="50"/>
      <c r="CHN53" s="51"/>
      <c r="CHO53" s="48"/>
      <c r="CHP53" s="25"/>
      <c r="CHQ53" s="10"/>
      <c r="CHR53" s="44"/>
      <c r="CHS53" s="49"/>
      <c r="CHT53" s="50"/>
      <c r="CHU53" s="50"/>
      <c r="CHV53" s="50"/>
      <c r="CHW53" s="50"/>
      <c r="CHX53" s="50"/>
      <c r="CHY53" s="50"/>
      <c r="CHZ53" s="50"/>
      <c r="CIA53" s="50"/>
      <c r="CIB53" s="50"/>
      <c r="CIC53" s="50"/>
      <c r="CID53" s="50"/>
      <c r="CIE53" s="50"/>
      <c r="CIF53" s="51"/>
      <c r="CIG53" s="48"/>
      <c r="CIH53" s="25"/>
      <c r="CII53" s="10"/>
      <c r="CIJ53" s="44"/>
      <c r="CIK53" s="49"/>
      <c r="CIL53" s="50"/>
      <c r="CIM53" s="50"/>
      <c r="CIN53" s="50"/>
      <c r="CIO53" s="50"/>
      <c r="CIP53" s="50"/>
      <c r="CIQ53" s="50"/>
      <c r="CIR53" s="50"/>
      <c r="CIS53" s="50"/>
      <c r="CIT53" s="50"/>
      <c r="CIU53" s="50"/>
      <c r="CIV53" s="50"/>
      <c r="CIW53" s="50"/>
      <c r="CIX53" s="51"/>
      <c r="CIY53" s="48"/>
      <c r="CIZ53" s="25"/>
      <c r="CJA53" s="10"/>
      <c r="CJB53" s="44"/>
      <c r="CJC53" s="49"/>
      <c r="CJD53" s="50"/>
      <c r="CJE53" s="50"/>
      <c r="CJF53" s="50"/>
      <c r="CJG53" s="50"/>
      <c r="CJH53" s="50"/>
      <c r="CJI53" s="50"/>
      <c r="CJJ53" s="50"/>
      <c r="CJK53" s="50"/>
      <c r="CJL53" s="50"/>
      <c r="CJM53" s="50"/>
      <c r="CJN53" s="50"/>
      <c r="CJO53" s="50"/>
      <c r="CJP53" s="51"/>
      <c r="CJQ53" s="48"/>
      <c r="CJR53" s="25"/>
      <c r="CJS53" s="10"/>
      <c r="CJT53" s="44"/>
      <c r="CJU53" s="49"/>
      <c r="CJV53" s="50"/>
      <c r="CJW53" s="50"/>
      <c r="CJX53" s="50"/>
      <c r="CJY53" s="50"/>
      <c r="CJZ53" s="50"/>
      <c r="CKA53" s="50"/>
      <c r="CKB53" s="50"/>
      <c r="CKC53" s="50"/>
      <c r="CKD53" s="50"/>
      <c r="CKE53" s="50"/>
      <c r="CKF53" s="50"/>
      <c r="CKG53" s="50"/>
      <c r="CKH53" s="51"/>
      <c r="CKI53" s="48"/>
      <c r="CKJ53" s="25"/>
      <c r="CKK53" s="10"/>
      <c r="CKL53" s="44"/>
      <c r="CKM53" s="49"/>
      <c r="CKN53" s="50"/>
      <c r="CKO53" s="50"/>
      <c r="CKP53" s="50"/>
      <c r="CKQ53" s="50"/>
      <c r="CKR53" s="50"/>
      <c r="CKS53" s="50"/>
      <c r="CKT53" s="50"/>
      <c r="CKU53" s="50"/>
      <c r="CKV53" s="50"/>
      <c r="CKW53" s="50"/>
      <c r="CKX53" s="50"/>
      <c r="CKY53" s="50"/>
      <c r="CKZ53" s="51"/>
      <c r="CLA53" s="48"/>
      <c r="CLB53" s="25"/>
      <c r="CLC53" s="10"/>
      <c r="CLD53" s="44"/>
      <c r="CLE53" s="49"/>
      <c r="CLF53" s="50"/>
      <c r="CLG53" s="50"/>
      <c r="CLH53" s="50"/>
      <c r="CLI53" s="50"/>
      <c r="CLJ53" s="50"/>
      <c r="CLK53" s="50"/>
      <c r="CLL53" s="50"/>
      <c r="CLM53" s="50"/>
      <c r="CLN53" s="50"/>
      <c r="CLO53" s="50"/>
      <c r="CLP53" s="50"/>
      <c r="CLQ53" s="50"/>
      <c r="CLR53" s="51"/>
      <c r="CLS53" s="48"/>
      <c r="CLT53" s="25"/>
      <c r="CLU53" s="10"/>
      <c r="CLV53" s="44"/>
      <c r="CLW53" s="49"/>
      <c r="CLX53" s="50"/>
      <c r="CLY53" s="50"/>
      <c r="CLZ53" s="50"/>
      <c r="CMA53" s="50"/>
      <c r="CMB53" s="50"/>
      <c r="CMC53" s="50"/>
      <c r="CMD53" s="50"/>
      <c r="CME53" s="50"/>
      <c r="CMF53" s="50"/>
      <c r="CMG53" s="50"/>
      <c r="CMH53" s="50"/>
      <c r="CMI53" s="50"/>
      <c r="CMJ53" s="51"/>
      <c r="CMK53" s="48"/>
      <c r="CML53" s="25"/>
      <c r="CMM53" s="10"/>
      <c r="CMN53" s="44"/>
      <c r="CMO53" s="49"/>
      <c r="CMP53" s="50"/>
      <c r="CMQ53" s="50"/>
      <c r="CMR53" s="50"/>
      <c r="CMS53" s="50"/>
      <c r="CMT53" s="50"/>
      <c r="CMU53" s="50"/>
      <c r="CMV53" s="50"/>
      <c r="CMW53" s="50"/>
      <c r="CMX53" s="50"/>
      <c r="CMY53" s="50"/>
      <c r="CMZ53" s="50"/>
      <c r="CNA53" s="50"/>
      <c r="CNB53" s="51"/>
      <c r="CNC53" s="48"/>
      <c r="CND53" s="25"/>
      <c r="CNE53" s="10"/>
      <c r="CNF53" s="44"/>
      <c r="CNG53" s="49"/>
      <c r="CNH53" s="50"/>
      <c r="CNI53" s="50"/>
      <c r="CNJ53" s="50"/>
      <c r="CNK53" s="50"/>
      <c r="CNL53" s="50"/>
      <c r="CNM53" s="50"/>
      <c r="CNN53" s="50"/>
      <c r="CNO53" s="50"/>
      <c r="CNP53" s="50"/>
      <c r="CNQ53" s="50"/>
      <c r="CNR53" s="50"/>
      <c r="CNS53" s="50"/>
      <c r="CNT53" s="51"/>
      <c r="CNU53" s="48"/>
      <c r="CNV53" s="25"/>
      <c r="CNW53" s="10"/>
      <c r="CNX53" s="44"/>
      <c r="CNY53" s="49"/>
      <c r="CNZ53" s="50"/>
      <c r="COA53" s="50"/>
      <c r="COB53" s="50"/>
      <c r="COC53" s="50"/>
      <c r="COD53" s="50"/>
      <c r="COE53" s="50"/>
      <c r="COF53" s="50"/>
      <c r="COG53" s="50"/>
      <c r="COH53" s="50"/>
      <c r="COI53" s="50"/>
      <c r="COJ53" s="50"/>
      <c r="COK53" s="50"/>
      <c r="COL53" s="51"/>
      <c r="COM53" s="48"/>
      <c r="CON53" s="25"/>
      <c r="COO53" s="10"/>
      <c r="COP53" s="44"/>
      <c r="COQ53" s="49"/>
      <c r="COR53" s="50"/>
      <c r="COS53" s="50"/>
      <c r="COT53" s="50"/>
      <c r="COU53" s="50"/>
      <c r="COV53" s="50"/>
      <c r="COW53" s="50"/>
      <c r="COX53" s="50"/>
      <c r="COY53" s="50"/>
      <c r="COZ53" s="50"/>
      <c r="CPA53" s="50"/>
      <c r="CPB53" s="50"/>
      <c r="CPC53" s="50"/>
      <c r="CPD53" s="51"/>
      <c r="CPE53" s="48"/>
      <c r="CPF53" s="25"/>
      <c r="CPG53" s="10"/>
      <c r="CPH53" s="44"/>
      <c r="CPI53" s="49"/>
      <c r="CPJ53" s="50"/>
      <c r="CPK53" s="50"/>
      <c r="CPL53" s="50"/>
      <c r="CPM53" s="50"/>
      <c r="CPN53" s="50"/>
      <c r="CPO53" s="50"/>
      <c r="CPP53" s="50"/>
      <c r="CPQ53" s="50"/>
      <c r="CPR53" s="50"/>
      <c r="CPS53" s="50"/>
      <c r="CPT53" s="50"/>
      <c r="CPU53" s="50"/>
      <c r="CPV53" s="51"/>
      <c r="CPW53" s="48"/>
      <c r="CPX53" s="25"/>
      <c r="CPY53" s="10"/>
      <c r="CPZ53" s="44"/>
      <c r="CQA53" s="49"/>
      <c r="CQB53" s="50"/>
      <c r="CQC53" s="50"/>
      <c r="CQD53" s="50"/>
      <c r="CQE53" s="50"/>
      <c r="CQF53" s="50"/>
      <c r="CQG53" s="50"/>
      <c r="CQH53" s="50"/>
      <c r="CQI53" s="50"/>
      <c r="CQJ53" s="50"/>
      <c r="CQK53" s="50"/>
      <c r="CQL53" s="50"/>
      <c r="CQM53" s="50"/>
      <c r="CQN53" s="51"/>
      <c r="CQO53" s="48"/>
      <c r="CQP53" s="25"/>
      <c r="CQQ53" s="10"/>
      <c r="CQR53" s="44"/>
      <c r="CQS53" s="49"/>
      <c r="CQT53" s="50"/>
      <c r="CQU53" s="50"/>
      <c r="CQV53" s="50"/>
      <c r="CQW53" s="50"/>
      <c r="CQX53" s="50"/>
      <c r="CQY53" s="50"/>
      <c r="CQZ53" s="50"/>
      <c r="CRA53" s="50"/>
      <c r="CRB53" s="50"/>
      <c r="CRC53" s="50"/>
      <c r="CRD53" s="50"/>
      <c r="CRE53" s="50"/>
      <c r="CRF53" s="51"/>
      <c r="CRG53" s="48"/>
      <c r="CRH53" s="25"/>
      <c r="CRI53" s="10"/>
      <c r="CRJ53" s="44"/>
      <c r="CRK53" s="49"/>
      <c r="CRL53" s="50"/>
      <c r="CRM53" s="50"/>
      <c r="CRN53" s="50"/>
      <c r="CRO53" s="50"/>
      <c r="CRP53" s="50"/>
      <c r="CRQ53" s="50"/>
      <c r="CRR53" s="50"/>
      <c r="CRS53" s="50"/>
      <c r="CRT53" s="50"/>
      <c r="CRU53" s="50"/>
      <c r="CRV53" s="50"/>
      <c r="CRW53" s="50"/>
      <c r="CRX53" s="51"/>
      <c r="CRY53" s="48"/>
      <c r="CRZ53" s="25"/>
      <c r="CSA53" s="10"/>
      <c r="CSB53" s="44"/>
      <c r="CSC53" s="49"/>
      <c r="CSD53" s="50"/>
      <c r="CSE53" s="50"/>
      <c r="CSF53" s="50"/>
      <c r="CSG53" s="50"/>
      <c r="CSH53" s="50"/>
      <c r="CSI53" s="50"/>
      <c r="CSJ53" s="50"/>
      <c r="CSK53" s="50"/>
      <c r="CSL53" s="50"/>
      <c r="CSM53" s="50"/>
      <c r="CSN53" s="50"/>
      <c r="CSO53" s="50"/>
      <c r="CSP53" s="51"/>
      <c r="CSQ53" s="48"/>
      <c r="CSR53" s="25"/>
      <c r="CSS53" s="10"/>
      <c r="CST53" s="44"/>
      <c r="CSU53" s="49"/>
      <c r="CSV53" s="50"/>
      <c r="CSW53" s="50"/>
      <c r="CSX53" s="50"/>
      <c r="CSY53" s="50"/>
      <c r="CSZ53" s="50"/>
      <c r="CTA53" s="50"/>
      <c r="CTB53" s="50"/>
      <c r="CTC53" s="50"/>
      <c r="CTD53" s="50"/>
      <c r="CTE53" s="50"/>
      <c r="CTF53" s="50"/>
      <c r="CTG53" s="50"/>
      <c r="CTH53" s="51"/>
      <c r="CTI53" s="48"/>
      <c r="CTJ53" s="25"/>
      <c r="CTK53" s="10"/>
      <c r="CTL53" s="44"/>
      <c r="CTM53" s="49"/>
      <c r="CTN53" s="50"/>
      <c r="CTO53" s="50"/>
      <c r="CTP53" s="50"/>
      <c r="CTQ53" s="50"/>
      <c r="CTR53" s="50"/>
      <c r="CTS53" s="50"/>
      <c r="CTT53" s="50"/>
      <c r="CTU53" s="50"/>
      <c r="CTV53" s="50"/>
      <c r="CTW53" s="50"/>
      <c r="CTX53" s="50"/>
      <c r="CTY53" s="50"/>
      <c r="CTZ53" s="51"/>
      <c r="CUA53" s="48"/>
      <c r="CUB53" s="25"/>
      <c r="CUC53" s="10"/>
      <c r="CUD53" s="44"/>
      <c r="CUE53" s="49"/>
      <c r="CUF53" s="50"/>
      <c r="CUG53" s="50"/>
      <c r="CUH53" s="50"/>
      <c r="CUI53" s="50"/>
      <c r="CUJ53" s="50"/>
      <c r="CUK53" s="50"/>
      <c r="CUL53" s="50"/>
      <c r="CUM53" s="50"/>
      <c r="CUN53" s="50"/>
      <c r="CUO53" s="50"/>
      <c r="CUP53" s="50"/>
      <c r="CUQ53" s="50"/>
      <c r="CUR53" s="51"/>
      <c r="CUS53" s="48"/>
      <c r="CUT53" s="25"/>
      <c r="CUU53" s="10"/>
      <c r="CUV53" s="44"/>
      <c r="CUW53" s="49"/>
      <c r="CUX53" s="50"/>
      <c r="CUY53" s="50"/>
      <c r="CUZ53" s="50"/>
      <c r="CVA53" s="50"/>
      <c r="CVB53" s="50"/>
      <c r="CVC53" s="50"/>
      <c r="CVD53" s="50"/>
      <c r="CVE53" s="50"/>
      <c r="CVF53" s="50"/>
      <c r="CVG53" s="50"/>
      <c r="CVH53" s="50"/>
      <c r="CVI53" s="50"/>
      <c r="CVJ53" s="51"/>
      <c r="CVK53" s="48"/>
      <c r="CVL53" s="25"/>
      <c r="CVM53" s="10"/>
      <c r="CVN53" s="44"/>
      <c r="CVO53" s="49"/>
      <c r="CVP53" s="50"/>
      <c r="CVQ53" s="50"/>
      <c r="CVR53" s="50"/>
      <c r="CVS53" s="50"/>
      <c r="CVT53" s="50"/>
      <c r="CVU53" s="50"/>
      <c r="CVV53" s="50"/>
      <c r="CVW53" s="50"/>
      <c r="CVX53" s="50"/>
      <c r="CVY53" s="50"/>
      <c r="CVZ53" s="50"/>
      <c r="CWA53" s="50"/>
      <c r="CWB53" s="51"/>
      <c r="CWC53" s="48"/>
      <c r="CWD53" s="25"/>
      <c r="CWE53" s="10"/>
      <c r="CWF53" s="44"/>
      <c r="CWG53" s="49"/>
      <c r="CWH53" s="50"/>
      <c r="CWI53" s="50"/>
      <c r="CWJ53" s="50"/>
      <c r="CWK53" s="50"/>
      <c r="CWL53" s="50"/>
      <c r="CWM53" s="50"/>
      <c r="CWN53" s="50"/>
      <c r="CWO53" s="50"/>
      <c r="CWP53" s="50"/>
      <c r="CWQ53" s="50"/>
      <c r="CWR53" s="50"/>
      <c r="CWS53" s="50"/>
      <c r="CWT53" s="51"/>
      <c r="CWU53" s="48"/>
      <c r="CWV53" s="25"/>
      <c r="CWW53" s="10"/>
      <c r="CWX53" s="44"/>
      <c r="CWY53" s="49"/>
      <c r="CWZ53" s="50"/>
      <c r="CXA53" s="50"/>
      <c r="CXB53" s="50"/>
      <c r="CXC53" s="50"/>
      <c r="CXD53" s="50"/>
      <c r="CXE53" s="50"/>
      <c r="CXF53" s="50"/>
      <c r="CXG53" s="50"/>
      <c r="CXH53" s="50"/>
      <c r="CXI53" s="50"/>
      <c r="CXJ53" s="50"/>
      <c r="CXK53" s="50"/>
      <c r="CXL53" s="51"/>
      <c r="CXM53" s="48"/>
      <c r="CXN53" s="25"/>
      <c r="CXO53" s="10"/>
      <c r="CXP53" s="44"/>
      <c r="CXQ53" s="49"/>
      <c r="CXR53" s="50"/>
      <c r="CXS53" s="50"/>
      <c r="CXT53" s="50"/>
      <c r="CXU53" s="50"/>
      <c r="CXV53" s="50"/>
      <c r="CXW53" s="50"/>
      <c r="CXX53" s="50"/>
      <c r="CXY53" s="50"/>
      <c r="CXZ53" s="50"/>
      <c r="CYA53" s="50"/>
      <c r="CYB53" s="50"/>
      <c r="CYC53" s="50"/>
      <c r="CYD53" s="51"/>
      <c r="CYE53" s="48"/>
      <c r="CYF53" s="25"/>
      <c r="CYG53" s="10"/>
      <c r="CYH53" s="44"/>
      <c r="CYI53" s="49"/>
      <c r="CYJ53" s="50"/>
      <c r="CYK53" s="50"/>
      <c r="CYL53" s="50"/>
      <c r="CYM53" s="50"/>
      <c r="CYN53" s="50"/>
      <c r="CYO53" s="50"/>
      <c r="CYP53" s="50"/>
      <c r="CYQ53" s="50"/>
      <c r="CYR53" s="50"/>
      <c r="CYS53" s="50"/>
      <c r="CYT53" s="50"/>
      <c r="CYU53" s="50"/>
      <c r="CYV53" s="51"/>
      <c r="CYW53" s="48"/>
      <c r="CYX53" s="25"/>
      <c r="CYY53" s="10"/>
      <c r="CYZ53" s="44"/>
      <c r="CZA53" s="49"/>
      <c r="CZB53" s="50"/>
      <c r="CZC53" s="50"/>
      <c r="CZD53" s="50"/>
      <c r="CZE53" s="50"/>
      <c r="CZF53" s="50"/>
      <c r="CZG53" s="50"/>
      <c r="CZH53" s="50"/>
      <c r="CZI53" s="50"/>
      <c r="CZJ53" s="50"/>
      <c r="CZK53" s="50"/>
      <c r="CZL53" s="50"/>
      <c r="CZM53" s="50"/>
      <c r="CZN53" s="51"/>
      <c r="CZO53" s="48"/>
      <c r="CZP53" s="25"/>
      <c r="CZQ53" s="10"/>
      <c r="CZR53" s="44"/>
      <c r="CZS53" s="49"/>
      <c r="CZT53" s="50"/>
      <c r="CZU53" s="50"/>
      <c r="CZV53" s="50"/>
      <c r="CZW53" s="50"/>
      <c r="CZX53" s="50"/>
      <c r="CZY53" s="50"/>
      <c r="CZZ53" s="50"/>
      <c r="DAA53" s="50"/>
      <c r="DAB53" s="50"/>
      <c r="DAC53" s="50"/>
      <c r="DAD53" s="50"/>
      <c r="DAE53" s="50"/>
      <c r="DAF53" s="51"/>
      <c r="DAG53" s="48"/>
      <c r="DAH53" s="25"/>
      <c r="DAI53" s="10"/>
      <c r="DAJ53" s="44"/>
      <c r="DAK53" s="49"/>
      <c r="DAL53" s="50"/>
      <c r="DAM53" s="50"/>
      <c r="DAN53" s="50"/>
      <c r="DAO53" s="50"/>
      <c r="DAP53" s="50"/>
      <c r="DAQ53" s="50"/>
      <c r="DAR53" s="50"/>
      <c r="DAS53" s="50"/>
      <c r="DAT53" s="50"/>
      <c r="DAU53" s="50"/>
      <c r="DAV53" s="50"/>
      <c r="DAW53" s="50"/>
      <c r="DAX53" s="51"/>
      <c r="DAY53" s="48"/>
      <c r="DAZ53" s="25"/>
      <c r="DBA53" s="10"/>
      <c r="DBB53" s="44"/>
      <c r="DBC53" s="49"/>
      <c r="DBD53" s="50"/>
      <c r="DBE53" s="50"/>
      <c r="DBF53" s="50"/>
      <c r="DBG53" s="50"/>
      <c r="DBH53" s="50"/>
      <c r="DBI53" s="50"/>
      <c r="DBJ53" s="50"/>
      <c r="DBK53" s="50"/>
      <c r="DBL53" s="50"/>
      <c r="DBM53" s="50"/>
      <c r="DBN53" s="50"/>
      <c r="DBO53" s="50"/>
      <c r="DBP53" s="51"/>
      <c r="DBQ53" s="48"/>
      <c r="DBR53" s="25"/>
      <c r="DBS53" s="10"/>
      <c r="DBT53" s="44"/>
      <c r="DBU53" s="49"/>
      <c r="DBV53" s="50"/>
      <c r="DBW53" s="50"/>
      <c r="DBX53" s="50"/>
      <c r="DBY53" s="50"/>
      <c r="DBZ53" s="50"/>
      <c r="DCA53" s="50"/>
      <c r="DCB53" s="50"/>
      <c r="DCC53" s="50"/>
      <c r="DCD53" s="50"/>
      <c r="DCE53" s="50"/>
      <c r="DCF53" s="50"/>
      <c r="DCG53" s="50"/>
      <c r="DCH53" s="51"/>
      <c r="DCI53" s="48"/>
      <c r="DCJ53" s="25"/>
      <c r="DCK53" s="10"/>
      <c r="DCL53" s="44"/>
      <c r="DCM53" s="49"/>
      <c r="DCN53" s="50"/>
      <c r="DCO53" s="50"/>
      <c r="DCP53" s="50"/>
      <c r="DCQ53" s="50"/>
      <c r="DCR53" s="50"/>
      <c r="DCS53" s="50"/>
      <c r="DCT53" s="50"/>
      <c r="DCU53" s="50"/>
      <c r="DCV53" s="50"/>
      <c r="DCW53" s="50"/>
      <c r="DCX53" s="50"/>
      <c r="DCY53" s="50"/>
      <c r="DCZ53" s="51"/>
      <c r="DDA53" s="48"/>
      <c r="DDB53" s="25"/>
      <c r="DDC53" s="10"/>
      <c r="DDD53" s="44"/>
      <c r="DDE53" s="49"/>
      <c r="DDF53" s="50"/>
      <c r="DDG53" s="50"/>
      <c r="DDH53" s="50"/>
      <c r="DDI53" s="50"/>
      <c r="DDJ53" s="50"/>
      <c r="DDK53" s="50"/>
      <c r="DDL53" s="50"/>
      <c r="DDM53" s="50"/>
      <c r="DDN53" s="50"/>
      <c r="DDO53" s="50"/>
      <c r="DDP53" s="50"/>
      <c r="DDQ53" s="50"/>
      <c r="DDR53" s="51"/>
      <c r="DDS53" s="48"/>
      <c r="DDT53" s="25"/>
      <c r="DDU53" s="10"/>
      <c r="DDV53" s="44"/>
      <c r="DDW53" s="49"/>
      <c r="DDX53" s="50"/>
      <c r="DDY53" s="50"/>
      <c r="DDZ53" s="50"/>
      <c r="DEA53" s="50"/>
      <c r="DEB53" s="50"/>
      <c r="DEC53" s="50"/>
      <c r="DED53" s="50"/>
      <c r="DEE53" s="50"/>
      <c r="DEF53" s="50"/>
      <c r="DEG53" s="50"/>
      <c r="DEH53" s="50"/>
      <c r="DEI53" s="50"/>
      <c r="DEJ53" s="51"/>
      <c r="DEK53" s="48"/>
      <c r="DEL53" s="25"/>
      <c r="DEM53" s="10"/>
      <c r="DEN53" s="44"/>
      <c r="DEO53" s="49"/>
      <c r="DEP53" s="50"/>
      <c r="DEQ53" s="50"/>
      <c r="DER53" s="50"/>
      <c r="DES53" s="50"/>
      <c r="DET53" s="50"/>
      <c r="DEU53" s="50"/>
      <c r="DEV53" s="50"/>
      <c r="DEW53" s="50"/>
      <c r="DEX53" s="50"/>
      <c r="DEY53" s="50"/>
      <c r="DEZ53" s="50"/>
      <c r="DFA53" s="50"/>
      <c r="DFB53" s="51"/>
      <c r="DFC53" s="48"/>
      <c r="DFD53" s="25"/>
      <c r="DFE53" s="10"/>
      <c r="DFF53" s="44"/>
      <c r="DFG53" s="49"/>
      <c r="DFH53" s="50"/>
      <c r="DFI53" s="50"/>
      <c r="DFJ53" s="50"/>
      <c r="DFK53" s="50"/>
      <c r="DFL53" s="50"/>
      <c r="DFM53" s="50"/>
      <c r="DFN53" s="50"/>
      <c r="DFO53" s="50"/>
      <c r="DFP53" s="50"/>
      <c r="DFQ53" s="50"/>
      <c r="DFR53" s="50"/>
      <c r="DFS53" s="50"/>
      <c r="DFT53" s="51"/>
      <c r="DFU53" s="48"/>
      <c r="DFV53" s="25"/>
      <c r="DFW53" s="10"/>
      <c r="DFX53" s="44"/>
      <c r="DFY53" s="49"/>
      <c r="DFZ53" s="50"/>
      <c r="DGA53" s="50"/>
      <c r="DGB53" s="50"/>
      <c r="DGC53" s="50"/>
      <c r="DGD53" s="50"/>
      <c r="DGE53" s="50"/>
      <c r="DGF53" s="50"/>
      <c r="DGG53" s="50"/>
      <c r="DGH53" s="50"/>
      <c r="DGI53" s="50"/>
      <c r="DGJ53" s="50"/>
      <c r="DGK53" s="50"/>
      <c r="DGL53" s="51"/>
      <c r="DGM53" s="48"/>
      <c r="DGN53" s="25"/>
      <c r="DGO53" s="10"/>
      <c r="DGP53" s="44"/>
      <c r="DGQ53" s="49"/>
      <c r="DGR53" s="50"/>
      <c r="DGS53" s="50"/>
      <c r="DGT53" s="50"/>
      <c r="DGU53" s="50"/>
      <c r="DGV53" s="50"/>
      <c r="DGW53" s="50"/>
      <c r="DGX53" s="50"/>
      <c r="DGY53" s="50"/>
      <c r="DGZ53" s="50"/>
      <c r="DHA53" s="50"/>
      <c r="DHB53" s="50"/>
      <c r="DHC53" s="50"/>
      <c r="DHD53" s="51"/>
      <c r="DHE53" s="48"/>
      <c r="DHF53" s="25"/>
      <c r="DHG53" s="10"/>
      <c r="DHH53" s="44"/>
      <c r="DHI53" s="49"/>
      <c r="DHJ53" s="50"/>
      <c r="DHK53" s="50"/>
      <c r="DHL53" s="50"/>
      <c r="DHM53" s="50"/>
      <c r="DHN53" s="50"/>
      <c r="DHO53" s="50"/>
      <c r="DHP53" s="50"/>
      <c r="DHQ53" s="50"/>
      <c r="DHR53" s="50"/>
      <c r="DHS53" s="50"/>
      <c r="DHT53" s="50"/>
      <c r="DHU53" s="50"/>
      <c r="DHV53" s="51"/>
      <c r="DHW53" s="48"/>
      <c r="DHX53" s="25"/>
      <c r="DHY53" s="10"/>
      <c r="DHZ53" s="44"/>
      <c r="DIA53" s="49"/>
      <c r="DIB53" s="50"/>
      <c r="DIC53" s="50"/>
      <c r="DID53" s="50"/>
      <c r="DIE53" s="50"/>
      <c r="DIF53" s="50"/>
      <c r="DIG53" s="50"/>
      <c r="DIH53" s="50"/>
      <c r="DII53" s="50"/>
      <c r="DIJ53" s="50"/>
      <c r="DIK53" s="50"/>
      <c r="DIL53" s="50"/>
      <c r="DIM53" s="50"/>
      <c r="DIN53" s="51"/>
      <c r="DIO53" s="48"/>
      <c r="DIP53" s="25"/>
      <c r="DIQ53" s="10"/>
      <c r="DIR53" s="44"/>
      <c r="DIS53" s="49"/>
      <c r="DIT53" s="50"/>
      <c r="DIU53" s="50"/>
      <c r="DIV53" s="50"/>
      <c r="DIW53" s="50"/>
      <c r="DIX53" s="50"/>
      <c r="DIY53" s="50"/>
      <c r="DIZ53" s="50"/>
      <c r="DJA53" s="50"/>
      <c r="DJB53" s="50"/>
      <c r="DJC53" s="50"/>
      <c r="DJD53" s="50"/>
      <c r="DJE53" s="50"/>
      <c r="DJF53" s="51"/>
      <c r="DJG53" s="48"/>
      <c r="DJH53" s="25"/>
      <c r="DJI53" s="10"/>
      <c r="DJJ53" s="44"/>
      <c r="DJK53" s="49"/>
      <c r="DJL53" s="50"/>
      <c r="DJM53" s="50"/>
      <c r="DJN53" s="50"/>
      <c r="DJO53" s="50"/>
      <c r="DJP53" s="50"/>
      <c r="DJQ53" s="50"/>
      <c r="DJR53" s="50"/>
      <c r="DJS53" s="50"/>
      <c r="DJT53" s="50"/>
      <c r="DJU53" s="50"/>
      <c r="DJV53" s="50"/>
      <c r="DJW53" s="50"/>
      <c r="DJX53" s="51"/>
      <c r="DJY53" s="48"/>
      <c r="DJZ53" s="25"/>
      <c r="DKA53" s="10"/>
      <c r="DKB53" s="44"/>
      <c r="DKC53" s="49"/>
      <c r="DKD53" s="50"/>
      <c r="DKE53" s="50"/>
      <c r="DKF53" s="50"/>
      <c r="DKG53" s="50"/>
      <c r="DKH53" s="50"/>
      <c r="DKI53" s="50"/>
      <c r="DKJ53" s="50"/>
      <c r="DKK53" s="50"/>
      <c r="DKL53" s="50"/>
      <c r="DKM53" s="50"/>
      <c r="DKN53" s="50"/>
      <c r="DKO53" s="50"/>
      <c r="DKP53" s="51"/>
      <c r="DKQ53" s="48"/>
      <c r="DKR53" s="25"/>
      <c r="DKS53" s="10"/>
      <c r="DKT53" s="44"/>
      <c r="DKU53" s="49"/>
      <c r="DKV53" s="50"/>
      <c r="DKW53" s="50"/>
      <c r="DKX53" s="50"/>
      <c r="DKY53" s="50"/>
      <c r="DKZ53" s="50"/>
      <c r="DLA53" s="50"/>
      <c r="DLB53" s="50"/>
      <c r="DLC53" s="50"/>
      <c r="DLD53" s="50"/>
      <c r="DLE53" s="50"/>
      <c r="DLF53" s="50"/>
      <c r="DLG53" s="50"/>
      <c r="DLH53" s="51"/>
      <c r="DLI53" s="48"/>
      <c r="DLJ53" s="25"/>
      <c r="DLK53" s="10"/>
      <c r="DLL53" s="44"/>
      <c r="DLM53" s="49"/>
      <c r="DLN53" s="50"/>
      <c r="DLO53" s="50"/>
      <c r="DLP53" s="50"/>
      <c r="DLQ53" s="50"/>
      <c r="DLR53" s="50"/>
      <c r="DLS53" s="50"/>
      <c r="DLT53" s="50"/>
      <c r="DLU53" s="50"/>
      <c r="DLV53" s="50"/>
      <c r="DLW53" s="50"/>
      <c r="DLX53" s="50"/>
      <c r="DLY53" s="50"/>
      <c r="DLZ53" s="51"/>
      <c r="DMA53" s="48"/>
      <c r="DMB53" s="25"/>
      <c r="DMC53" s="10"/>
      <c r="DMD53" s="44"/>
      <c r="DME53" s="49"/>
      <c r="DMF53" s="50"/>
      <c r="DMG53" s="50"/>
      <c r="DMH53" s="50"/>
      <c r="DMI53" s="50"/>
      <c r="DMJ53" s="50"/>
      <c r="DMK53" s="50"/>
      <c r="DML53" s="50"/>
      <c r="DMM53" s="50"/>
      <c r="DMN53" s="50"/>
      <c r="DMO53" s="50"/>
      <c r="DMP53" s="50"/>
      <c r="DMQ53" s="50"/>
      <c r="DMR53" s="51"/>
      <c r="DMS53" s="48"/>
      <c r="DMT53" s="25"/>
      <c r="DMU53" s="10"/>
      <c r="DMV53" s="44"/>
      <c r="DMW53" s="49"/>
      <c r="DMX53" s="50"/>
      <c r="DMY53" s="50"/>
      <c r="DMZ53" s="50"/>
      <c r="DNA53" s="50"/>
      <c r="DNB53" s="50"/>
      <c r="DNC53" s="50"/>
      <c r="DND53" s="50"/>
      <c r="DNE53" s="50"/>
      <c r="DNF53" s="50"/>
      <c r="DNG53" s="50"/>
      <c r="DNH53" s="50"/>
      <c r="DNI53" s="50"/>
      <c r="DNJ53" s="51"/>
      <c r="DNK53" s="48"/>
      <c r="DNL53" s="25"/>
      <c r="DNM53" s="10"/>
      <c r="DNN53" s="44"/>
      <c r="DNO53" s="49"/>
      <c r="DNP53" s="50"/>
      <c r="DNQ53" s="50"/>
      <c r="DNR53" s="50"/>
      <c r="DNS53" s="50"/>
      <c r="DNT53" s="50"/>
      <c r="DNU53" s="50"/>
      <c r="DNV53" s="50"/>
      <c r="DNW53" s="50"/>
      <c r="DNX53" s="50"/>
      <c r="DNY53" s="50"/>
      <c r="DNZ53" s="50"/>
      <c r="DOA53" s="50"/>
      <c r="DOB53" s="51"/>
      <c r="DOC53" s="48"/>
      <c r="DOD53" s="25"/>
      <c r="DOE53" s="10"/>
      <c r="DOF53" s="44"/>
      <c r="DOG53" s="49"/>
      <c r="DOH53" s="50"/>
      <c r="DOI53" s="50"/>
      <c r="DOJ53" s="50"/>
      <c r="DOK53" s="50"/>
      <c r="DOL53" s="50"/>
      <c r="DOM53" s="50"/>
      <c r="DON53" s="50"/>
      <c r="DOO53" s="50"/>
      <c r="DOP53" s="50"/>
      <c r="DOQ53" s="50"/>
      <c r="DOR53" s="50"/>
      <c r="DOS53" s="50"/>
      <c r="DOT53" s="51"/>
      <c r="DOU53" s="48"/>
      <c r="DOV53" s="25"/>
      <c r="DOW53" s="10"/>
      <c r="DOX53" s="44"/>
      <c r="DOY53" s="49"/>
      <c r="DOZ53" s="50"/>
      <c r="DPA53" s="50"/>
      <c r="DPB53" s="50"/>
      <c r="DPC53" s="50"/>
      <c r="DPD53" s="50"/>
      <c r="DPE53" s="50"/>
      <c r="DPF53" s="50"/>
      <c r="DPG53" s="50"/>
      <c r="DPH53" s="50"/>
      <c r="DPI53" s="50"/>
      <c r="DPJ53" s="50"/>
      <c r="DPK53" s="50"/>
      <c r="DPL53" s="51"/>
      <c r="DPM53" s="48"/>
      <c r="DPN53" s="25"/>
      <c r="DPO53" s="10"/>
      <c r="DPP53" s="44"/>
      <c r="DPQ53" s="49"/>
      <c r="DPR53" s="50"/>
      <c r="DPS53" s="50"/>
      <c r="DPT53" s="50"/>
      <c r="DPU53" s="50"/>
      <c r="DPV53" s="50"/>
      <c r="DPW53" s="50"/>
      <c r="DPX53" s="50"/>
      <c r="DPY53" s="50"/>
      <c r="DPZ53" s="50"/>
      <c r="DQA53" s="50"/>
      <c r="DQB53" s="50"/>
      <c r="DQC53" s="50"/>
      <c r="DQD53" s="51"/>
      <c r="DQE53" s="48"/>
      <c r="DQF53" s="25"/>
      <c r="DQG53" s="10"/>
      <c r="DQH53" s="44"/>
      <c r="DQI53" s="49"/>
      <c r="DQJ53" s="50"/>
      <c r="DQK53" s="50"/>
      <c r="DQL53" s="50"/>
      <c r="DQM53" s="50"/>
      <c r="DQN53" s="50"/>
      <c r="DQO53" s="50"/>
      <c r="DQP53" s="50"/>
      <c r="DQQ53" s="50"/>
      <c r="DQR53" s="50"/>
      <c r="DQS53" s="50"/>
      <c r="DQT53" s="50"/>
      <c r="DQU53" s="50"/>
      <c r="DQV53" s="51"/>
      <c r="DQW53" s="48"/>
      <c r="DQX53" s="25"/>
      <c r="DQY53" s="10"/>
      <c r="DQZ53" s="44"/>
      <c r="DRA53" s="49"/>
      <c r="DRB53" s="50"/>
      <c r="DRC53" s="50"/>
      <c r="DRD53" s="50"/>
      <c r="DRE53" s="50"/>
      <c r="DRF53" s="50"/>
      <c r="DRG53" s="50"/>
      <c r="DRH53" s="50"/>
      <c r="DRI53" s="50"/>
      <c r="DRJ53" s="50"/>
      <c r="DRK53" s="50"/>
      <c r="DRL53" s="50"/>
      <c r="DRM53" s="50"/>
      <c r="DRN53" s="51"/>
      <c r="DRO53" s="48"/>
      <c r="DRP53" s="25"/>
      <c r="DRQ53" s="10"/>
      <c r="DRR53" s="44"/>
      <c r="DRS53" s="49"/>
      <c r="DRT53" s="50"/>
      <c r="DRU53" s="50"/>
      <c r="DRV53" s="50"/>
      <c r="DRW53" s="50"/>
      <c r="DRX53" s="50"/>
      <c r="DRY53" s="50"/>
      <c r="DRZ53" s="50"/>
      <c r="DSA53" s="50"/>
      <c r="DSB53" s="50"/>
      <c r="DSC53" s="50"/>
      <c r="DSD53" s="50"/>
      <c r="DSE53" s="50"/>
      <c r="DSF53" s="51"/>
      <c r="DSG53" s="48"/>
      <c r="DSH53" s="25"/>
      <c r="DSI53" s="10"/>
      <c r="DSJ53" s="44"/>
      <c r="DSK53" s="49"/>
      <c r="DSL53" s="50"/>
      <c r="DSM53" s="50"/>
      <c r="DSN53" s="50"/>
      <c r="DSO53" s="50"/>
      <c r="DSP53" s="50"/>
      <c r="DSQ53" s="50"/>
      <c r="DSR53" s="50"/>
      <c r="DSS53" s="50"/>
      <c r="DST53" s="50"/>
      <c r="DSU53" s="50"/>
      <c r="DSV53" s="50"/>
      <c r="DSW53" s="50"/>
      <c r="DSX53" s="51"/>
      <c r="DSY53" s="48"/>
      <c r="DSZ53" s="25"/>
      <c r="DTA53" s="10"/>
      <c r="DTB53" s="44"/>
      <c r="DTC53" s="49"/>
      <c r="DTD53" s="50"/>
      <c r="DTE53" s="50"/>
      <c r="DTF53" s="50"/>
      <c r="DTG53" s="50"/>
      <c r="DTH53" s="50"/>
      <c r="DTI53" s="50"/>
      <c r="DTJ53" s="50"/>
      <c r="DTK53" s="50"/>
      <c r="DTL53" s="50"/>
      <c r="DTM53" s="50"/>
      <c r="DTN53" s="50"/>
      <c r="DTO53" s="50"/>
      <c r="DTP53" s="51"/>
      <c r="DTQ53" s="48"/>
      <c r="DTR53" s="25"/>
      <c r="DTS53" s="10"/>
      <c r="DTT53" s="44"/>
      <c r="DTU53" s="49"/>
      <c r="DTV53" s="50"/>
      <c r="DTW53" s="50"/>
      <c r="DTX53" s="50"/>
      <c r="DTY53" s="50"/>
      <c r="DTZ53" s="50"/>
      <c r="DUA53" s="50"/>
      <c r="DUB53" s="50"/>
      <c r="DUC53" s="50"/>
      <c r="DUD53" s="50"/>
      <c r="DUE53" s="50"/>
      <c r="DUF53" s="50"/>
      <c r="DUG53" s="50"/>
      <c r="DUH53" s="51"/>
      <c r="DUI53" s="48"/>
      <c r="DUJ53" s="25"/>
      <c r="DUK53" s="10"/>
      <c r="DUL53" s="44"/>
      <c r="DUM53" s="49"/>
      <c r="DUN53" s="50"/>
      <c r="DUO53" s="50"/>
      <c r="DUP53" s="50"/>
      <c r="DUQ53" s="50"/>
      <c r="DUR53" s="50"/>
      <c r="DUS53" s="50"/>
      <c r="DUT53" s="50"/>
      <c r="DUU53" s="50"/>
      <c r="DUV53" s="50"/>
      <c r="DUW53" s="50"/>
      <c r="DUX53" s="50"/>
      <c r="DUY53" s="50"/>
      <c r="DUZ53" s="51"/>
      <c r="DVA53" s="48"/>
      <c r="DVB53" s="25"/>
      <c r="DVC53" s="10"/>
      <c r="DVD53" s="44"/>
      <c r="DVE53" s="49"/>
      <c r="DVF53" s="50"/>
      <c r="DVG53" s="50"/>
      <c r="DVH53" s="50"/>
      <c r="DVI53" s="50"/>
      <c r="DVJ53" s="50"/>
      <c r="DVK53" s="50"/>
      <c r="DVL53" s="50"/>
      <c r="DVM53" s="50"/>
      <c r="DVN53" s="50"/>
      <c r="DVO53" s="50"/>
      <c r="DVP53" s="50"/>
      <c r="DVQ53" s="50"/>
      <c r="DVR53" s="51"/>
      <c r="DVS53" s="48"/>
      <c r="DVT53" s="25"/>
      <c r="DVU53" s="10"/>
      <c r="DVV53" s="44"/>
      <c r="DVW53" s="49"/>
      <c r="DVX53" s="50"/>
      <c r="DVY53" s="50"/>
      <c r="DVZ53" s="50"/>
      <c r="DWA53" s="50"/>
      <c r="DWB53" s="50"/>
      <c r="DWC53" s="50"/>
      <c r="DWD53" s="50"/>
      <c r="DWE53" s="50"/>
      <c r="DWF53" s="50"/>
      <c r="DWG53" s="50"/>
      <c r="DWH53" s="50"/>
      <c r="DWI53" s="50"/>
      <c r="DWJ53" s="51"/>
      <c r="DWK53" s="48"/>
      <c r="DWL53" s="25"/>
      <c r="DWM53" s="10"/>
      <c r="DWN53" s="44"/>
      <c r="DWO53" s="49"/>
      <c r="DWP53" s="50"/>
      <c r="DWQ53" s="50"/>
      <c r="DWR53" s="50"/>
      <c r="DWS53" s="50"/>
      <c r="DWT53" s="50"/>
      <c r="DWU53" s="50"/>
      <c r="DWV53" s="50"/>
      <c r="DWW53" s="50"/>
      <c r="DWX53" s="50"/>
      <c r="DWY53" s="50"/>
      <c r="DWZ53" s="50"/>
      <c r="DXA53" s="50"/>
      <c r="DXB53" s="51"/>
      <c r="DXC53" s="48"/>
      <c r="DXD53" s="25"/>
      <c r="DXE53" s="10"/>
      <c r="DXF53" s="44"/>
      <c r="DXG53" s="49"/>
      <c r="DXH53" s="50"/>
      <c r="DXI53" s="50"/>
      <c r="DXJ53" s="50"/>
      <c r="DXK53" s="50"/>
      <c r="DXL53" s="50"/>
      <c r="DXM53" s="50"/>
      <c r="DXN53" s="50"/>
      <c r="DXO53" s="50"/>
      <c r="DXP53" s="50"/>
      <c r="DXQ53" s="50"/>
      <c r="DXR53" s="50"/>
      <c r="DXS53" s="50"/>
      <c r="DXT53" s="51"/>
      <c r="DXU53" s="48"/>
      <c r="DXV53" s="25"/>
      <c r="DXW53" s="10"/>
      <c r="DXX53" s="44"/>
      <c r="DXY53" s="49"/>
      <c r="DXZ53" s="50"/>
      <c r="DYA53" s="50"/>
      <c r="DYB53" s="50"/>
      <c r="DYC53" s="50"/>
      <c r="DYD53" s="50"/>
      <c r="DYE53" s="50"/>
      <c r="DYF53" s="50"/>
      <c r="DYG53" s="50"/>
      <c r="DYH53" s="50"/>
      <c r="DYI53" s="50"/>
      <c r="DYJ53" s="50"/>
      <c r="DYK53" s="50"/>
      <c r="DYL53" s="51"/>
      <c r="DYM53" s="48"/>
      <c r="DYN53" s="25"/>
      <c r="DYO53" s="10"/>
      <c r="DYP53" s="44"/>
      <c r="DYQ53" s="49"/>
      <c r="DYR53" s="50"/>
      <c r="DYS53" s="50"/>
      <c r="DYT53" s="50"/>
      <c r="DYU53" s="50"/>
      <c r="DYV53" s="50"/>
      <c r="DYW53" s="50"/>
      <c r="DYX53" s="50"/>
      <c r="DYY53" s="50"/>
      <c r="DYZ53" s="50"/>
      <c r="DZA53" s="50"/>
      <c r="DZB53" s="50"/>
      <c r="DZC53" s="50"/>
      <c r="DZD53" s="51"/>
      <c r="DZE53" s="48"/>
      <c r="DZF53" s="25"/>
      <c r="DZG53" s="10"/>
      <c r="DZH53" s="44"/>
      <c r="DZI53" s="49"/>
      <c r="DZJ53" s="50"/>
      <c r="DZK53" s="50"/>
      <c r="DZL53" s="50"/>
      <c r="DZM53" s="50"/>
      <c r="DZN53" s="50"/>
      <c r="DZO53" s="50"/>
      <c r="DZP53" s="50"/>
      <c r="DZQ53" s="50"/>
      <c r="DZR53" s="50"/>
      <c r="DZS53" s="50"/>
      <c r="DZT53" s="50"/>
      <c r="DZU53" s="50"/>
      <c r="DZV53" s="51"/>
      <c r="DZW53" s="48"/>
      <c r="DZX53" s="25"/>
      <c r="DZY53" s="10"/>
      <c r="DZZ53" s="44"/>
      <c r="EAA53" s="49"/>
      <c r="EAB53" s="50"/>
      <c r="EAC53" s="50"/>
      <c r="EAD53" s="50"/>
      <c r="EAE53" s="50"/>
      <c r="EAF53" s="50"/>
      <c r="EAG53" s="50"/>
      <c r="EAH53" s="50"/>
      <c r="EAI53" s="50"/>
      <c r="EAJ53" s="50"/>
      <c r="EAK53" s="50"/>
      <c r="EAL53" s="50"/>
      <c r="EAM53" s="50"/>
      <c r="EAN53" s="51"/>
      <c r="EAO53" s="48"/>
      <c r="EAP53" s="25"/>
      <c r="EAQ53" s="10"/>
      <c r="EAR53" s="44"/>
      <c r="EAS53" s="49"/>
      <c r="EAT53" s="50"/>
      <c r="EAU53" s="50"/>
      <c r="EAV53" s="50"/>
      <c r="EAW53" s="50"/>
      <c r="EAX53" s="50"/>
      <c r="EAY53" s="50"/>
      <c r="EAZ53" s="50"/>
      <c r="EBA53" s="50"/>
      <c r="EBB53" s="50"/>
      <c r="EBC53" s="50"/>
      <c r="EBD53" s="50"/>
      <c r="EBE53" s="50"/>
      <c r="EBF53" s="51"/>
      <c r="EBG53" s="48"/>
      <c r="EBH53" s="25"/>
      <c r="EBI53" s="10"/>
      <c r="EBJ53" s="44"/>
      <c r="EBK53" s="49"/>
      <c r="EBL53" s="50"/>
      <c r="EBM53" s="50"/>
      <c r="EBN53" s="50"/>
      <c r="EBO53" s="50"/>
      <c r="EBP53" s="50"/>
      <c r="EBQ53" s="50"/>
      <c r="EBR53" s="50"/>
      <c r="EBS53" s="50"/>
      <c r="EBT53" s="50"/>
      <c r="EBU53" s="50"/>
      <c r="EBV53" s="50"/>
      <c r="EBW53" s="50"/>
      <c r="EBX53" s="51"/>
      <c r="EBY53" s="48"/>
      <c r="EBZ53" s="25"/>
      <c r="ECA53" s="10"/>
      <c r="ECB53" s="44"/>
      <c r="ECC53" s="49"/>
      <c r="ECD53" s="50"/>
      <c r="ECE53" s="50"/>
      <c r="ECF53" s="50"/>
      <c r="ECG53" s="50"/>
      <c r="ECH53" s="50"/>
      <c r="ECI53" s="50"/>
      <c r="ECJ53" s="50"/>
      <c r="ECK53" s="50"/>
      <c r="ECL53" s="50"/>
      <c r="ECM53" s="50"/>
      <c r="ECN53" s="50"/>
      <c r="ECO53" s="50"/>
      <c r="ECP53" s="51"/>
      <c r="ECQ53" s="48"/>
      <c r="ECR53" s="25"/>
      <c r="ECS53" s="10"/>
      <c r="ECT53" s="44"/>
      <c r="ECU53" s="49"/>
      <c r="ECV53" s="50"/>
      <c r="ECW53" s="50"/>
      <c r="ECX53" s="50"/>
      <c r="ECY53" s="50"/>
      <c r="ECZ53" s="50"/>
      <c r="EDA53" s="50"/>
      <c r="EDB53" s="50"/>
      <c r="EDC53" s="50"/>
      <c r="EDD53" s="50"/>
      <c r="EDE53" s="50"/>
      <c r="EDF53" s="50"/>
      <c r="EDG53" s="50"/>
      <c r="EDH53" s="51"/>
      <c r="EDI53" s="48"/>
      <c r="EDJ53" s="25"/>
      <c r="EDK53" s="10"/>
      <c r="EDL53" s="44"/>
      <c r="EDM53" s="49"/>
      <c r="EDN53" s="50"/>
      <c r="EDO53" s="50"/>
      <c r="EDP53" s="50"/>
      <c r="EDQ53" s="50"/>
      <c r="EDR53" s="50"/>
      <c r="EDS53" s="50"/>
      <c r="EDT53" s="50"/>
      <c r="EDU53" s="50"/>
      <c r="EDV53" s="50"/>
      <c r="EDW53" s="50"/>
      <c r="EDX53" s="50"/>
      <c r="EDY53" s="50"/>
      <c r="EDZ53" s="51"/>
      <c r="EEA53" s="48"/>
      <c r="EEB53" s="25"/>
      <c r="EEC53" s="10"/>
      <c r="EED53" s="44"/>
      <c r="EEE53" s="49"/>
      <c r="EEF53" s="50"/>
      <c r="EEG53" s="50"/>
      <c r="EEH53" s="50"/>
      <c r="EEI53" s="50"/>
      <c r="EEJ53" s="50"/>
      <c r="EEK53" s="50"/>
      <c r="EEL53" s="50"/>
      <c r="EEM53" s="50"/>
      <c r="EEN53" s="50"/>
      <c r="EEO53" s="50"/>
      <c r="EEP53" s="50"/>
      <c r="EEQ53" s="50"/>
      <c r="EER53" s="51"/>
      <c r="EES53" s="48"/>
      <c r="EET53" s="25"/>
      <c r="EEU53" s="10"/>
      <c r="EEV53" s="44"/>
      <c r="EEW53" s="49"/>
      <c r="EEX53" s="50"/>
      <c r="EEY53" s="50"/>
      <c r="EEZ53" s="50"/>
      <c r="EFA53" s="50"/>
      <c r="EFB53" s="50"/>
      <c r="EFC53" s="50"/>
      <c r="EFD53" s="50"/>
      <c r="EFE53" s="50"/>
      <c r="EFF53" s="50"/>
      <c r="EFG53" s="50"/>
      <c r="EFH53" s="50"/>
      <c r="EFI53" s="50"/>
      <c r="EFJ53" s="51"/>
      <c r="EFK53" s="48"/>
      <c r="EFL53" s="25"/>
      <c r="EFM53" s="10"/>
      <c r="EFN53" s="44"/>
      <c r="EFO53" s="49"/>
      <c r="EFP53" s="50"/>
      <c r="EFQ53" s="50"/>
      <c r="EFR53" s="50"/>
      <c r="EFS53" s="50"/>
      <c r="EFT53" s="50"/>
      <c r="EFU53" s="50"/>
      <c r="EFV53" s="50"/>
      <c r="EFW53" s="50"/>
      <c r="EFX53" s="50"/>
      <c r="EFY53" s="50"/>
      <c r="EFZ53" s="50"/>
      <c r="EGA53" s="50"/>
      <c r="EGB53" s="51"/>
      <c r="EGC53" s="48"/>
      <c r="EGD53" s="25"/>
      <c r="EGE53" s="10"/>
      <c r="EGF53" s="44"/>
      <c r="EGG53" s="49"/>
      <c r="EGH53" s="50"/>
      <c r="EGI53" s="50"/>
      <c r="EGJ53" s="50"/>
      <c r="EGK53" s="50"/>
      <c r="EGL53" s="50"/>
      <c r="EGM53" s="50"/>
      <c r="EGN53" s="50"/>
      <c r="EGO53" s="50"/>
      <c r="EGP53" s="50"/>
      <c r="EGQ53" s="50"/>
      <c r="EGR53" s="50"/>
      <c r="EGS53" s="50"/>
      <c r="EGT53" s="51"/>
      <c r="EGU53" s="48"/>
      <c r="EGV53" s="25"/>
      <c r="EGW53" s="10"/>
      <c r="EGX53" s="44"/>
      <c r="EGY53" s="49"/>
      <c r="EGZ53" s="50"/>
      <c r="EHA53" s="50"/>
      <c r="EHB53" s="50"/>
      <c r="EHC53" s="50"/>
      <c r="EHD53" s="50"/>
      <c r="EHE53" s="50"/>
      <c r="EHF53" s="50"/>
      <c r="EHG53" s="50"/>
      <c r="EHH53" s="50"/>
      <c r="EHI53" s="50"/>
      <c r="EHJ53" s="50"/>
      <c r="EHK53" s="50"/>
      <c r="EHL53" s="51"/>
      <c r="EHM53" s="48"/>
      <c r="EHN53" s="25"/>
      <c r="EHO53" s="10"/>
      <c r="EHP53" s="44"/>
      <c r="EHQ53" s="49"/>
      <c r="EHR53" s="50"/>
      <c r="EHS53" s="50"/>
      <c r="EHT53" s="50"/>
      <c r="EHU53" s="50"/>
      <c r="EHV53" s="50"/>
      <c r="EHW53" s="50"/>
      <c r="EHX53" s="50"/>
      <c r="EHY53" s="50"/>
      <c r="EHZ53" s="50"/>
      <c r="EIA53" s="50"/>
      <c r="EIB53" s="50"/>
      <c r="EIC53" s="50"/>
      <c r="EID53" s="51"/>
      <c r="EIE53" s="48"/>
      <c r="EIF53" s="25"/>
      <c r="EIG53" s="10"/>
      <c r="EIH53" s="44"/>
      <c r="EII53" s="49"/>
      <c r="EIJ53" s="50"/>
      <c r="EIK53" s="50"/>
      <c r="EIL53" s="50"/>
      <c r="EIM53" s="50"/>
      <c r="EIN53" s="50"/>
      <c r="EIO53" s="50"/>
      <c r="EIP53" s="50"/>
      <c r="EIQ53" s="50"/>
      <c r="EIR53" s="50"/>
      <c r="EIS53" s="50"/>
      <c r="EIT53" s="50"/>
      <c r="EIU53" s="50"/>
      <c r="EIV53" s="51"/>
      <c r="EIW53" s="48"/>
      <c r="EIX53" s="25"/>
      <c r="EIY53" s="10"/>
      <c r="EIZ53" s="44"/>
      <c r="EJA53" s="49"/>
      <c r="EJB53" s="50"/>
      <c r="EJC53" s="50"/>
      <c r="EJD53" s="50"/>
      <c r="EJE53" s="50"/>
      <c r="EJF53" s="50"/>
      <c r="EJG53" s="50"/>
      <c r="EJH53" s="50"/>
      <c r="EJI53" s="50"/>
      <c r="EJJ53" s="50"/>
      <c r="EJK53" s="50"/>
      <c r="EJL53" s="50"/>
      <c r="EJM53" s="50"/>
      <c r="EJN53" s="51"/>
      <c r="EJO53" s="48"/>
      <c r="EJP53" s="25"/>
      <c r="EJQ53" s="10"/>
      <c r="EJR53" s="44"/>
      <c r="EJS53" s="49"/>
      <c r="EJT53" s="50"/>
      <c r="EJU53" s="50"/>
      <c r="EJV53" s="50"/>
      <c r="EJW53" s="50"/>
      <c r="EJX53" s="50"/>
      <c r="EJY53" s="50"/>
      <c r="EJZ53" s="50"/>
      <c r="EKA53" s="50"/>
      <c r="EKB53" s="50"/>
      <c r="EKC53" s="50"/>
      <c r="EKD53" s="50"/>
      <c r="EKE53" s="50"/>
      <c r="EKF53" s="51"/>
      <c r="EKG53" s="48"/>
      <c r="EKH53" s="25"/>
      <c r="EKI53" s="10"/>
      <c r="EKJ53" s="44"/>
      <c r="EKK53" s="49"/>
      <c r="EKL53" s="50"/>
      <c r="EKM53" s="50"/>
      <c r="EKN53" s="50"/>
      <c r="EKO53" s="50"/>
      <c r="EKP53" s="50"/>
      <c r="EKQ53" s="50"/>
      <c r="EKR53" s="50"/>
      <c r="EKS53" s="50"/>
      <c r="EKT53" s="50"/>
      <c r="EKU53" s="50"/>
      <c r="EKV53" s="50"/>
      <c r="EKW53" s="50"/>
      <c r="EKX53" s="51"/>
      <c r="EKY53" s="48"/>
      <c r="EKZ53" s="25"/>
      <c r="ELA53" s="10"/>
      <c r="ELB53" s="44"/>
      <c r="ELC53" s="49"/>
      <c r="ELD53" s="50"/>
      <c r="ELE53" s="50"/>
      <c r="ELF53" s="50"/>
      <c r="ELG53" s="50"/>
      <c r="ELH53" s="50"/>
      <c r="ELI53" s="50"/>
      <c r="ELJ53" s="50"/>
      <c r="ELK53" s="50"/>
      <c r="ELL53" s="50"/>
      <c r="ELM53" s="50"/>
      <c r="ELN53" s="50"/>
      <c r="ELO53" s="50"/>
      <c r="ELP53" s="51"/>
      <c r="ELQ53" s="48"/>
      <c r="ELR53" s="25"/>
      <c r="ELS53" s="10"/>
      <c r="ELT53" s="44"/>
      <c r="ELU53" s="49"/>
      <c r="ELV53" s="50"/>
      <c r="ELW53" s="50"/>
      <c r="ELX53" s="50"/>
      <c r="ELY53" s="50"/>
      <c r="ELZ53" s="50"/>
      <c r="EMA53" s="50"/>
      <c r="EMB53" s="50"/>
      <c r="EMC53" s="50"/>
      <c r="EMD53" s="50"/>
      <c r="EME53" s="50"/>
      <c r="EMF53" s="50"/>
      <c r="EMG53" s="50"/>
      <c r="EMH53" s="51"/>
      <c r="EMI53" s="48"/>
      <c r="EMJ53" s="25"/>
      <c r="EMK53" s="10"/>
      <c r="EML53" s="44"/>
      <c r="EMM53" s="49"/>
      <c r="EMN53" s="50"/>
      <c r="EMO53" s="50"/>
      <c r="EMP53" s="50"/>
      <c r="EMQ53" s="50"/>
      <c r="EMR53" s="50"/>
      <c r="EMS53" s="50"/>
      <c r="EMT53" s="50"/>
      <c r="EMU53" s="50"/>
      <c r="EMV53" s="50"/>
      <c r="EMW53" s="50"/>
      <c r="EMX53" s="50"/>
      <c r="EMY53" s="50"/>
      <c r="EMZ53" s="51"/>
      <c r="ENA53" s="48"/>
      <c r="ENB53" s="25"/>
      <c r="ENC53" s="10"/>
      <c r="END53" s="44"/>
      <c r="ENE53" s="49"/>
      <c r="ENF53" s="50"/>
      <c r="ENG53" s="50"/>
      <c r="ENH53" s="50"/>
      <c r="ENI53" s="50"/>
      <c r="ENJ53" s="50"/>
      <c r="ENK53" s="50"/>
      <c r="ENL53" s="50"/>
      <c r="ENM53" s="50"/>
      <c r="ENN53" s="50"/>
      <c r="ENO53" s="50"/>
      <c r="ENP53" s="50"/>
      <c r="ENQ53" s="50"/>
      <c r="ENR53" s="51"/>
      <c r="ENS53" s="48"/>
      <c r="ENT53" s="25"/>
      <c r="ENU53" s="10"/>
      <c r="ENV53" s="44"/>
      <c r="ENW53" s="49"/>
      <c r="ENX53" s="50"/>
      <c r="ENY53" s="50"/>
      <c r="ENZ53" s="50"/>
      <c r="EOA53" s="50"/>
      <c r="EOB53" s="50"/>
      <c r="EOC53" s="50"/>
      <c r="EOD53" s="50"/>
      <c r="EOE53" s="50"/>
      <c r="EOF53" s="50"/>
      <c r="EOG53" s="50"/>
      <c r="EOH53" s="50"/>
      <c r="EOI53" s="50"/>
      <c r="EOJ53" s="51"/>
      <c r="EOK53" s="48"/>
      <c r="EOL53" s="25"/>
      <c r="EOM53" s="10"/>
      <c r="EON53" s="44"/>
      <c r="EOO53" s="49"/>
      <c r="EOP53" s="50"/>
      <c r="EOQ53" s="50"/>
      <c r="EOR53" s="50"/>
      <c r="EOS53" s="50"/>
      <c r="EOT53" s="50"/>
      <c r="EOU53" s="50"/>
      <c r="EOV53" s="50"/>
      <c r="EOW53" s="50"/>
      <c r="EOX53" s="50"/>
      <c r="EOY53" s="50"/>
      <c r="EOZ53" s="50"/>
      <c r="EPA53" s="50"/>
      <c r="EPB53" s="51"/>
      <c r="EPC53" s="48"/>
      <c r="EPD53" s="25"/>
      <c r="EPE53" s="10"/>
      <c r="EPF53" s="44"/>
      <c r="EPG53" s="49"/>
      <c r="EPH53" s="50"/>
      <c r="EPI53" s="50"/>
      <c r="EPJ53" s="50"/>
      <c r="EPK53" s="50"/>
      <c r="EPL53" s="50"/>
      <c r="EPM53" s="50"/>
      <c r="EPN53" s="50"/>
      <c r="EPO53" s="50"/>
      <c r="EPP53" s="50"/>
      <c r="EPQ53" s="50"/>
      <c r="EPR53" s="50"/>
      <c r="EPS53" s="50"/>
      <c r="EPT53" s="51"/>
      <c r="EPU53" s="48"/>
      <c r="EPV53" s="25"/>
      <c r="EPW53" s="10"/>
      <c r="EPX53" s="44"/>
      <c r="EPY53" s="49"/>
      <c r="EPZ53" s="50"/>
      <c r="EQA53" s="50"/>
      <c r="EQB53" s="50"/>
      <c r="EQC53" s="50"/>
      <c r="EQD53" s="50"/>
      <c r="EQE53" s="50"/>
      <c r="EQF53" s="50"/>
      <c r="EQG53" s="50"/>
      <c r="EQH53" s="50"/>
      <c r="EQI53" s="50"/>
      <c r="EQJ53" s="50"/>
      <c r="EQK53" s="50"/>
      <c r="EQL53" s="51"/>
      <c r="EQM53" s="48"/>
      <c r="EQN53" s="25"/>
      <c r="EQO53" s="10"/>
      <c r="EQP53" s="44"/>
      <c r="EQQ53" s="49"/>
      <c r="EQR53" s="50"/>
      <c r="EQS53" s="50"/>
      <c r="EQT53" s="50"/>
      <c r="EQU53" s="50"/>
      <c r="EQV53" s="50"/>
      <c r="EQW53" s="50"/>
      <c r="EQX53" s="50"/>
      <c r="EQY53" s="50"/>
      <c r="EQZ53" s="50"/>
      <c r="ERA53" s="50"/>
      <c r="ERB53" s="50"/>
      <c r="ERC53" s="50"/>
      <c r="ERD53" s="51"/>
      <c r="ERE53" s="48"/>
      <c r="ERF53" s="25"/>
      <c r="ERG53" s="10"/>
      <c r="ERH53" s="44"/>
      <c r="ERI53" s="49"/>
      <c r="ERJ53" s="50"/>
      <c r="ERK53" s="50"/>
      <c r="ERL53" s="50"/>
      <c r="ERM53" s="50"/>
      <c r="ERN53" s="50"/>
      <c r="ERO53" s="50"/>
      <c r="ERP53" s="50"/>
      <c r="ERQ53" s="50"/>
      <c r="ERR53" s="50"/>
      <c r="ERS53" s="50"/>
      <c r="ERT53" s="50"/>
      <c r="ERU53" s="50"/>
      <c r="ERV53" s="51"/>
      <c r="ERW53" s="48"/>
      <c r="ERX53" s="25"/>
      <c r="ERY53" s="10"/>
      <c r="ERZ53" s="44"/>
      <c r="ESA53" s="49"/>
      <c r="ESB53" s="50"/>
      <c r="ESC53" s="50"/>
      <c r="ESD53" s="50"/>
      <c r="ESE53" s="50"/>
      <c r="ESF53" s="50"/>
      <c r="ESG53" s="50"/>
      <c r="ESH53" s="50"/>
      <c r="ESI53" s="50"/>
      <c r="ESJ53" s="50"/>
      <c r="ESK53" s="50"/>
      <c r="ESL53" s="50"/>
      <c r="ESM53" s="50"/>
      <c r="ESN53" s="51"/>
      <c r="ESO53" s="48"/>
      <c r="ESP53" s="25"/>
      <c r="ESQ53" s="10"/>
      <c r="ESR53" s="44"/>
      <c r="ESS53" s="49"/>
      <c r="EST53" s="50"/>
      <c r="ESU53" s="50"/>
      <c r="ESV53" s="50"/>
      <c r="ESW53" s="50"/>
      <c r="ESX53" s="50"/>
      <c r="ESY53" s="50"/>
      <c r="ESZ53" s="50"/>
      <c r="ETA53" s="50"/>
      <c r="ETB53" s="50"/>
      <c r="ETC53" s="50"/>
      <c r="ETD53" s="50"/>
      <c r="ETE53" s="50"/>
      <c r="ETF53" s="51"/>
      <c r="ETG53" s="48"/>
      <c r="ETH53" s="25"/>
      <c r="ETI53" s="10"/>
      <c r="ETJ53" s="44"/>
      <c r="ETK53" s="49"/>
      <c r="ETL53" s="50"/>
      <c r="ETM53" s="50"/>
      <c r="ETN53" s="50"/>
      <c r="ETO53" s="50"/>
      <c r="ETP53" s="50"/>
      <c r="ETQ53" s="50"/>
      <c r="ETR53" s="50"/>
      <c r="ETS53" s="50"/>
      <c r="ETT53" s="50"/>
      <c r="ETU53" s="50"/>
      <c r="ETV53" s="50"/>
      <c r="ETW53" s="50"/>
      <c r="ETX53" s="51"/>
      <c r="ETY53" s="48"/>
      <c r="ETZ53" s="25"/>
      <c r="EUA53" s="10"/>
      <c r="EUB53" s="44"/>
      <c r="EUC53" s="49"/>
      <c r="EUD53" s="50"/>
      <c r="EUE53" s="50"/>
      <c r="EUF53" s="50"/>
      <c r="EUG53" s="50"/>
      <c r="EUH53" s="50"/>
      <c r="EUI53" s="50"/>
      <c r="EUJ53" s="50"/>
      <c r="EUK53" s="50"/>
      <c r="EUL53" s="50"/>
      <c r="EUM53" s="50"/>
      <c r="EUN53" s="50"/>
      <c r="EUO53" s="50"/>
      <c r="EUP53" s="51"/>
      <c r="EUQ53" s="48"/>
      <c r="EUR53" s="25"/>
      <c r="EUS53" s="10"/>
      <c r="EUT53" s="44"/>
      <c r="EUU53" s="49"/>
      <c r="EUV53" s="50"/>
      <c r="EUW53" s="50"/>
      <c r="EUX53" s="50"/>
      <c r="EUY53" s="50"/>
      <c r="EUZ53" s="50"/>
      <c r="EVA53" s="50"/>
      <c r="EVB53" s="50"/>
      <c r="EVC53" s="50"/>
      <c r="EVD53" s="50"/>
      <c r="EVE53" s="50"/>
      <c r="EVF53" s="50"/>
      <c r="EVG53" s="50"/>
      <c r="EVH53" s="51"/>
      <c r="EVI53" s="48"/>
      <c r="EVJ53" s="25"/>
      <c r="EVK53" s="10"/>
      <c r="EVL53" s="44"/>
      <c r="EVM53" s="49"/>
      <c r="EVN53" s="50"/>
      <c r="EVO53" s="50"/>
      <c r="EVP53" s="50"/>
      <c r="EVQ53" s="50"/>
      <c r="EVR53" s="50"/>
      <c r="EVS53" s="50"/>
      <c r="EVT53" s="50"/>
      <c r="EVU53" s="50"/>
      <c r="EVV53" s="50"/>
      <c r="EVW53" s="50"/>
      <c r="EVX53" s="50"/>
      <c r="EVY53" s="50"/>
      <c r="EVZ53" s="51"/>
      <c r="EWA53" s="48"/>
      <c r="EWB53" s="25"/>
      <c r="EWC53" s="10"/>
      <c r="EWD53" s="44"/>
      <c r="EWE53" s="49"/>
      <c r="EWF53" s="50"/>
      <c r="EWG53" s="50"/>
      <c r="EWH53" s="50"/>
      <c r="EWI53" s="50"/>
      <c r="EWJ53" s="50"/>
      <c r="EWK53" s="50"/>
      <c r="EWL53" s="50"/>
      <c r="EWM53" s="50"/>
      <c r="EWN53" s="50"/>
      <c r="EWO53" s="50"/>
      <c r="EWP53" s="50"/>
      <c r="EWQ53" s="50"/>
      <c r="EWR53" s="51"/>
      <c r="EWS53" s="48"/>
      <c r="EWT53" s="25"/>
      <c r="EWU53" s="10"/>
      <c r="EWV53" s="44"/>
      <c r="EWW53" s="49"/>
      <c r="EWX53" s="50"/>
      <c r="EWY53" s="50"/>
      <c r="EWZ53" s="50"/>
      <c r="EXA53" s="50"/>
      <c r="EXB53" s="50"/>
      <c r="EXC53" s="50"/>
      <c r="EXD53" s="50"/>
      <c r="EXE53" s="50"/>
      <c r="EXF53" s="50"/>
      <c r="EXG53" s="50"/>
      <c r="EXH53" s="50"/>
      <c r="EXI53" s="50"/>
      <c r="EXJ53" s="51"/>
      <c r="EXK53" s="48"/>
      <c r="EXL53" s="25"/>
      <c r="EXM53" s="10"/>
      <c r="EXN53" s="44"/>
      <c r="EXO53" s="49"/>
      <c r="EXP53" s="50"/>
      <c r="EXQ53" s="50"/>
      <c r="EXR53" s="50"/>
      <c r="EXS53" s="50"/>
      <c r="EXT53" s="50"/>
      <c r="EXU53" s="50"/>
      <c r="EXV53" s="50"/>
      <c r="EXW53" s="50"/>
      <c r="EXX53" s="50"/>
      <c r="EXY53" s="50"/>
      <c r="EXZ53" s="50"/>
      <c r="EYA53" s="50"/>
      <c r="EYB53" s="51"/>
      <c r="EYC53" s="48"/>
      <c r="EYD53" s="25"/>
      <c r="EYE53" s="10"/>
      <c r="EYF53" s="44"/>
      <c r="EYG53" s="49"/>
      <c r="EYH53" s="50"/>
      <c r="EYI53" s="50"/>
      <c r="EYJ53" s="50"/>
      <c r="EYK53" s="50"/>
      <c r="EYL53" s="50"/>
      <c r="EYM53" s="50"/>
      <c r="EYN53" s="50"/>
      <c r="EYO53" s="50"/>
      <c r="EYP53" s="50"/>
      <c r="EYQ53" s="50"/>
      <c r="EYR53" s="50"/>
      <c r="EYS53" s="50"/>
      <c r="EYT53" s="51"/>
      <c r="EYU53" s="48"/>
      <c r="EYV53" s="25"/>
      <c r="EYW53" s="10"/>
      <c r="EYX53" s="44"/>
      <c r="EYY53" s="49"/>
      <c r="EYZ53" s="50"/>
      <c r="EZA53" s="50"/>
      <c r="EZB53" s="50"/>
      <c r="EZC53" s="50"/>
      <c r="EZD53" s="50"/>
      <c r="EZE53" s="50"/>
      <c r="EZF53" s="50"/>
      <c r="EZG53" s="50"/>
      <c r="EZH53" s="50"/>
      <c r="EZI53" s="50"/>
      <c r="EZJ53" s="50"/>
      <c r="EZK53" s="50"/>
      <c r="EZL53" s="51"/>
      <c r="EZM53" s="48"/>
      <c r="EZN53" s="25"/>
      <c r="EZO53" s="10"/>
      <c r="EZP53" s="44"/>
      <c r="EZQ53" s="49"/>
      <c r="EZR53" s="50"/>
      <c r="EZS53" s="50"/>
      <c r="EZT53" s="50"/>
      <c r="EZU53" s="50"/>
      <c r="EZV53" s="50"/>
      <c r="EZW53" s="50"/>
      <c r="EZX53" s="50"/>
      <c r="EZY53" s="50"/>
      <c r="EZZ53" s="50"/>
      <c r="FAA53" s="50"/>
      <c r="FAB53" s="50"/>
      <c r="FAC53" s="50"/>
      <c r="FAD53" s="51"/>
      <c r="FAE53" s="48"/>
      <c r="FAF53" s="25"/>
      <c r="FAG53" s="10"/>
      <c r="FAH53" s="44"/>
      <c r="FAI53" s="49"/>
      <c r="FAJ53" s="50"/>
      <c r="FAK53" s="50"/>
      <c r="FAL53" s="50"/>
      <c r="FAM53" s="50"/>
      <c r="FAN53" s="50"/>
      <c r="FAO53" s="50"/>
      <c r="FAP53" s="50"/>
      <c r="FAQ53" s="50"/>
      <c r="FAR53" s="50"/>
      <c r="FAS53" s="50"/>
      <c r="FAT53" s="50"/>
      <c r="FAU53" s="50"/>
      <c r="FAV53" s="51"/>
      <c r="FAW53" s="48"/>
      <c r="FAX53" s="25"/>
      <c r="FAY53" s="10"/>
      <c r="FAZ53" s="44"/>
      <c r="FBA53" s="49"/>
      <c r="FBB53" s="50"/>
      <c r="FBC53" s="50"/>
      <c r="FBD53" s="50"/>
      <c r="FBE53" s="50"/>
      <c r="FBF53" s="50"/>
      <c r="FBG53" s="50"/>
      <c r="FBH53" s="50"/>
      <c r="FBI53" s="50"/>
      <c r="FBJ53" s="50"/>
      <c r="FBK53" s="50"/>
      <c r="FBL53" s="50"/>
      <c r="FBM53" s="50"/>
      <c r="FBN53" s="51"/>
      <c r="FBO53" s="48"/>
      <c r="FBP53" s="25"/>
      <c r="FBQ53" s="10"/>
      <c r="FBR53" s="44"/>
      <c r="FBS53" s="49"/>
      <c r="FBT53" s="50"/>
      <c r="FBU53" s="50"/>
      <c r="FBV53" s="50"/>
      <c r="FBW53" s="50"/>
      <c r="FBX53" s="50"/>
      <c r="FBY53" s="50"/>
      <c r="FBZ53" s="50"/>
      <c r="FCA53" s="50"/>
      <c r="FCB53" s="50"/>
      <c r="FCC53" s="50"/>
      <c r="FCD53" s="50"/>
      <c r="FCE53" s="50"/>
      <c r="FCF53" s="51"/>
      <c r="FCG53" s="48"/>
      <c r="FCH53" s="25"/>
      <c r="FCI53" s="10"/>
      <c r="FCJ53" s="44"/>
      <c r="FCK53" s="49"/>
      <c r="FCL53" s="50"/>
      <c r="FCM53" s="50"/>
      <c r="FCN53" s="50"/>
      <c r="FCO53" s="50"/>
      <c r="FCP53" s="50"/>
      <c r="FCQ53" s="50"/>
      <c r="FCR53" s="50"/>
      <c r="FCS53" s="50"/>
      <c r="FCT53" s="50"/>
      <c r="FCU53" s="50"/>
      <c r="FCV53" s="50"/>
      <c r="FCW53" s="50"/>
      <c r="FCX53" s="51"/>
      <c r="FCY53" s="48"/>
      <c r="FCZ53" s="25"/>
      <c r="FDA53" s="10"/>
      <c r="FDB53" s="44"/>
      <c r="FDC53" s="49"/>
      <c r="FDD53" s="50"/>
      <c r="FDE53" s="50"/>
      <c r="FDF53" s="50"/>
      <c r="FDG53" s="50"/>
      <c r="FDH53" s="50"/>
      <c r="FDI53" s="50"/>
      <c r="FDJ53" s="50"/>
      <c r="FDK53" s="50"/>
      <c r="FDL53" s="50"/>
      <c r="FDM53" s="50"/>
      <c r="FDN53" s="50"/>
      <c r="FDO53" s="50"/>
      <c r="FDP53" s="51"/>
      <c r="FDQ53" s="48"/>
      <c r="FDR53" s="25"/>
      <c r="FDS53" s="10"/>
      <c r="FDT53" s="44"/>
      <c r="FDU53" s="49"/>
      <c r="FDV53" s="50"/>
      <c r="FDW53" s="50"/>
      <c r="FDX53" s="50"/>
      <c r="FDY53" s="50"/>
      <c r="FDZ53" s="50"/>
      <c r="FEA53" s="50"/>
      <c r="FEB53" s="50"/>
      <c r="FEC53" s="50"/>
      <c r="FED53" s="50"/>
      <c r="FEE53" s="50"/>
      <c r="FEF53" s="50"/>
      <c r="FEG53" s="50"/>
      <c r="FEH53" s="51"/>
      <c r="FEI53" s="48"/>
      <c r="FEJ53" s="25"/>
      <c r="FEK53" s="10"/>
      <c r="FEL53" s="44"/>
      <c r="FEM53" s="49"/>
      <c r="FEN53" s="50"/>
      <c r="FEO53" s="50"/>
      <c r="FEP53" s="50"/>
      <c r="FEQ53" s="50"/>
      <c r="FER53" s="50"/>
      <c r="FES53" s="50"/>
      <c r="FET53" s="50"/>
      <c r="FEU53" s="50"/>
      <c r="FEV53" s="50"/>
      <c r="FEW53" s="50"/>
      <c r="FEX53" s="50"/>
      <c r="FEY53" s="50"/>
      <c r="FEZ53" s="51"/>
      <c r="FFA53" s="48"/>
      <c r="FFB53" s="25"/>
      <c r="FFC53" s="10"/>
      <c r="FFD53" s="44"/>
      <c r="FFE53" s="49"/>
      <c r="FFF53" s="50"/>
      <c r="FFG53" s="50"/>
      <c r="FFH53" s="50"/>
      <c r="FFI53" s="50"/>
      <c r="FFJ53" s="50"/>
      <c r="FFK53" s="50"/>
      <c r="FFL53" s="50"/>
      <c r="FFM53" s="50"/>
      <c r="FFN53" s="50"/>
      <c r="FFO53" s="50"/>
      <c r="FFP53" s="50"/>
      <c r="FFQ53" s="50"/>
      <c r="FFR53" s="51"/>
      <c r="FFS53" s="48"/>
      <c r="FFT53" s="25"/>
      <c r="FFU53" s="10"/>
      <c r="FFV53" s="44"/>
      <c r="FFW53" s="49"/>
      <c r="FFX53" s="50"/>
      <c r="FFY53" s="50"/>
      <c r="FFZ53" s="50"/>
      <c r="FGA53" s="50"/>
      <c r="FGB53" s="50"/>
      <c r="FGC53" s="50"/>
      <c r="FGD53" s="50"/>
      <c r="FGE53" s="50"/>
      <c r="FGF53" s="50"/>
      <c r="FGG53" s="50"/>
      <c r="FGH53" s="50"/>
      <c r="FGI53" s="50"/>
      <c r="FGJ53" s="51"/>
      <c r="FGK53" s="48"/>
      <c r="FGL53" s="25"/>
      <c r="FGM53" s="10"/>
      <c r="FGN53" s="44"/>
      <c r="FGO53" s="49"/>
      <c r="FGP53" s="50"/>
      <c r="FGQ53" s="50"/>
      <c r="FGR53" s="50"/>
      <c r="FGS53" s="50"/>
      <c r="FGT53" s="50"/>
      <c r="FGU53" s="50"/>
      <c r="FGV53" s="50"/>
      <c r="FGW53" s="50"/>
      <c r="FGX53" s="50"/>
      <c r="FGY53" s="50"/>
      <c r="FGZ53" s="50"/>
      <c r="FHA53" s="50"/>
      <c r="FHB53" s="51"/>
      <c r="FHC53" s="48"/>
      <c r="FHD53" s="25"/>
      <c r="FHE53" s="10"/>
      <c r="FHF53" s="44"/>
      <c r="FHG53" s="49"/>
      <c r="FHH53" s="50"/>
      <c r="FHI53" s="50"/>
      <c r="FHJ53" s="50"/>
      <c r="FHK53" s="50"/>
      <c r="FHL53" s="50"/>
      <c r="FHM53" s="50"/>
      <c r="FHN53" s="50"/>
      <c r="FHO53" s="50"/>
      <c r="FHP53" s="50"/>
      <c r="FHQ53" s="50"/>
      <c r="FHR53" s="50"/>
      <c r="FHS53" s="50"/>
      <c r="FHT53" s="51"/>
      <c r="FHU53" s="48"/>
      <c r="FHV53" s="25"/>
      <c r="FHW53" s="10"/>
      <c r="FHX53" s="44"/>
      <c r="FHY53" s="49"/>
      <c r="FHZ53" s="50"/>
      <c r="FIA53" s="50"/>
      <c r="FIB53" s="50"/>
      <c r="FIC53" s="50"/>
      <c r="FID53" s="50"/>
      <c r="FIE53" s="50"/>
      <c r="FIF53" s="50"/>
      <c r="FIG53" s="50"/>
      <c r="FIH53" s="50"/>
      <c r="FII53" s="50"/>
      <c r="FIJ53" s="50"/>
      <c r="FIK53" s="50"/>
      <c r="FIL53" s="51"/>
      <c r="FIM53" s="48"/>
      <c r="FIN53" s="25"/>
      <c r="FIO53" s="10"/>
      <c r="FIP53" s="44"/>
      <c r="FIQ53" s="49"/>
      <c r="FIR53" s="50"/>
      <c r="FIS53" s="50"/>
      <c r="FIT53" s="50"/>
      <c r="FIU53" s="50"/>
      <c r="FIV53" s="50"/>
      <c r="FIW53" s="50"/>
      <c r="FIX53" s="50"/>
      <c r="FIY53" s="50"/>
      <c r="FIZ53" s="50"/>
      <c r="FJA53" s="50"/>
      <c r="FJB53" s="50"/>
      <c r="FJC53" s="50"/>
      <c r="FJD53" s="51"/>
      <c r="FJE53" s="48"/>
      <c r="FJF53" s="25"/>
      <c r="FJG53" s="10"/>
      <c r="FJH53" s="44"/>
      <c r="FJI53" s="49"/>
      <c r="FJJ53" s="50"/>
      <c r="FJK53" s="50"/>
      <c r="FJL53" s="50"/>
      <c r="FJM53" s="50"/>
      <c r="FJN53" s="50"/>
      <c r="FJO53" s="50"/>
      <c r="FJP53" s="50"/>
      <c r="FJQ53" s="50"/>
      <c r="FJR53" s="50"/>
      <c r="FJS53" s="50"/>
      <c r="FJT53" s="50"/>
      <c r="FJU53" s="50"/>
      <c r="FJV53" s="51"/>
      <c r="FJW53" s="48"/>
      <c r="FJX53" s="25"/>
      <c r="FJY53" s="10"/>
      <c r="FJZ53" s="44"/>
      <c r="FKA53" s="49"/>
      <c r="FKB53" s="50"/>
      <c r="FKC53" s="50"/>
      <c r="FKD53" s="50"/>
      <c r="FKE53" s="50"/>
      <c r="FKF53" s="50"/>
      <c r="FKG53" s="50"/>
      <c r="FKH53" s="50"/>
      <c r="FKI53" s="50"/>
      <c r="FKJ53" s="50"/>
      <c r="FKK53" s="50"/>
      <c r="FKL53" s="50"/>
      <c r="FKM53" s="50"/>
      <c r="FKN53" s="51"/>
      <c r="FKO53" s="48"/>
      <c r="FKP53" s="25"/>
      <c r="FKQ53" s="10"/>
      <c r="FKR53" s="44"/>
      <c r="FKS53" s="49"/>
      <c r="FKT53" s="50"/>
      <c r="FKU53" s="50"/>
      <c r="FKV53" s="50"/>
      <c r="FKW53" s="50"/>
      <c r="FKX53" s="50"/>
      <c r="FKY53" s="50"/>
      <c r="FKZ53" s="50"/>
      <c r="FLA53" s="50"/>
      <c r="FLB53" s="50"/>
      <c r="FLC53" s="50"/>
      <c r="FLD53" s="50"/>
      <c r="FLE53" s="50"/>
      <c r="FLF53" s="51"/>
      <c r="FLG53" s="48"/>
      <c r="FLH53" s="25"/>
      <c r="FLI53" s="10"/>
      <c r="FLJ53" s="44"/>
      <c r="FLK53" s="49"/>
      <c r="FLL53" s="50"/>
      <c r="FLM53" s="50"/>
      <c r="FLN53" s="50"/>
      <c r="FLO53" s="50"/>
      <c r="FLP53" s="50"/>
      <c r="FLQ53" s="50"/>
      <c r="FLR53" s="50"/>
      <c r="FLS53" s="50"/>
      <c r="FLT53" s="50"/>
      <c r="FLU53" s="50"/>
      <c r="FLV53" s="50"/>
      <c r="FLW53" s="50"/>
      <c r="FLX53" s="51"/>
      <c r="FLY53" s="48"/>
      <c r="FLZ53" s="25"/>
      <c r="FMA53" s="10"/>
      <c r="FMB53" s="44"/>
      <c r="FMC53" s="49"/>
      <c r="FMD53" s="50"/>
      <c r="FME53" s="50"/>
      <c r="FMF53" s="50"/>
      <c r="FMG53" s="50"/>
      <c r="FMH53" s="50"/>
      <c r="FMI53" s="50"/>
      <c r="FMJ53" s="50"/>
      <c r="FMK53" s="50"/>
      <c r="FML53" s="50"/>
      <c r="FMM53" s="50"/>
      <c r="FMN53" s="50"/>
      <c r="FMO53" s="50"/>
      <c r="FMP53" s="51"/>
      <c r="FMQ53" s="48"/>
      <c r="FMR53" s="25"/>
      <c r="FMS53" s="10"/>
      <c r="FMT53" s="44"/>
      <c r="FMU53" s="49"/>
      <c r="FMV53" s="50"/>
      <c r="FMW53" s="50"/>
      <c r="FMX53" s="50"/>
      <c r="FMY53" s="50"/>
      <c r="FMZ53" s="50"/>
      <c r="FNA53" s="50"/>
      <c r="FNB53" s="50"/>
      <c r="FNC53" s="50"/>
      <c r="FND53" s="50"/>
      <c r="FNE53" s="50"/>
      <c r="FNF53" s="50"/>
      <c r="FNG53" s="50"/>
      <c r="FNH53" s="51"/>
      <c r="FNI53" s="48"/>
      <c r="FNJ53" s="25"/>
      <c r="FNK53" s="10"/>
      <c r="FNL53" s="44"/>
      <c r="FNM53" s="49"/>
      <c r="FNN53" s="50"/>
      <c r="FNO53" s="50"/>
      <c r="FNP53" s="50"/>
      <c r="FNQ53" s="50"/>
      <c r="FNR53" s="50"/>
      <c r="FNS53" s="50"/>
      <c r="FNT53" s="50"/>
      <c r="FNU53" s="50"/>
      <c r="FNV53" s="50"/>
      <c r="FNW53" s="50"/>
      <c r="FNX53" s="50"/>
      <c r="FNY53" s="50"/>
      <c r="FNZ53" s="51"/>
      <c r="FOA53" s="48"/>
      <c r="FOB53" s="25"/>
      <c r="FOC53" s="10"/>
      <c r="FOD53" s="44"/>
      <c r="FOE53" s="49"/>
      <c r="FOF53" s="50"/>
      <c r="FOG53" s="50"/>
      <c r="FOH53" s="50"/>
      <c r="FOI53" s="50"/>
      <c r="FOJ53" s="50"/>
      <c r="FOK53" s="50"/>
      <c r="FOL53" s="50"/>
      <c r="FOM53" s="50"/>
      <c r="FON53" s="50"/>
      <c r="FOO53" s="50"/>
      <c r="FOP53" s="50"/>
      <c r="FOQ53" s="50"/>
      <c r="FOR53" s="51"/>
      <c r="FOS53" s="48"/>
      <c r="FOT53" s="25"/>
      <c r="FOU53" s="10"/>
      <c r="FOV53" s="44"/>
      <c r="FOW53" s="49"/>
      <c r="FOX53" s="50"/>
      <c r="FOY53" s="50"/>
      <c r="FOZ53" s="50"/>
      <c r="FPA53" s="50"/>
      <c r="FPB53" s="50"/>
      <c r="FPC53" s="50"/>
      <c r="FPD53" s="50"/>
      <c r="FPE53" s="50"/>
      <c r="FPF53" s="50"/>
      <c r="FPG53" s="50"/>
      <c r="FPH53" s="50"/>
      <c r="FPI53" s="50"/>
      <c r="FPJ53" s="51"/>
      <c r="FPK53" s="48"/>
      <c r="FPL53" s="25"/>
      <c r="FPM53" s="10"/>
      <c r="FPN53" s="44"/>
      <c r="FPO53" s="49"/>
      <c r="FPP53" s="50"/>
      <c r="FPQ53" s="50"/>
      <c r="FPR53" s="50"/>
      <c r="FPS53" s="50"/>
      <c r="FPT53" s="50"/>
      <c r="FPU53" s="50"/>
      <c r="FPV53" s="50"/>
      <c r="FPW53" s="50"/>
      <c r="FPX53" s="50"/>
      <c r="FPY53" s="50"/>
      <c r="FPZ53" s="50"/>
      <c r="FQA53" s="50"/>
      <c r="FQB53" s="51"/>
      <c r="FQC53" s="48"/>
      <c r="FQD53" s="25"/>
      <c r="FQE53" s="10"/>
      <c r="FQF53" s="44"/>
      <c r="FQG53" s="49"/>
      <c r="FQH53" s="50"/>
      <c r="FQI53" s="50"/>
      <c r="FQJ53" s="50"/>
      <c r="FQK53" s="50"/>
      <c r="FQL53" s="50"/>
      <c r="FQM53" s="50"/>
      <c r="FQN53" s="50"/>
      <c r="FQO53" s="50"/>
      <c r="FQP53" s="50"/>
      <c r="FQQ53" s="50"/>
      <c r="FQR53" s="50"/>
      <c r="FQS53" s="50"/>
      <c r="FQT53" s="51"/>
      <c r="FQU53" s="48"/>
      <c r="FQV53" s="25"/>
      <c r="FQW53" s="10"/>
      <c r="FQX53" s="44"/>
      <c r="FQY53" s="49"/>
      <c r="FQZ53" s="50"/>
      <c r="FRA53" s="50"/>
      <c r="FRB53" s="50"/>
      <c r="FRC53" s="50"/>
      <c r="FRD53" s="50"/>
      <c r="FRE53" s="50"/>
      <c r="FRF53" s="50"/>
      <c r="FRG53" s="50"/>
      <c r="FRH53" s="50"/>
      <c r="FRI53" s="50"/>
      <c r="FRJ53" s="50"/>
      <c r="FRK53" s="50"/>
      <c r="FRL53" s="51"/>
      <c r="FRM53" s="48"/>
      <c r="FRN53" s="25"/>
      <c r="FRO53" s="10"/>
      <c r="FRP53" s="44"/>
      <c r="FRQ53" s="49"/>
      <c r="FRR53" s="50"/>
      <c r="FRS53" s="50"/>
      <c r="FRT53" s="50"/>
      <c r="FRU53" s="50"/>
      <c r="FRV53" s="50"/>
      <c r="FRW53" s="50"/>
      <c r="FRX53" s="50"/>
      <c r="FRY53" s="50"/>
      <c r="FRZ53" s="50"/>
      <c r="FSA53" s="50"/>
      <c r="FSB53" s="50"/>
      <c r="FSC53" s="50"/>
      <c r="FSD53" s="51"/>
      <c r="FSE53" s="48"/>
      <c r="FSF53" s="25"/>
      <c r="FSG53" s="10"/>
      <c r="FSH53" s="44"/>
      <c r="FSI53" s="49"/>
      <c r="FSJ53" s="50"/>
      <c r="FSK53" s="50"/>
      <c r="FSL53" s="50"/>
      <c r="FSM53" s="50"/>
      <c r="FSN53" s="50"/>
      <c r="FSO53" s="50"/>
      <c r="FSP53" s="50"/>
      <c r="FSQ53" s="50"/>
      <c r="FSR53" s="50"/>
      <c r="FSS53" s="50"/>
      <c r="FST53" s="50"/>
      <c r="FSU53" s="50"/>
      <c r="FSV53" s="51"/>
      <c r="FSW53" s="48"/>
      <c r="FSX53" s="25"/>
      <c r="FSY53" s="10"/>
      <c r="FSZ53" s="44"/>
      <c r="FTA53" s="49"/>
      <c r="FTB53" s="50"/>
      <c r="FTC53" s="50"/>
      <c r="FTD53" s="50"/>
      <c r="FTE53" s="50"/>
      <c r="FTF53" s="50"/>
      <c r="FTG53" s="50"/>
      <c r="FTH53" s="50"/>
      <c r="FTI53" s="50"/>
      <c r="FTJ53" s="50"/>
      <c r="FTK53" s="50"/>
      <c r="FTL53" s="50"/>
      <c r="FTM53" s="50"/>
      <c r="FTN53" s="51"/>
      <c r="FTO53" s="48"/>
      <c r="FTP53" s="25"/>
      <c r="FTQ53" s="10"/>
      <c r="FTR53" s="44"/>
      <c r="FTS53" s="49"/>
      <c r="FTT53" s="50"/>
      <c r="FTU53" s="50"/>
      <c r="FTV53" s="50"/>
      <c r="FTW53" s="50"/>
      <c r="FTX53" s="50"/>
      <c r="FTY53" s="50"/>
      <c r="FTZ53" s="50"/>
      <c r="FUA53" s="50"/>
      <c r="FUB53" s="50"/>
      <c r="FUC53" s="50"/>
      <c r="FUD53" s="50"/>
      <c r="FUE53" s="50"/>
      <c r="FUF53" s="51"/>
      <c r="FUG53" s="48"/>
      <c r="FUH53" s="25"/>
      <c r="FUI53" s="10"/>
      <c r="FUJ53" s="44"/>
      <c r="FUK53" s="49"/>
      <c r="FUL53" s="50"/>
      <c r="FUM53" s="50"/>
      <c r="FUN53" s="50"/>
      <c r="FUO53" s="50"/>
      <c r="FUP53" s="50"/>
      <c r="FUQ53" s="50"/>
      <c r="FUR53" s="50"/>
      <c r="FUS53" s="50"/>
      <c r="FUT53" s="50"/>
      <c r="FUU53" s="50"/>
      <c r="FUV53" s="50"/>
      <c r="FUW53" s="50"/>
      <c r="FUX53" s="51"/>
      <c r="FUY53" s="48"/>
      <c r="FUZ53" s="25"/>
      <c r="FVA53" s="10"/>
      <c r="FVB53" s="44"/>
      <c r="FVC53" s="49"/>
      <c r="FVD53" s="50"/>
      <c r="FVE53" s="50"/>
      <c r="FVF53" s="50"/>
      <c r="FVG53" s="50"/>
      <c r="FVH53" s="50"/>
      <c r="FVI53" s="50"/>
      <c r="FVJ53" s="50"/>
      <c r="FVK53" s="50"/>
      <c r="FVL53" s="50"/>
      <c r="FVM53" s="50"/>
      <c r="FVN53" s="50"/>
      <c r="FVO53" s="50"/>
      <c r="FVP53" s="51"/>
      <c r="FVQ53" s="48"/>
      <c r="FVR53" s="25"/>
      <c r="FVS53" s="10"/>
      <c r="FVT53" s="44"/>
      <c r="FVU53" s="49"/>
      <c r="FVV53" s="50"/>
      <c r="FVW53" s="50"/>
      <c r="FVX53" s="50"/>
      <c r="FVY53" s="50"/>
      <c r="FVZ53" s="50"/>
      <c r="FWA53" s="50"/>
      <c r="FWB53" s="50"/>
      <c r="FWC53" s="50"/>
      <c r="FWD53" s="50"/>
      <c r="FWE53" s="50"/>
      <c r="FWF53" s="50"/>
      <c r="FWG53" s="50"/>
      <c r="FWH53" s="51"/>
      <c r="FWI53" s="48"/>
      <c r="FWJ53" s="25"/>
      <c r="FWK53" s="10"/>
      <c r="FWL53" s="44"/>
      <c r="FWM53" s="49"/>
      <c r="FWN53" s="50"/>
      <c r="FWO53" s="50"/>
      <c r="FWP53" s="50"/>
      <c r="FWQ53" s="50"/>
      <c r="FWR53" s="50"/>
      <c r="FWS53" s="50"/>
      <c r="FWT53" s="50"/>
      <c r="FWU53" s="50"/>
      <c r="FWV53" s="50"/>
      <c r="FWW53" s="50"/>
      <c r="FWX53" s="50"/>
      <c r="FWY53" s="50"/>
      <c r="FWZ53" s="51"/>
      <c r="FXA53" s="48"/>
      <c r="FXB53" s="25"/>
      <c r="FXC53" s="10"/>
      <c r="FXD53" s="44"/>
      <c r="FXE53" s="49"/>
      <c r="FXF53" s="50"/>
      <c r="FXG53" s="50"/>
      <c r="FXH53" s="50"/>
      <c r="FXI53" s="50"/>
      <c r="FXJ53" s="50"/>
      <c r="FXK53" s="50"/>
      <c r="FXL53" s="50"/>
      <c r="FXM53" s="50"/>
      <c r="FXN53" s="50"/>
      <c r="FXO53" s="50"/>
      <c r="FXP53" s="50"/>
      <c r="FXQ53" s="50"/>
      <c r="FXR53" s="51"/>
      <c r="FXS53" s="48"/>
      <c r="FXT53" s="25"/>
      <c r="FXU53" s="10"/>
      <c r="FXV53" s="44"/>
      <c r="FXW53" s="49"/>
      <c r="FXX53" s="50"/>
      <c r="FXY53" s="50"/>
      <c r="FXZ53" s="50"/>
      <c r="FYA53" s="50"/>
      <c r="FYB53" s="50"/>
      <c r="FYC53" s="50"/>
      <c r="FYD53" s="50"/>
      <c r="FYE53" s="50"/>
      <c r="FYF53" s="50"/>
      <c r="FYG53" s="50"/>
      <c r="FYH53" s="50"/>
      <c r="FYI53" s="50"/>
      <c r="FYJ53" s="51"/>
      <c r="FYK53" s="48"/>
      <c r="FYL53" s="25"/>
      <c r="FYM53" s="10"/>
      <c r="FYN53" s="44"/>
      <c r="FYO53" s="49"/>
      <c r="FYP53" s="50"/>
      <c r="FYQ53" s="50"/>
      <c r="FYR53" s="50"/>
      <c r="FYS53" s="50"/>
      <c r="FYT53" s="50"/>
      <c r="FYU53" s="50"/>
      <c r="FYV53" s="50"/>
      <c r="FYW53" s="50"/>
      <c r="FYX53" s="50"/>
      <c r="FYY53" s="50"/>
      <c r="FYZ53" s="50"/>
      <c r="FZA53" s="50"/>
      <c r="FZB53" s="51"/>
      <c r="FZC53" s="48"/>
      <c r="FZD53" s="25"/>
      <c r="FZE53" s="10"/>
      <c r="FZF53" s="44"/>
      <c r="FZG53" s="49"/>
      <c r="FZH53" s="50"/>
      <c r="FZI53" s="50"/>
      <c r="FZJ53" s="50"/>
      <c r="FZK53" s="50"/>
      <c r="FZL53" s="50"/>
      <c r="FZM53" s="50"/>
      <c r="FZN53" s="50"/>
      <c r="FZO53" s="50"/>
      <c r="FZP53" s="50"/>
      <c r="FZQ53" s="50"/>
      <c r="FZR53" s="50"/>
      <c r="FZS53" s="50"/>
      <c r="FZT53" s="51"/>
      <c r="FZU53" s="48"/>
      <c r="FZV53" s="25"/>
      <c r="FZW53" s="10"/>
      <c r="FZX53" s="44"/>
      <c r="FZY53" s="49"/>
      <c r="FZZ53" s="50"/>
      <c r="GAA53" s="50"/>
      <c r="GAB53" s="50"/>
      <c r="GAC53" s="50"/>
      <c r="GAD53" s="50"/>
      <c r="GAE53" s="50"/>
      <c r="GAF53" s="50"/>
      <c r="GAG53" s="50"/>
      <c r="GAH53" s="50"/>
      <c r="GAI53" s="50"/>
      <c r="GAJ53" s="50"/>
      <c r="GAK53" s="50"/>
      <c r="GAL53" s="51"/>
      <c r="GAM53" s="48"/>
      <c r="GAN53" s="25"/>
      <c r="GAO53" s="10"/>
      <c r="GAP53" s="44"/>
      <c r="GAQ53" s="49"/>
      <c r="GAR53" s="50"/>
      <c r="GAS53" s="50"/>
      <c r="GAT53" s="50"/>
      <c r="GAU53" s="50"/>
      <c r="GAV53" s="50"/>
      <c r="GAW53" s="50"/>
      <c r="GAX53" s="50"/>
      <c r="GAY53" s="50"/>
      <c r="GAZ53" s="50"/>
      <c r="GBA53" s="50"/>
      <c r="GBB53" s="50"/>
      <c r="GBC53" s="50"/>
      <c r="GBD53" s="51"/>
      <c r="GBE53" s="48"/>
      <c r="GBF53" s="25"/>
      <c r="GBG53" s="10"/>
      <c r="GBH53" s="44"/>
      <c r="GBI53" s="49"/>
      <c r="GBJ53" s="50"/>
      <c r="GBK53" s="50"/>
      <c r="GBL53" s="50"/>
      <c r="GBM53" s="50"/>
      <c r="GBN53" s="50"/>
      <c r="GBO53" s="50"/>
      <c r="GBP53" s="50"/>
      <c r="GBQ53" s="50"/>
      <c r="GBR53" s="50"/>
      <c r="GBS53" s="50"/>
      <c r="GBT53" s="50"/>
      <c r="GBU53" s="50"/>
      <c r="GBV53" s="51"/>
      <c r="GBW53" s="48"/>
      <c r="GBX53" s="25"/>
      <c r="GBY53" s="10"/>
      <c r="GBZ53" s="44"/>
      <c r="GCA53" s="49"/>
      <c r="GCB53" s="50"/>
      <c r="GCC53" s="50"/>
      <c r="GCD53" s="50"/>
      <c r="GCE53" s="50"/>
      <c r="GCF53" s="50"/>
      <c r="GCG53" s="50"/>
      <c r="GCH53" s="50"/>
      <c r="GCI53" s="50"/>
      <c r="GCJ53" s="50"/>
      <c r="GCK53" s="50"/>
      <c r="GCL53" s="50"/>
      <c r="GCM53" s="50"/>
      <c r="GCN53" s="51"/>
      <c r="GCO53" s="48"/>
      <c r="GCP53" s="25"/>
      <c r="GCQ53" s="10"/>
      <c r="GCR53" s="44"/>
      <c r="GCS53" s="49"/>
      <c r="GCT53" s="50"/>
      <c r="GCU53" s="50"/>
      <c r="GCV53" s="50"/>
      <c r="GCW53" s="50"/>
      <c r="GCX53" s="50"/>
      <c r="GCY53" s="50"/>
      <c r="GCZ53" s="50"/>
      <c r="GDA53" s="50"/>
      <c r="GDB53" s="50"/>
      <c r="GDC53" s="50"/>
      <c r="GDD53" s="50"/>
      <c r="GDE53" s="50"/>
      <c r="GDF53" s="51"/>
      <c r="GDG53" s="48"/>
      <c r="GDH53" s="25"/>
      <c r="GDI53" s="10"/>
      <c r="GDJ53" s="44"/>
      <c r="GDK53" s="49"/>
      <c r="GDL53" s="50"/>
      <c r="GDM53" s="50"/>
      <c r="GDN53" s="50"/>
      <c r="GDO53" s="50"/>
      <c r="GDP53" s="50"/>
      <c r="GDQ53" s="50"/>
      <c r="GDR53" s="50"/>
      <c r="GDS53" s="50"/>
      <c r="GDT53" s="50"/>
      <c r="GDU53" s="50"/>
      <c r="GDV53" s="50"/>
      <c r="GDW53" s="50"/>
      <c r="GDX53" s="51"/>
      <c r="GDY53" s="48"/>
      <c r="GDZ53" s="25"/>
      <c r="GEA53" s="10"/>
      <c r="GEB53" s="44"/>
      <c r="GEC53" s="49"/>
      <c r="GED53" s="50"/>
      <c r="GEE53" s="50"/>
      <c r="GEF53" s="50"/>
      <c r="GEG53" s="50"/>
      <c r="GEH53" s="50"/>
      <c r="GEI53" s="50"/>
      <c r="GEJ53" s="50"/>
      <c r="GEK53" s="50"/>
      <c r="GEL53" s="50"/>
      <c r="GEM53" s="50"/>
      <c r="GEN53" s="50"/>
      <c r="GEO53" s="50"/>
      <c r="GEP53" s="51"/>
      <c r="GEQ53" s="48"/>
      <c r="GER53" s="25"/>
      <c r="GES53" s="10"/>
      <c r="GET53" s="44"/>
      <c r="GEU53" s="49"/>
      <c r="GEV53" s="50"/>
      <c r="GEW53" s="50"/>
      <c r="GEX53" s="50"/>
      <c r="GEY53" s="50"/>
      <c r="GEZ53" s="50"/>
      <c r="GFA53" s="50"/>
      <c r="GFB53" s="50"/>
      <c r="GFC53" s="50"/>
      <c r="GFD53" s="50"/>
      <c r="GFE53" s="50"/>
      <c r="GFF53" s="50"/>
      <c r="GFG53" s="50"/>
      <c r="GFH53" s="51"/>
      <c r="GFI53" s="48"/>
      <c r="GFJ53" s="25"/>
      <c r="GFK53" s="10"/>
      <c r="GFL53" s="44"/>
      <c r="GFM53" s="49"/>
      <c r="GFN53" s="50"/>
      <c r="GFO53" s="50"/>
      <c r="GFP53" s="50"/>
      <c r="GFQ53" s="50"/>
      <c r="GFR53" s="50"/>
      <c r="GFS53" s="50"/>
      <c r="GFT53" s="50"/>
      <c r="GFU53" s="50"/>
      <c r="GFV53" s="50"/>
      <c r="GFW53" s="50"/>
      <c r="GFX53" s="50"/>
      <c r="GFY53" s="50"/>
      <c r="GFZ53" s="51"/>
      <c r="GGA53" s="48"/>
      <c r="GGB53" s="25"/>
      <c r="GGC53" s="10"/>
      <c r="GGD53" s="44"/>
      <c r="GGE53" s="49"/>
      <c r="GGF53" s="50"/>
      <c r="GGG53" s="50"/>
      <c r="GGH53" s="50"/>
      <c r="GGI53" s="50"/>
      <c r="GGJ53" s="50"/>
      <c r="GGK53" s="50"/>
      <c r="GGL53" s="50"/>
      <c r="GGM53" s="50"/>
      <c r="GGN53" s="50"/>
      <c r="GGO53" s="50"/>
      <c r="GGP53" s="50"/>
      <c r="GGQ53" s="50"/>
      <c r="GGR53" s="51"/>
      <c r="GGS53" s="48"/>
      <c r="GGT53" s="25"/>
      <c r="GGU53" s="10"/>
      <c r="GGV53" s="44"/>
      <c r="GGW53" s="49"/>
      <c r="GGX53" s="50"/>
      <c r="GGY53" s="50"/>
      <c r="GGZ53" s="50"/>
      <c r="GHA53" s="50"/>
      <c r="GHB53" s="50"/>
      <c r="GHC53" s="50"/>
      <c r="GHD53" s="50"/>
      <c r="GHE53" s="50"/>
      <c r="GHF53" s="50"/>
      <c r="GHG53" s="50"/>
      <c r="GHH53" s="50"/>
      <c r="GHI53" s="50"/>
      <c r="GHJ53" s="51"/>
      <c r="GHK53" s="48"/>
      <c r="GHL53" s="25"/>
      <c r="GHM53" s="10"/>
      <c r="GHN53" s="44"/>
      <c r="GHO53" s="49"/>
      <c r="GHP53" s="50"/>
      <c r="GHQ53" s="50"/>
      <c r="GHR53" s="50"/>
      <c r="GHS53" s="50"/>
      <c r="GHT53" s="50"/>
      <c r="GHU53" s="50"/>
      <c r="GHV53" s="50"/>
      <c r="GHW53" s="50"/>
      <c r="GHX53" s="50"/>
      <c r="GHY53" s="50"/>
      <c r="GHZ53" s="50"/>
      <c r="GIA53" s="50"/>
      <c r="GIB53" s="51"/>
      <c r="GIC53" s="48"/>
      <c r="GID53" s="25"/>
      <c r="GIE53" s="10"/>
      <c r="GIF53" s="44"/>
      <c r="GIG53" s="49"/>
      <c r="GIH53" s="50"/>
      <c r="GII53" s="50"/>
      <c r="GIJ53" s="50"/>
      <c r="GIK53" s="50"/>
      <c r="GIL53" s="50"/>
      <c r="GIM53" s="50"/>
      <c r="GIN53" s="50"/>
      <c r="GIO53" s="50"/>
      <c r="GIP53" s="50"/>
      <c r="GIQ53" s="50"/>
      <c r="GIR53" s="50"/>
      <c r="GIS53" s="50"/>
      <c r="GIT53" s="51"/>
      <c r="GIU53" s="48"/>
      <c r="GIV53" s="25"/>
      <c r="GIW53" s="10"/>
      <c r="GIX53" s="44"/>
      <c r="GIY53" s="49"/>
      <c r="GIZ53" s="50"/>
      <c r="GJA53" s="50"/>
      <c r="GJB53" s="50"/>
      <c r="GJC53" s="50"/>
      <c r="GJD53" s="50"/>
      <c r="GJE53" s="50"/>
      <c r="GJF53" s="50"/>
      <c r="GJG53" s="50"/>
      <c r="GJH53" s="50"/>
      <c r="GJI53" s="50"/>
      <c r="GJJ53" s="50"/>
      <c r="GJK53" s="50"/>
      <c r="GJL53" s="51"/>
      <c r="GJM53" s="48"/>
      <c r="GJN53" s="25"/>
      <c r="GJO53" s="10"/>
      <c r="GJP53" s="44"/>
      <c r="GJQ53" s="49"/>
      <c r="GJR53" s="50"/>
      <c r="GJS53" s="50"/>
      <c r="GJT53" s="50"/>
      <c r="GJU53" s="50"/>
      <c r="GJV53" s="50"/>
      <c r="GJW53" s="50"/>
      <c r="GJX53" s="50"/>
      <c r="GJY53" s="50"/>
      <c r="GJZ53" s="50"/>
      <c r="GKA53" s="50"/>
      <c r="GKB53" s="50"/>
      <c r="GKC53" s="50"/>
      <c r="GKD53" s="51"/>
      <c r="GKE53" s="48"/>
      <c r="GKF53" s="25"/>
      <c r="GKG53" s="10"/>
      <c r="GKH53" s="44"/>
      <c r="GKI53" s="49"/>
      <c r="GKJ53" s="50"/>
      <c r="GKK53" s="50"/>
      <c r="GKL53" s="50"/>
      <c r="GKM53" s="50"/>
      <c r="GKN53" s="50"/>
      <c r="GKO53" s="50"/>
      <c r="GKP53" s="50"/>
      <c r="GKQ53" s="50"/>
      <c r="GKR53" s="50"/>
      <c r="GKS53" s="50"/>
      <c r="GKT53" s="50"/>
      <c r="GKU53" s="50"/>
      <c r="GKV53" s="51"/>
      <c r="GKW53" s="48"/>
      <c r="GKX53" s="25"/>
      <c r="GKY53" s="10"/>
      <c r="GKZ53" s="44"/>
      <c r="GLA53" s="49"/>
      <c r="GLB53" s="50"/>
      <c r="GLC53" s="50"/>
      <c r="GLD53" s="50"/>
      <c r="GLE53" s="50"/>
      <c r="GLF53" s="50"/>
      <c r="GLG53" s="50"/>
      <c r="GLH53" s="50"/>
      <c r="GLI53" s="50"/>
      <c r="GLJ53" s="50"/>
      <c r="GLK53" s="50"/>
      <c r="GLL53" s="50"/>
      <c r="GLM53" s="50"/>
      <c r="GLN53" s="51"/>
      <c r="GLO53" s="48"/>
      <c r="GLP53" s="25"/>
      <c r="GLQ53" s="10"/>
      <c r="GLR53" s="44"/>
      <c r="GLS53" s="49"/>
      <c r="GLT53" s="50"/>
      <c r="GLU53" s="50"/>
      <c r="GLV53" s="50"/>
      <c r="GLW53" s="50"/>
      <c r="GLX53" s="50"/>
      <c r="GLY53" s="50"/>
      <c r="GLZ53" s="50"/>
      <c r="GMA53" s="50"/>
      <c r="GMB53" s="50"/>
      <c r="GMC53" s="50"/>
      <c r="GMD53" s="50"/>
      <c r="GME53" s="50"/>
      <c r="GMF53" s="51"/>
      <c r="GMG53" s="48"/>
      <c r="GMH53" s="25"/>
      <c r="GMI53" s="10"/>
      <c r="GMJ53" s="44"/>
      <c r="GMK53" s="49"/>
      <c r="GML53" s="50"/>
      <c r="GMM53" s="50"/>
      <c r="GMN53" s="50"/>
      <c r="GMO53" s="50"/>
      <c r="GMP53" s="50"/>
      <c r="GMQ53" s="50"/>
      <c r="GMR53" s="50"/>
      <c r="GMS53" s="50"/>
      <c r="GMT53" s="50"/>
      <c r="GMU53" s="50"/>
      <c r="GMV53" s="50"/>
      <c r="GMW53" s="50"/>
      <c r="GMX53" s="51"/>
      <c r="GMY53" s="48"/>
      <c r="GMZ53" s="25"/>
      <c r="GNA53" s="10"/>
      <c r="GNB53" s="44"/>
      <c r="GNC53" s="49"/>
      <c r="GND53" s="50"/>
      <c r="GNE53" s="50"/>
      <c r="GNF53" s="50"/>
      <c r="GNG53" s="50"/>
      <c r="GNH53" s="50"/>
      <c r="GNI53" s="50"/>
      <c r="GNJ53" s="50"/>
      <c r="GNK53" s="50"/>
      <c r="GNL53" s="50"/>
      <c r="GNM53" s="50"/>
      <c r="GNN53" s="50"/>
      <c r="GNO53" s="50"/>
      <c r="GNP53" s="51"/>
      <c r="GNQ53" s="48"/>
      <c r="GNR53" s="25"/>
      <c r="GNS53" s="10"/>
      <c r="GNT53" s="44"/>
      <c r="GNU53" s="49"/>
      <c r="GNV53" s="50"/>
      <c r="GNW53" s="50"/>
      <c r="GNX53" s="50"/>
      <c r="GNY53" s="50"/>
      <c r="GNZ53" s="50"/>
      <c r="GOA53" s="50"/>
      <c r="GOB53" s="50"/>
      <c r="GOC53" s="50"/>
      <c r="GOD53" s="50"/>
      <c r="GOE53" s="50"/>
      <c r="GOF53" s="50"/>
      <c r="GOG53" s="50"/>
      <c r="GOH53" s="51"/>
      <c r="GOI53" s="48"/>
      <c r="GOJ53" s="25"/>
      <c r="GOK53" s="10"/>
      <c r="GOL53" s="44"/>
      <c r="GOM53" s="49"/>
      <c r="GON53" s="50"/>
      <c r="GOO53" s="50"/>
      <c r="GOP53" s="50"/>
      <c r="GOQ53" s="50"/>
      <c r="GOR53" s="50"/>
      <c r="GOS53" s="50"/>
      <c r="GOT53" s="50"/>
      <c r="GOU53" s="50"/>
      <c r="GOV53" s="50"/>
      <c r="GOW53" s="50"/>
      <c r="GOX53" s="50"/>
      <c r="GOY53" s="50"/>
      <c r="GOZ53" s="51"/>
      <c r="GPA53" s="48"/>
      <c r="GPB53" s="25"/>
      <c r="GPC53" s="10"/>
      <c r="GPD53" s="44"/>
      <c r="GPE53" s="49"/>
      <c r="GPF53" s="50"/>
      <c r="GPG53" s="50"/>
      <c r="GPH53" s="50"/>
      <c r="GPI53" s="50"/>
      <c r="GPJ53" s="50"/>
      <c r="GPK53" s="50"/>
      <c r="GPL53" s="50"/>
      <c r="GPM53" s="50"/>
      <c r="GPN53" s="50"/>
      <c r="GPO53" s="50"/>
      <c r="GPP53" s="50"/>
      <c r="GPQ53" s="50"/>
      <c r="GPR53" s="51"/>
      <c r="GPS53" s="48"/>
      <c r="GPT53" s="25"/>
      <c r="GPU53" s="10"/>
      <c r="GPV53" s="44"/>
      <c r="GPW53" s="49"/>
      <c r="GPX53" s="50"/>
      <c r="GPY53" s="50"/>
      <c r="GPZ53" s="50"/>
      <c r="GQA53" s="50"/>
      <c r="GQB53" s="50"/>
      <c r="GQC53" s="50"/>
      <c r="GQD53" s="50"/>
      <c r="GQE53" s="50"/>
      <c r="GQF53" s="50"/>
      <c r="GQG53" s="50"/>
      <c r="GQH53" s="50"/>
      <c r="GQI53" s="50"/>
      <c r="GQJ53" s="51"/>
      <c r="GQK53" s="48"/>
      <c r="GQL53" s="25"/>
      <c r="GQM53" s="10"/>
      <c r="GQN53" s="44"/>
      <c r="GQO53" s="49"/>
      <c r="GQP53" s="50"/>
      <c r="GQQ53" s="50"/>
      <c r="GQR53" s="50"/>
      <c r="GQS53" s="50"/>
      <c r="GQT53" s="50"/>
      <c r="GQU53" s="50"/>
      <c r="GQV53" s="50"/>
      <c r="GQW53" s="50"/>
      <c r="GQX53" s="50"/>
      <c r="GQY53" s="50"/>
      <c r="GQZ53" s="50"/>
      <c r="GRA53" s="50"/>
      <c r="GRB53" s="51"/>
      <c r="GRC53" s="48"/>
      <c r="GRD53" s="25"/>
      <c r="GRE53" s="10"/>
      <c r="GRF53" s="44"/>
      <c r="GRG53" s="49"/>
      <c r="GRH53" s="50"/>
      <c r="GRI53" s="50"/>
      <c r="GRJ53" s="50"/>
      <c r="GRK53" s="50"/>
      <c r="GRL53" s="50"/>
      <c r="GRM53" s="50"/>
      <c r="GRN53" s="50"/>
      <c r="GRO53" s="50"/>
      <c r="GRP53" s="50"/>
      <c r="GRQ53" s="50"/>
      <c r="GRR53" s="50"/>
      <c r="GRS53" s="50"/>
      <c r="GRT53" s="51"/>
      <c r="GRU53" s="48"/>
      <c r="GRV53" s="25"/>
      <c r="GRW53" s="10"/>
      <c r="GRX53" s="44"/>
      <c r="GRY53" s="49"/>
      <c r="GRZ53" s="50"/>
      <c r="GSA53" s="50"/>
      <c r="GSB53" s="50"/>
      <c r="GSC53" s="50"/>
      <c r="GSD53" s="50"/>
      <c r="GSE53" s="50"/>
      <c r="GSF53" s="50"/>
      <c r="GSG53" s="50"/>
      <c r="GSH53" s="50"/>
      <c r="GSI53" s="50"/>
      <c r="GSJ53" s="50"/>
      <c r="GSK53" s="50"/>
      <c r="GSL53" s="51"/>
      <c r="GSM53" s="48"/>
      <c r="GSN53" s="25"/>
      <c r="GSO53" s="10"/>
      <c r="GSP53" s="44"/>
      <c r="GSQ53" s="49"/>
      <c r="GSR53" s="50"/>
      <c r="GSS53" s="50"/>
      <c r="GST53" s="50"/>
      <c r="GSU53" s="50"/>
      <c r="GSV53" s="50"/>
      <c r="GSW53" s="50"/>
      <c r="GSX53" s="50"/>
      <c r="GSY53" s="50"/>
      <c r="GSZ53" s="50"/>
      <c r="GTA53" s="50"/>
      <c r="GTB53" s="50"/>
      <c r="GTC53" s="50"/>
      <c r="GTD53" s="51"/>
      <c r="GTE53" s="48"/>
      <c r="GTF53" s="25"/>
      <c r="GTG53" s="10"/>
      <c r="GTH53" s="44"/>
      <c r="GTI53" s="49"/>
      <c r="GTJ53" s="50"/>
      <c r="GTK53" s="50"/>
      <c r="GTL53" s="50"/>
      <c r="GTM53" s="50"/>
      <c r="GTN53" s="50"/>
      <c r="GTO53" s="50"/>
      <c r="GTP53" s="50"/>
      <c r="GTQ53" s="50"/>
      <c r="GTR53" s="50"/>
      <c r="GTS53" s="50"/>
      <c r="GTT53" s="50"/>
      <c r="GTU53" s="50"/>
      <c r="GTV53" s="51"/>
      <c r="GTW53" s="48"/>
      <c r="GTX53" s="25"/>
      <c r="GTY53" s="10"/>
      <c r="GTZ53" s="44"/>
      <c r="GUA53" s="49"/>
      <c r="GUB53" s="50"/>
      <c r="GUC53" s="50"/>
      <c r="GUD53" s="50"/>
      <c r="GUE53" s="50"/>
      <c r="GUF53" s="50"/>
      <c r="GUG53" s="50"/>
      <c r="GUH53" s="50"/>
      <c r="GUI53" s="50"/>
      <c r="GUJ53" s="50"/>
      <c r="GUK53" s="50"/>
      <c r="GUL53" s="50"/>
      <c r="GUM53" s="50"/>
      <c r="GUN53" s="51"/>
      <c r="GUO53" s="48"/>
      <c r="GUP53" s="25"/>
      <c r="GUQ53" s="10"/>
      <c r="GUR53" s="44"/>
      <c r="GUS53" s="49"/>
      <c r="GUT53" s="50"/>
      <c r="GUU53" s="50"/>
      <c r="GUV53" s="50"/>
      <c r="GUW53" s="50"/>
      <c r="GUX53" s="50"/>
      <c r="GUY53" s="50"/>
      <c r="GUZ53" s="50"/>
      <c r="GVA53" s="50"/>
      <c r="GVB53" s="50"/>
      <c r="GVC53" s="50"/>
      <c r="GVD53" s="50"/>
      <c r="GVE53" s="50"/>
      <c r="GVF53" s="51"/>
      <c r="GVG53" s="48"/>
      <c r="GVH53" s="25"/>
      <c r="GVI53" s="10"/>
      <c r="GVJ53" s="44"/>
      <c r="GVK53" s="49"/>
      <c r="GVL53" s="50"/>
      <c r="GVM53" s="50"/>
      <c r="GVN53" s="50"/>
      <c r="GVO53" s="50"/>
      <c r="GVP53" s="50"/>
      <c r="GVQ53" s="50"/>
      <c r="GVR53" s="50"/>
      <c r="GVS53" s="50"/>
      <c r="GVT53" s="50"/>
      <c r="GVU53" s="50"/>
      <c r="GVV53" s="50"/>
      <c r="GVW53" s="50"/>
      <c r="GVX53" s="51"/>
      <c r="GVY53" s="48"/>
      <c r="GVZ53" s="25"/>
      <c r="GWA53" s="10"/>
      <c r="GWB53" s="44"/>
      <c r="GWC53" s="49"/>
      <c r="GWD53" s="50"/>
      <c r="GWE53" s="50"/>
      <c r="GWF53" s="50"/>
      <c r="GWG53" s="50"/>
      <c r="GWH53" s="50"/>
      <c r="GWI53" s="50"/>
      <c r="GWJ53" s="50"/>
      <c r="GWK53" s="50"/>
      <c r="GWL53" s="50"/>
      <c r="GWM53" s="50"/>
      <c r="GWN53" s="50"/>
      <c r="GWO53" s="50"/>
      <c r="GWP53" s="51"/>
      <c r="GWQ53" s="48"/>
      <c r="GWR53" s="25"/>
      <c r="GWS53" s="10"/>
      <c r="GWT53" s="44"/>
      <c r="GWU53" s="49"/>
      <c r="GWV53" s="50"/>
      <c r="GWW53" s="50"/>
      <c r="GWX53" s="50"/>
      <c r="GWY53" s="50"/>
      <c r="GWZ53" s="50"/>
      <c r="GXA53" s="50"/>
      <c r="GXB53" s="50"/>
      <c r="GXC53" s="50"/>
      <c r="GXD53" s="50"/>
      <c r="GXE53" s="50"/>
      <c r="GXF53" s="50"/>
      <c r="GXG53" s="50"/>
      <c r="GXH53" s="51"/>
      <c r="GXI53" s="48"/>
      <c r="GXJ53" s="25"/>
      <c r="GXK53" s="10"/>
      <c r="GXL53" s="44"/>
      <c r="GXM53" s="49"/>
      <c r="GXN53" s="50"/>
      <c r="GXO53" s="50"/>
      <c r="GXP53" s="50"/>
      <c r="GXQ53" s="50"/>
      <c r="GXR53" s="50"/>
      <c r="GXS53" s="50"/>
      <c r="GXT53" s="50"/>
      <c r="GXU53" s="50"/>
      <c r="GXV53" s="50"/>
      <c r="GXW53" s="50"/>
      <c r="GXX53" s="50"/>
      <c r="GXY53" s="50"/>
      <c r="GXZ53" s="51"/>
      <c r="GYA53" s="48"/>
      <c r="GYB53" s="25"/>
      <c r="GYC53" s="10"/>
      <c r="GYD53" s="44"/>
      <c r="GYE53" s="49"/>
      <c r="GYF53" s="50"/>
      <c r="GYG53" s="50"/>
      <c r="GYH53" s="50"/>
      <c r="GYI53" s="50"/>
      <c r="GYJ53" s="50"/>
      <c r="GYK53" s="50"/>
      <c r="GYL53" s="50"/>
      <c r="GYM53" s="50"/>
      <c r="GYN53" s="50"/>
      <c r="GYO53" s="50"/>
      <c r="GYP53" s="50"/>
      <c r="GYQ53" s="50"/>
      <c r="GYR53" s="51"/>
      <c r="GYS53" s="48"/>
      <c r="GYT53" s="25"/>
      <c r="GYU53" s="10"/>
      <c r="GYV53" s="44"/>
      <c r="GYW53" s="49"/>
      <c r="GYX53" s="50"/>
      <c r="GYY53" s="50"/>
      <c r="GYZ53" s="50"/>
      <c r="GZA53" s="50"/>
      <c r="GZB53" s="50"/>
      <c r="GZC53" s="50"/>
      <c r="GZD53" s="50"/>
      <c r="GZE53" s="50"/>
      <c r="GZF53" s="50"/>
      <c r="GZG53" s="50"/>
      <c r="GZH53" s="50"/>
      <c r="GZI53" s="50"/>
      <c r="GZJ53" s="51"/>
      <c r="GZK53" s="48"/>
      <c r="GZL53" s="25"/>
      <c r="GZM53" s="10"/>
      <c r="GZN53" s="44"/>
      <c r="GZO53" s="49"/>
      <c r="GZP53" s="50"/>
      <c r="GZQ53" s="50"/>
      <c r="GZR53" s="50"/>
      <c r="GZS53" s="50"/>
      <c r="GZT53" s="50"/>
      <c r="GZU53" s="50"/>
      <c r="GZV53" s="50"/>
      <c r="GZW53" s="50"/>
      <c r="GZX53" s="50"/>
      <c r="GZY53" s="50"/>
      <c r="GZZ53" s="50"/>
      <c r="HAA53" s="50"/>
      <c r="HAB53" s="51"/>
      <c r="HAC53" s="48"/>
      <c r="HAD53" s="25"/>
      <c r="HAE53" s="10"/>
      <c r="HAF53" s="44"/>
      <c r="HAG53" s="49"/>
      <c r="HAH53" s="50"/>
      <c r="HAI53" s="50"/>
      <c r="HAJ53" s="50"/>
      <c r="HAK53" s="50"/>
      <c r="HAL53" s="50"/>
      <c r="HAM53" s="50"/>
      <c r="HAN53" s="50"/>
      <c r="HAO53" s="50"/>
      <c r="HAP53" s="50"/>
      <c r="HAQ53" s="50"/>
      <c r="HAR53" s="50"/>
      <c r="HAS53" s="50"/>
      <c r="HAT53" s="51"/>
      <c r="HAU53" s="48"/>
      <c r="HAV53" s="25"/>
      <c r="HAW53" s="10"/>
      <c r="HAX53" s="44"/>
      <c r="HAY53" s="49"/>
      <c r="HAZ53" s="50"/>
      <c r="HBA53" s="50"/>
      <c r="HBB53" s="50"/>
      <c r="HBC53" s="50"/>
      <c r="HBD53" s="50"/>
      <c r="HBE53" s="50"/>
      <c r="HBF53" s="50"/>
      <c r="HBG53" s="50"/>
      <c r="HBH53" s="50"/>
      <c r="HBI53" s="50"/>
      <c r="HBJ53" s="50"/>
      <c r="HBK53" s="50"/>
      <c r="HBL53" s="51"/>
      <c r="HBM53" s="48"/>
      <c r="HBN53" s="25"/>
      <c r="HBO53" s="10"/>
      <c r="HBP53" s="44"/>
      <c r="HBQ53" s="49"/>
      <c r="HBR53" s="50"/>
      <c r="HBS53" s="50"/>
      <c r="HBT53" s="50"/>
      <c r="HBU53" s="50"/>
      <c r="HBV53" s="50"/>
      <c r="HBW53" s="50"/>
      <c r="HBX53" s="50"/>
      <c r="HBY53" s="50"/>
      <c r="HBZ53" s="50"/>
      <c r="HCA53" s="50"/>
      <c r="HCB53" s="50"/>
      <c r="HCC53" s="50"/>
      <c r="HCD53" s="51"/>
      <c r="HCE53" s="48"/>
      <c r="HCF53" s="25"/>
      <c r="HCG53" s="10"/>
      <c r="HCH53" s="44"/>
      <c r="HCI53" s="49"/>
      <c r="HCJ53" s="50"/>
      <c r="HCK53" s="50"/>
      <c r="HCL53" s="50"/>
      <c r="HCM53" s="50"/>
      <c r="HCN53" s="50"/>
      <c r="HCO53" s="50"/>
      <c r="HCP53" s="50"/>
      <c r="HCQ53" s="50"/>
      <c r="HCR53" s="50"/>
      <c r="HCS53" s="50"/>
      <c r="HCT53" s="50"/>
      <c r="HCU53" s="50"/>
      <c r="HCV53" s="51"/>
      <c r="HCW53" s="48"/>
      <c r="HCX53" s="25"/>
      <c r="HCY53" s="10"/>
      <c r="HCZ53" s="44"/>
      <c r="HDA53" s="49"/>
      <c r="HDB53" s="50"/>
      <c r="HDC53" s="50"/>
      <c r="HDD53" s="50"/>
      <c r="HDE53" s="50"/>
      <c r="HDF53" s="50"/>
      <c r="HDG53" s="50"/>
      <c r="HDH53" s="50"/>
      <c r="HDI53" s="50"/>
      <c r="HDJ53" s="50"/>
      <c r="HDK53" s="50"/>
      <c r="HDL53" s="50"/>
      <c r="HDM53" s="50"/>
      <c r="HDN53" s="51"/>
      <c r="HDO53" s="48"/>
      <c r="HDP53" s="25"/>
      <c r="HDQ53" s="10"/>
      <c r="HDR53" s="44"/>
      <c r="HDS53" s="49"/>
      <c r="HDT53" s="50"/>
      <c r="HDU53" s="50"/>
      <c r="HDV53" s="50"/>
      <c r="HDW53" s="50"/>
      <c r="HDX53" s="50"/>
      <c r="HDY53" s="50"/>
      <c r="HDZ53" s="50"/>
      <c r="HEA53" s="50"/>
      <c r="HEB53" s="50"/>
      <c r="HEC53" s="50"/>
      <c r="HED53" s="50"/>
      <c r="HEE53" s="50"/>
      <c r="HEF53" s="51"/>
      <c r="HEG53" s="48"/>
      <c r="HEH53" s="25"/>
      <c r="HEI53" s="10"/>
      <c r="HEJ53" s="44"/>
      <c r="HEK53" s="49"/>
      <c r="HEL53" s="50"/>
      <c r="HEM53" s="50"/>
      <c r="HEN53" s="50"/>
      <c r="HEO53" s="50"/>
      <c r="HEP53" s="50"/>
      <c r="HEQ53" s="50"/>
      <c r="HER53" s="50"/>
      <c r="HES53" s="50"/>
      <c r="HET53" s="50"/>
      <c r="HEU53" s="50"/>
      <c r="HEV53" s="50"/>
      <c r="HEW53" s="50"/>
      <c r="HEX53" s="51"/>
      <c r="HEY53" s="48"/>
      <c r="HEZ53" s="25"/>
      <c r="HFA53" s="10"/>
      <c r="HFB53" s="44"/>
      <c r="HFC53" s="49"/>
      <c r="HFD53" s="50"/>
      <c r="HFE53" s="50"/>
      <c r="HFF53" s="50"/>
      <c r="HFG53" s="50"/>
      <c r="HFH53" s="50"/>
      <c r="HFI53" s="50"/>
      <c r="HFJ53" s="50"/>
      <c r="HFK53" s="50"/>
      <c r="HFL53" s="50"/>
      <c r="HFM53" s="50"/>
      <c r="HFN53" s="50"/>
      <c r="HFO53" s="50"/>
      <c r="HFP53" s="51"/>
      <c r="HFQ53" s="48"/>
      <c r="HFR53" s="25"/>
      <c r="HFS53" s="10"/>
      <c r="HFT53" s="44"/>
      <c r="HFU53" s="49"/>
      <c r="HFV53" s="50"/>
      <c r="HFW53" s="50"/>
      <c r="HFX53" s="50"/>
      <c r="HFY53" s="50"/>
      <c r="HFZ53" s="50"/>
      <c r="HGA53" s="50"/>
      <c r="HGB53" s="50"/>
      <c r="HGC53" s="50"/>
      <c r="HGD53" s="50"/>
      <c r="HGE53" s="50"/>
      <c r="HGF53" s="50"/>
      <c r="HGG53" s="50"/>
      <c r="HGH53" s="51"/>
      <c r="HGI53" s="48"/>
      <c r="HGJ53" s="25"/>
      <c r="HGK53" s="10"/>
      <c r="HGL53" s="44"/>
      <c r="HGM53" s="49"/>
      <c r="HGN53" s="50"/>
      <c r="HGO53" s="50"/>
      <c r="HGP53" s="50"/>
      <c r="HGQ53" s="50"/>
      <c r="HGR53" s="50"/>
      <c r="HGS53" s="50"/>
      <c r="HGT53" s="50"/>
      <c r="HGU53" s="50"/>
      <c r="HGV53" s="50"/>
      <c r="HGW53" s="50"/>
      <c r="HGX53" s="50"/>
      <c r="HGY53" s="50"/>
      <c r="HGZ53" s="51"/>
      <c r="HHA53" s="48"/>
      <c r="HHB53" s="25"/>
      <c r="HHC53" s="10"/>
      <c r="HHD53" s="44"/>
      <c r="HHE53" s="49"/>
      <c r="HHF53" s="50"/>
      <c r="HHG53" s="50"/>
      <c r="HHH53" s="50"/>
      <c r="HHI53" s="50"/>
      <c r="HHJ53" s="50"/>
      <c r="HHK53" s="50"/>
      <c r="HHL53" s="50"/>
      <c r="HHM53" s="50"/>
      <c r="HHN53" s="50"/>
      <c r="HHO53" s="50"/>
      <c r="HHP53" s="50"/>
      <c r="HHQ53" s="50"/>
      <c r="HHR53" s="51"/>
      <c r="HHS53" s="48"/>
      <c r="HHT53" s="25"/>
      <c r="HHU53" s="10"/>
      <c r="HHV53" s="44"/>
      <c r="HHW53" s="49"/>
      <c r="HHX53" s="50"/>
      <c r="HHY53" s="50"/>
      <c r="HHZ53" s="50"/>
      <c r="HIA53" s="50"/>
      <c r="HIB53" s="50"/>
      <c r="HIC53" s="50"/>
      <c r="HID53" s="50"/>
      <c r="HIE53" s="50"/>
      <c r="HIF53" s="50"/>
      <c r="HIG53" s="50"/>
      <c r="HIH53" s="50"/>
      <c r="HII53" s="50"/>
      <c r="HIJ53" s="51"/>
      <c r="HIK53" s="48"/>
      <c r="HIL53" s="25"/>
      <c r="HIM53" s="10"/>
      <c r="HIN53" s="44"/>
      <c r="HIO53" s="49"/>
      <c r="HIP53" s="50"/>
      <c r="HIQ53" s="50"/>
      <c r="HIR53" s="50"/>
      <c r="HIS53" s="50"/>
      <c r="HIT53" s="50"/>
      <c r="HIU53" s="50"/>
      <c r="HIV53" s="50"/>
      <c r="HIW53" s="50"/>
      <c r="HIX53" s="50"/>
      <c r="HIY53" s="50"/>
      <c r="HIZ53" s="50"/>
      <c r="HJA53" s="50"/>
      <c r="HJB53" s="51"/>
      <c r="HJC53" s="48"/>
      <c r="HJD53" s="25"/>
      <c r="HJE53" s="10"/>
      <c r="HJF53" s="44"/>
      <c r="HJG53" s="49"/>
      <c r="HJH53" s="50"/>
      <c r="HJI53" s="50"/>
      <c r="HJJ53" s="50"/>
      <c r="HJK53" s="50"/>
      <c r="HJL53" s="50"/>
      <c r="HJM53" s="50"/>
      <c r="HJN53" s="50"/>
      <c r="HJO53" s="50"/>
      <c r="HJP53" s="50"/>
      <c r="HJQ53" s="50"/>
      <c r="HJR53" s="50"/>
      <c r="HJS53" s="50"/>
      <c r="HJT53" s="51"/>
      <c r="HJU53" s="48"/>
      <c r="HJV53" s="25"/>
      <c r="HJW53" s="10"/>
      <c r="HJX53" s="44"/>
      <c r="HJY53" s="49"/>
      <c r="HJZ53" s="50"/>
      <c r="HKA53" s="50"/>
      <c r="HKB53" s="50"/>
      <c r="HKC53" s="50"/>
      <c r="HKD53" s="50"/>
      <c r="HKE53" s="50"/>
      <c r="HKF53" s="50"/>
      <c r="HKG53" s="50"/>
      <c r="HKH53" s="50"/>
      <c r="HKI53" s="50"/>
      <c r="HKJ53" s="50"/>
      <c r="HKK53" s="50"/>
      <c r="HKL53" s="51"/>
      <c r="HKM53" s="48"/>
      <c r="HKN53" s="25"/>
      <c r="HKO53" s="10"/>
      <c r="HKP53" s="44"/>
      <c r="HKQ53" s="49"/>
      <c r="HKR53" s="50"/>
      <c r="HKS53" s="50"/>
      <c r="HKT53" s="50"/>
      <c r="HKU53" s="50"/>
      <c r="HKV53" s="50"/>
      <c r="HKW53" s="50"/>
      <c r="HKX53" s="50"/>
      <c r="HKY53" s="50"/>
      <c r="HKZ53" s="50"/>
      <c r="HLA53" s="50"/>
      <c r="HLB53" s="50"/>
      <c r="HLC53" s="50"/>
      <c r="HLD53" s="51"/>
      <c r="HLE53" s="48"/>
      <c r="HLF53" s="25"/>
      <c r="HLG53" s="10"/>
      <c r="HLH53" s="44"/>
      <c r="HLI53" s="49"/>
      <c r="HLJ53" s="50"/>
      <c r="HLK53" s="50"/>
      <c r="HLL53" s="50"/>
      <c r="HLM53" s="50"/>
      <c r="HLN53" s="50"/>
      <c r="HLO53" s="50"/>
      <c r="HLP53" s="50"/>
      <c r="HLQ53" s="50"/>
      <c r="HLR53" s="50"/>
      <c r="HLS53" s="50"/>
      <c r="HLT53" s="50"/>
      <c r="HLU53" s="50"/>
      <c r="HLV53" s="51"/>
      <c r="HLW53" s="48"/>
      <c r="HLX53" s="25"/>
      <c r="HLY53" s="10"/>
      <c r="HLZ53" s="44"/>
      <c r="HMA53" s="49"/>
      <c r="HMB53" s="50"/>
      <c r="HMC53" s="50"/>
      <c r="HMD53" s="50"/>
      <c r="HME53" s="50"/>
      <c r="HMF53" s="50"/>
      <c r="HMG53" s="50"/>
      <c r="HMH53" s="50"/>
      <c r="HMI53" s="50"/>
      <c r="HMJ53" s="50"/>
      <c r="HMK53" s="50"/>
      <c r="HML53" s="50"/>
      <c r="HMM53" s="50"/>
      <c r="HMN53" s="51"/>
      <c r="HMO53" s="48"/>
      <c r="HMP53" s="25"/>
      <c r="HMQ53" s="10"/>
      <c r="HMR53" s="44"/>
      <c r="HMS53" s="49"/>
      <c r="HMT53" s="50"/>
      <c r="HMU53" s="50"/>
      <c r="HMV53" s="50"/>
      <c r="HMW53" s="50"/>
      <c r="HMX53" s="50"/>
      <c r="HMY53" s="50"/>
      <c r="HMZ53" s="50"/>
      <c r="HNA53" s="50"/>
      <c r="HNB53" s="50"/>
      <c r="HNC53" s="50"/>
      <c r="HND53" s="50"/>
      <c r="HNE53" s="50"/>
      <c r="HNF53" s="51"/>
      <c r="HNG53" s="48"/>
      <c r="HNH53" s="25"/>
      <c r="HNI53" s="10"/>
      <c r="HNJ53" s="44"/>
      <c r="HNK53" s="49"/>
      <c r="HNL53" s="50"/>
      <c r="HNM53" s="50"/>
      <c r="HNN53" s="50"/>
      <c r="HNO53" s="50"/>
      <c r="HNP53" s="50"/>
      <c r="HNQ53" s="50"/>
      <c r="HNR53" s="50"/>
      <c r="HNS53" s="50"/>
      <c r="HNT53" s="50"/>
      <c r="HNU53" s="50"/>
      <c r="HNV53" s="50"/>
      <c r="HNW53" s="50"/>
      <c r="HNX53" s="51"/>
      <c r="HNY53" s="48"/>
      <c r="HNZ53" s="25"/>
      <c r="HOA53" s="10"/>
      <c r="HOB53" s="44"/>
      <c r="HOC53" s="49"/>
      <c r="HOD53" s="50"/>
      <c r="HOE53" s="50"/>
      <c r="HOF53" s="50"/>
      <c r="HOG53" s="50"/>
      <c r="HOH53" s="50"/>
      <c r="HOI53" s="50"/>
      <c r="HOJ53" s="50"/>
      <c r="HOK53" s="50"/>
      <c r="HOL53" s="50"/>
      <c r="HOM53" s="50"/>
      <c r="HON53" s="50"/>
      <c r="HOO53" s="50"/>
      <c r="HOP53" s="51"/>
      <c r="HOQ53" s="48"/>
      <c r="HOR53" s="25"/>
      <c r="HOS53" s="10"/>
      <c r="HOT53" s="44"/>
      <c r="HOU53" s="49"/>
      <c r="HOV53" s="50"/>
      <c r="HOW53" s="50"/>
      <c r="HOX53" s="50"/>
      <c r="HOY53" s="50"/>
      <c r="HOZ53" s="50"/>
      <c r="HPA53" s="50"/>
      <c r="HPB53" s="50"/>
      <c r="HPC53" s="50"/>
      <c r="HPD53" s="50"/>
      <c r="HPE53" s="50"/>
      <c r="HPF53" s="50"/>
      <c r="HPG53" s="50"/>
      <c r="HPH53" s="51"/>
      <c r="HPI53" s="48"/>
      <c r="HPJ53" s="25"/>
      <c r="HPK53" s="10"/>
      <c r="HPL53" s="44"/>
      <c r="HPM53" s="49"/>
      <c r="HPN53" s="50"/>
      <c r="HPO53" s="50"/>
      <c r="HPP53" s="50"/>
      <c r="HPQ53" s="50"/>
      <c r="HPR53" s="50"/>
      <c r="HPS53" s="50"/>
      <c r="HPT53" s="50"/>
      <c r="HPU53" s="50"/>
      <c r="HPV53" s="50"/>
      <c r="HPW53" s="50"/>
      <c r="HPX53" s="50"/>
      <c r="HPY53" s="50"/>
      <c r="HPZ53" s="51"/>
      <c r="HQA53" s="48"/>
      <c r="HQB53" s="25"/>
      <c r="HQC53" s="10"/>
      <c r="HQD53" s="44"/>
      <c r="HQE53" s="49"/>
      <c r="HQF53" s="50"/>
      <c r="HQG53" s="50"/>
      <c r="HQH53" s="50"/>
      <c r="HQI53" s="50"/>
      <c r="HQJ53" s="50"/>
      <c r="HQK53" s="50"/>
      <c r="HQL53" s="50"/>
      <c r="HQM53" s="50"/>
      <c r="HQN53" s="50"/>
      <c r="HQO53" s="50"/>
      <c r="HQP53" s="50"/>
      <c r="HQQ53" s="50"/>
      <c r="HQR53" s="51"/>
      <c r="HQS53" s="48"/>
      <c r="HQT53" s="25"/>
      <c r="HQU53" s="10"/>
      <c r="HQV53" s="44"/>
      <c r="HQW53" s="49"/>
      <c r="HQX53" s="50"/>
      <c r="HQY53" s="50"/>
      <c r="HQZ53" s="50"/>
      <c r="HRA53" s="50"/>
      <c r="HRB53" s="50"/>
      <c r="HRC53" s="50"/>
      <c r="HRD53" s="50"/>
      <c r="HRE53" s="50"/>
      <c r="HRF53" s="50"/>
      <c r="HRG53" s="50"/>
      <c r="HRH53" s="50"/>
      <c r="HRI53" s="50"/>
      <c r="HRJ53" s="51"/>
      <c r="HRK53" s="48"/>
      <c r="HRL53" s="25"/>
      <c r="HRM53" s="10"/>
      <c r="HRN53" s="44"/>
      <c r="HRO53" s="49"/>
      <c r="HRP53" s="50"/>
      <c r="HRQ53" s="50"/>
      <c r="HRR53" s="50"/>
      <c r="HRS53" s="50"/>
      <c r="HRT53" s="50"/>
      <c r="HRU53" s="50"/>
      <c r="HRV53" s="50"/>
      <c r="HRW53" s="50"/>
      <c r="HRX53" s="50"/>
      <c r="HRY53" s="50"/>
      <c r="HRZ53" s="50"/>
      <c r="HSA53" s="50"/>
      <c r="HSB53" s="51"/>
      <c r="HSC53" s="48"/>
      <c r="HSD53" s="25"/>
      <c r="HSE53" s="10"/>
      <c r="HSF53" s="44"/>
      <c r="HSG53" s="49"/>
      <c r="HSH53" s="50"/>
      <c r="HSI53" s="50"/>
      <c r="HSJ53" s="50"/>
      <c r="HSK53" s="50"/>
      <c r="HSL53" s="50"/>
      <c r="HSM53" s="50"/>
      <c r="HSN53" s="50"/>
      <c r="HSO53" s="50"/>
      <c r="HSP53" s="50"/>
      <c r="HSQ53" s="50"/>
      <c r="HSR53" s="50"/>
      <c r="HSS53" s="50"/>
      <c r="HST53" s="51"/>
      <c r="HSU53" s="48"/>
      <c r="HSV53" s="25"/>
      <c r="HSW53" s="10"/>
      <c r="HSX53" s="44"/>
      <c r="HSY53" s="49"/>
      <c r="HSZ53" s="50"/>
      <c r="HTA53" s="50"/>
      <c r="HTB53" s="50"/>
      <c r="HTC53" s="50"/>
      <c r="HTD53" s="50"/>
      <c r="HTE53" s="50"/>
      <c r="HTF53" s="50"/>
      <c r="HTG53" s="50"/>
      <c r="HTH53" s="50"/>
      <c r="HTI53" s="50"/>
      <c r="HTJ53" s="50"/>
      <c r="HTK53" s="50"/>
      <c r="HTL53" s="51"/>
      <c r="HTM53" s="48"/>
      <c r="HTN53" s="25"/>
      <c r="HTO53" s="10"/>
      <c r="HTP53" s="44"/>
      <c r="HTQ53" s="49"/>
      <c r="HTR53" s="50"/>
      <c r="HTS53" s="50"/>
      <c r="HTT53" s="50"/>
      <c r="HTU53" s="50"/>
      <c r="HTV53" s="50"/>
      <c r="HTW53" s="50"/>
      <c r="HTX53" s="50"/>
      <c r="HTY53" s="50"/>
      <c r="HTZ53" s="50"/>
      <c r="HUA53" s="50"/>
      <c r="HUB53" s="50"/>
      <c r="HUC53" s="50"/>
      <c r="HUD53" s="51"/>
      <c r="HUE53" s="48"/>
      <c r="HUF53" s="25"/>
      <c r="HUG53" s="10"/>
      <c r="HUH53" s="44"/>
      <c r="HUI53" s="49"/>
      <c r="HUJ53" s="50"/>
      <c r="HUK53" s="50"/>
      <c r="HUL53" s="50"/>
      <c r="HUM53" s="50"/>
      <c r="HUN53" s="50"/>
      <c r="HUO53" s="50"/>
      <c r="HUP53" s="50"/>
      <c r="HUQ53" s="50"/>
      <c r="HUR53" s="50"/>
      <c r="HUS53" s="50"/>
      <c r="HUT53" s="50"/>
      <c r="HUU53" s="50"/>
      <c r="HUV53" s="51"/>
      <c r="HUW53" s="48"/>
      <c r="HUX53" s="25"/>
      <c r="HUY53" s="10"/>
      <c r="HUZ53" s="44"/>
      <c r="HVA53" s="49"/>
      <c r="HVB53" s="50"/>
      <c r="HVC53" s="50"/>
      <c r="HVD53" s="50"/>
      <c r="HVE53" s="50"/>
      <c r="HVF53" s="50"/>
      <c r="HVG53" s="50"/>
      <c r="HVH53" s="50"/>
      <c r="HVI53" s="50"/>
      <c r="HVJ53" s="50"/>
      <c r="HVK53" s="50"/>
      <c r="HVL53" s="50"/>
      <c r="HVM53" s="50"/>
      <c r="HVN53" s="51"/>
      <c r="HVO53" s="48"/>
      <c r="HVP53" s="25"/>
      <c r="HVQ53" s="10"/>
      <c r="HVR53" s="44"/>
      <c r="HVS53" s="49"/>
      <c r="HVT53" s="50"/>
      <c r="HVU53" s="50"/>
      <c r="HVV53" s="50"/>
      <c r="HVW53" s="50"/>
      <c r="HVX53" s="50"/>
      <c r="HVY53" s="50"/>
      <c r="HVZ53" s="50"/>
      <c r="HWA53" s="50"/>
      <c r="HWB53" s="50"/>
      <c r="HWC53" s="50"/>
      <c r="HWD53" s="50"/>
      <c r="HWE53" s="50"/>
      <c r="HWF53" s="51"/>
      <c r="HWG53" s="48"/>
      <c r="HWH53" s="25"/>
      <c r="HWI53" s="10"/>
      <c r="HWJ53" s="44"/>
      <c r="HWK53" s="49"/>
      <c r="HWL53" s="50"/>
      <c r="HWM53" s="50"/>
      <c r="HWN53" s="50"/>
      <c r="HWO53" s="50"/>
      <c r="HWP53" s="50"/>
      <c r="HWQ53" s="50"/>
      <c r="HWR53" s="50"/>
      <c r="HWS53" s="50"/>
      <c r="HWT53" s="50"/>
      <c r="HWU53" s="50"/>
      <c r="HWV53" s="50"/>
      <c r="HWW53" s="50"/>
      <c r="HWX53" s="51"/>
      <c r="HWY53" s="48"/>
      <c r="HWZ53" s="25"/>
      <c r="HXA53" s="10"/>
      <c r="HXB53" s="44"/>
      <c r="HXC53" s="49"/>
      <c r="HXD53" s="50"/>
      <c r="HXE53" s="50"/>
      <c r="HXF53" s="50"/>
      <c r="HXG53" s="50"/>
      <c r="HXH53" s="50"/>
      <c r="HXI53" s="50"/>
      <c r="HXJ53" s="50"/>
      <c r="HXK53" s="50"/>
      <c r="HXL53" s="50"/>
      <c r="HXM53" s="50"/>
      <c r="HXN53" s="50"/>
      <c r="HXO53" s="50"/>
      <c r="HXP53" s="51"/>
      <c r="HXQ53" s="48"/>
      <c r="HXR53" s="25"/>
      <c r="HXS53" s="10"/>
      <c r="HXT53" s="44"/>
      <c r="HXU53" s="49"/>
      <c r="HXV53" s="50"/>
      <c r="HXW53" s="50"/>
      <c r="HXX53" s="50"/>
      <c r="HXY53" s="50"/>
      <c r="HXZ53" s="50"/>
      <c r="HYA53" s="50"/>
      <c r="HYB53" s="50"/>
      <c r="HYC53" s="50"/>
      <c r="HYD53" s="50"/>
      <c r="HYE53" s="50"/>
      <c r="HYF53" s="50"/>
      <c r="HYG53" s="50"/>
      <c r="HYH53" s="51"/>
      <c r="HYI53" s="48"/>
      <c r="HYJ53" s="25"/>
      <c r="HYK53" s="10"/>
      <c r="HYL53" s="44"/>
      <c r="HYM53" s="49"/>
      <c r="HYN53" s="50"/>
      <c r="HYO53" s="50"/>
      <c r="HYP53" s="50"/>
      <c r="HYQ53" s="50"/>
      <c r="HYR53" s="50"/>
      <c r="HYS53" s="50"/>
      <c r="HYT53" s="50"/>
      <c r="HYU53" s="50"/>
      <c r="HYV53" s="50"/>
      <c r="HYW53" s="50"/>
      <c r="HYX53" s="50"/>
      <c r="HYY53" s="50"/>
      <c r="HYZ53" s="51"/>
      <c r="HZA53" s="48"/>
      <c r="HZB53" s="25"/>
      <c r="HZC53" s="10"/>
      <c r="HZD53" s="44"/>
      <c r="HZE53" s="49"/>
      <c r="HZF53" s="50"/>
      <c r="HZG53" s="50"/>
      <c r="HZH53" s="50"/>
      <c r="HZI53" s="50"/>
      <c r="HZJ53" s="50"/>
      <c r="HZK53" s="50"/>
      <c r="HZL53" s="50"/>
      <c r="HZM53" s="50"/>
      <c r="HZN53" s="50"/>
      <c r="HZO53" s="50"/>
      <c r="HZP53" s="50"/>
      <c r="HZQ53" s="50"/>
      <c r="HZR53" s="51"/>
      <c r="HZS53" s="48"/>
      <c r="HZT53" s="25"/>
      <c r="HZU53" s="10"/>
      <c r="HZV53" s="44"/>
      <c r="HZW53" s="49"/>
      <c r="HZX53" s="50"/>
      <c r="HZY53" s="50"/>
      <c r="HZZ53" s="50"/>
      <c r="IAA53" s="50"/>
      <c r="IAB53" s="50"/>
      <c r="IAC53" s="50"/>
      <c r="IAD53" s="50"/>
      <c r="IAE53" s="50"/>
      <c r="IAF53" s="50"/>
      <c r="IAG53" s="50"/>
      <c r="IAH53" s="50"/>
      <c r="IAI53" s="50"/>
      <c r="IAJ53" s="51"/>
      <c r="IAK53" s="48"/>
      <c r="IAL53" s="25"/>
      <c r="IAM53" s="10"/>
      <c r="IAN53" s="44"/>
      <c r="IAO53" s="49"/>
      <c r="IAP53" s="50"/>
      <c r="IAQ53" s="50"/>
      <c r="IAR53" s="50"/>
      <c r="IAS53" s="50"/>
      <c r="IAT53" s="50"/>
      <c r="IAU53" s="50"/>
      <c r="IAV53" s="50"/>
      <c r="IAW53" s="50"/>
      <c r="IAX53" s="50"/>
      <c r="IAY53" s="50"/>
      <c r="IAZ53" s="50"/>
      <c r="IBA53" s="50"/>
      <c r="IBB53" s="51"/>
      <c r="IBC53" s="48"/>
      <c r="IBD53" s="25"/>
      <c r="IBE53" s="10"/>
      <c r="IBF53" s="44"/>
      <c r="IBG53" s="49"/>
      <c r="IBH53" s="50"/>
      <c r="IBI53" s="50"/>
      <c r="IBJ53" s="50"/>
      <c r="IBK53" s="50"/>
      <c r="IBL53" s="50"/>
      <c r="IBM53" s="50"/>
      <c r="IBN53" s="50"/>
      <c r="IBO53" s="50"/>
      <c r="IBP53" s="50"/>
      <c r="IBQ53" s="50"/>
      <c r="IBR53" s="50"/>
      <c r="IBS53" s="50"/>
      <c r="IBT53" s="51"/>
      <c r="IBU53" s="48"/>
      <c r="IBV53" s="25"/>
      <c r="IBW53" s="10"/>
      <c r="IBX53" s="44"/>
      <c r="IBY53" s="49"/>
      <c r="IBZ53" s="50"/>
      <c r="ICA53" s="50"/>
      <c r="ICB53" s="50"/>
      <c r="ICC53" s="50"/>
      <c r="ICD53" s="50"/>
      <c r="ICE53" s="50"/>
      <c r="ICF53" s="50"/>
      <c r="ICG53" s="50"/>
      <c r="ICH53" s="50"/>
      <c r="ICI53" s="50"/>
      <c r="ICJ53" s="50"/>
      <c r="ICK53" s="50"/>
      <c r="ICL53" s="51"/>
      <c r="ICM53" s="48"/>
      <c r="ICN53" s="25"/>
      <c r="ICO53" s="10"/>
      <c r="ICP53" s="44"/>
      <c r="ICQ53" s="49"/>
      <c r="ICR53" s="50"/>
      <c r="ICS53" s="50"/>
      <c r="ICT53" s="50"/>
      <c r="ICU53" s="50"/>
      <c r="ICV53" s="50"/>
      <c r="ICW53" s="50"/>
      <c r="ICX53" s="50"/>
      <c r="ICY53" s="50"/>
      <c r="ICZ53" s="50"/>
      <c r="IDA53" s="50"/>
      <c r="IDB53" s="50"/>
      <c r="IDC53" s="50"/>
      <c r="IDD53" s="51"/>
      <c r="IDE53" s="48"/>
      <c r="IDF53" s="25"/>
      <c r="IDG53" s="10"/>
      <c r="IDH53" s="44"/>
      <c r="IDI53" s="49"/>
      <c r="IDJ53" s="50"/>
      <c r="IDK53" s="50"/>
      <c r="IDL53" s="50"/>
      <c r="IDM53" s="50"/>
      <c r="IDN53" s="50"/>
      <c r="IDO53" s="50"/>
      <c r="IDP53" s="50"/>
      <c r="IDQ53" s="50"/>
      <c r="IDR53" s="50"/>
      <c r="IDS53" s="50"/>
      <c r="IDT53" s="50"/>
      <c r="IDU53" s="50"/>
      <c r="IDV53" s="51"/>
      <c r="IDW53" s="48"/>
      <c r="IDX53" s="25"/>
      <c r="IDY53" s="10"/>
      <c r="IDZ53" s="44"/>
      <c r="IEA53" s="49"/>
      <c r="IEB53" s="50"/>
      <c r="IEC53" s="50"/>
      <c r="IED53" s="50"/>
      <c r="IEE53" s="50"/>
      <c r="IEF53" s="50"/>
      <c r="IEG53" s="50"/>
      <c r="IEH53" s="50"/>
      <c r="IEI53" s="50"/>
      <c r="IEJ53" s="50"/>
      <c r="IEK53" s="50"/>
      <c r="IEL53" s="50"/>
      <c r="IEM53" s="50"/>
      <c r="IEN53" s="51"/>
      <c r="IEO53" s="48"/>
      <c r="IEP53" s="25"/>
      <c r="IEQ53" s="10"/>
      <c r="IER53" s="44"/>
      <c r="IES53" s="49"/>
      <c r="IET53" s="50"/>
      <c r="IEU53" s="50"/>
      <c r="IEV53" s="50"/>
      <c r="IEW53" s="50"/>
      <c r="IEX53" s="50"/>
      <c r="IEY53" s="50"/>
      <c r="IEZ53" s="50"/>
      <c r="IFA53" s="50"/>
      <c r="IFB53" s="50"/>
      <c r="IFC53" s="50"/>
      <c r="IFD53" s="50"/>
      <c r="IFE53" s="50"/>
      <c r="IFF53" s="51"/>
      <c r="IFG53" s="48"/>
      <c r="IFH53" s="25"/>
      <c r="IFI53" s="10"/>
      <c r="IFJ53" s="44"/>
      <c r="IFK53" s="49"/>
      <c r="IFL53" s="50"/>
      <c r="IFM53" s="50"/>
      <c r="IFN53" s="50"/>
      <c r="IFO53" s="50"/>
      <c r="IFP53" s="50"/>
      <c r="IFQ53" s="50"/>
      <c r="IFR53" s="50"/>
      <c r="IFS53" s="50"/>
      <c r="IFT53" s="50"/>
      <c r="IFU53" s="50"/>
      <c r="IFV53" s="50"/>
      <c r="IFW53" s="50"/>
      <c r="IFX53" s="51"/>
      <c r="IFY53" s="48"/>
      <c r="IFZ53" s="25"/>
      <c r="IGA53" s="10"/>
      <c r="IGB53" s="44"/>
      <c r="IGC53" s="49"/>
      <c r="IGD53" s="50"/>
      <c r="IGE53" s="50"/>
      <c r="IGF53" s="50"/>
      <c r="IGG53" s="50"/>
      <c r="IGH53" s="50"/>
      <c r="IGI53" s="50"/>
      <c r="IGJ53" s="50"/>
      <c r="IGK53" s="50"/>
      <c r="IGL53" s="50"/>
      <c r="IGM53" s="50"/>
      <c r="IGN53" s="50"/>
      <c r="IGO53" s="50"/>
      <c r="IGP53" s="51"/>
      <c r="IGQ53" s="48"/>
      <c r="IGR53" s="25"/>
      <c r="IGS53" s="10"/>
      <c r="IGT53" s="44"/>
      <c r="IGU53" s="49"/>
      <c r="IGV53" s="50"/>
      <c r="IGW53" s="50"/>
      <c r="IGX53" s="50"/>
      <c r="IGY53" s="50"/>
      <c r="IGZ53" s="50"/>
      <c r="IHA53" s="50"/>
      <c r="IHB53" s="50"/>
      <c r="IHC53" s="50"/>
      <c r="IHD53" s="50"/>
      <c r="IHE53" s="50"/>
      <c r="IHF53" s="50"/>
      <c r="IHG53" s="50"/>
      <c r="IHH53" s="51"/>
      <c r="IHI53" s="48"/>
      <c r="IHJ53" s="25"/>
      <c r="IHK53" s="10"/>
      <c r="IHL53" s="44"/>
      <c r="IHM53" s="49"/>
      <c r="IHN53" s="50"/>
      <c r="IHO53" s="50"/>
      <c r="IHP53" s="50"/>
      <c r="IHQ53" s="50"/>
      <c r="IHR53" s="50"/>
      <c r="IHS53" s="50"/>
      <c r="IHT53" s="50"/>
      <c r="IHU53" s="50"/>
      <c r="IHV53" s="50"/>
      <c r="IHW53" s="50"/>
      <c r="IHX53" s="50"/>
      <c r="IHY53" s="50"/>
      <c r="IHZ53" s="51"/>
      <c r="IIA53" s="48"/>
      <c r="IIB53" s="25"/>
      <c r="IIC53" s="10"/>
      <c r="IID53" s="44"/>
      <c r="IIE53" s="49"/>
      <c r="IIF53" s="50"/>
      <c r="IIG53" s="50"/>
      <c r="IIH53" s="50"/>
      <c r="III53" s="50"/>
      <c r="IIJ53" s="50"/>
      <c r="IIK53" s="50"/>
      <c r="IIL53" s="50"/>
      <c r="IIM53" s="50"/>
      <c r="IIN53" s="50"/>
      <c r="IIO53" s="50"/>
      <c r="IIP53" s="50"/>
      <c r="IIQ53" s="50"/>
      <c r="IIR53" s="51"/>
      <c r="IIS53" s="48"/>
      <c r="IIT53" s="25"/>
      <c r="IIU53" s="10"/>
      <c r="IIV53" s="44"/>
      <c r="IIW53" s="49"/>
      <c r="IIX53" s="50"/>
      <c r="IIY53" s="50"/>
      <c r="IIZ53" s="50"/>
      <c r="IJA53" s="50"/>
      <c r="IJB53" s="50"/>
      <c r="IJC53" s="50"/>
      <c r="IJD53" s="50"/>
      <c r="IJE53" s="50"/>
      <c r="IJF53" s="50"/>
      <c r="IJG53" s="50"/>
      <c r="IJH53" s="50"/>
      <c r="IJI53" s="50"/>
      <c r="IJJ53" s="51"/>
      <c r="IJK53" s="48"/>
      <c r="IJL53" s="25"/>
      <c r="IJM53" s="10"/>
      <c r="IJN53" s="44"/>
      <c r="IJO53" s="49"/>
      <c r="IJP53" s="50"/>
      <c r="IJQ53" s="50"/>
      <c r="IJR53" s="50"/>
      <c r="IJS53" s="50"/>
      <c r="IJT53" s="50"/>
      <c r="IJU53" s="50"/>
      <c r="IJV53" s="50"/>
      <c r="IJW53" s="50"/>
      <c r="IJX53" s="50"/>
      <c r="IJY53" s="50"/>
      <c r="IJZ53" s="50"/>
      <c r="IKA53" s="50"/>
      <c r="IKB53" s="51"/>
      <c r="IKC53" s="48"/>
      <c r="IKD53" s="25"/>
      <c r="IKE53" s="10"/>
      <c r="IKF53" s="44"/>
      <c r="IKG53" s="49"/>
      <c r="IKH53" s="50"/>
      <c r="IKI53" s="50"/>
      <c r="IKJ53" s="50"/>
      <c r="IKK53" s="50"/>
      <c r="IKL53" s="50"/>
      <c r="IKM53" s="50"/>
      <c r="IKN53" s="50"/>
      <c r="IKO53" s="50"/>
      <c r="IKP53" s="50"/>
      <c r="IKQ53" s="50"/>
      <c r="IKR53" s="50"/>
      <c r="IKS53" s="50"/>
      <c r="IKT53" s="51"/>
      <c r="IKU53" s="48"/>
      <c r="IKV53" s="25"/>
      <c r="IKW53" s="10"/>
      <c r="IKX53" s="44"/>
      <c r="IKY53" s="49"/>
      <c r="IKZ53" s="50"/>
      <c r="ILA53" s="50"/>
      <c r="ILB53" s="50"/>
      <c r="ILC53" s="50"/>
      <c r="ILD53" s="50"/>
      <c r="ILE53" s="50"/>
      <c r="ILF53" s="50"/>
      <c r="ILG53" s="50"/>
      <c r="ILH53" s="50"/>
      <c r="ILI53" s="50"/>
      <c r="ILJ53" s="50"/>
      <c r="ILK53" s="50"/>
      <c r="ILL53" s="51"/>
      <c r="ILM53" s="48"/>
      <c r="ILN53" s="25"/>
      <c r="ILO53" s="10"/>
      <c r="ILP53" s="44"/>
      <c r="ILQ53" s="49"/>
      <c r="ILR53" s="50"/>
      <c r="ILS53" s="50"/>
      <c r="ILT53" s="50"/>
      <c r="ILU53" s="50"/>
      <c r="ILV53" s="50"/>
      <c r="ILW53" s="50"/>
      <c r="ILX53" s="50"/>
      <c r="ILY53" s="50"/>
      <c r="ILZ53" s="50"/>
      <c r="IMA53" s="50"/>
      <c r="IMB53" s="50"/>
      <c r="IMC53" s="50"/>
      <c r="IMD53" s="51"/>
      <c r="IME53" s="48"/>
      <c r="IMF53" s="25"/>
      <c r="IMG53" s="10"/>
      <c r="IMH53" s="44"/>
      <c r="IMI53" s="49"/>
      <c r="IMJ53" s="50"/>
      <c r="IMK53" s="50"/>
      <c r="IML53" s="50"/>
      <c r="IMM53" s="50"/>
      <c r="IMN53" s="50"/>
      <c r="IMO53" s="50"/>
      <c r="IMP53" s="50"/>
      <c r="IMQ53" s="50"/>
      <c r="IMR53" s="50"/>
      <c r="IMS53" s="50"/>
      <c r="IMT53" s="50"/>
      <c r="IMU53" s="50"/>
      <c r="IMV53" s="51"/>
      <c r="IMW53" s="48"/>
      <c r="IMX53" s="25"/>
      <c r="IMY53" s="10"/>
      <c r="IMZ53" s="44"/>
      <c r="INA53" s="49"/>
      <c r="INB53" s="50"/>
      <c r="INC53" s="50"/>
      <c r="IND53" s="50"/>
      <c r="INE53" s="50"/>
      <c r="INF53" s="50"/>
      <c r="ING53" s="50"/>
      <c r="INH53" s="50"/>
      <c r="INI53" s="50"/>
      <c r="INJ53" s="50"/>
      <c r="INK53" s="50"/>
      <c r="INL53" s="50"/>
      <c r="INM53" s="50"/>
      <c r="INN53" s="51"/>
      <c r="INO53" s="48"/>
      <c r="INP53" s="25"/>
      <c r="INQ53" s="10"/>
      <c r="INR53" s="44"/>
      <c r="INS53" s="49"/>
      <c r="INT53" s="50"/>
      <c r="INU53" s="50"/>
      <c r="INV53" s="50"/>
      <c r="INW53" s="50"/>
      <c r="INX53" s="50"/>
      <c r="INY53" s="50"/>
      <c r="INZ53" s="50"/>
      <c r="IOA53" s="50"/>
      <c r="IOB53" s="50"/>
      <c r="IOC53" s="50"/>
      <c r="IOD53" s="50"/>
      <c r="IOE53" s="50"/>
      <c r="IOF53" s="51"/>
      <c r="IOG53" s="48"/>
      <c r="IOH53" s="25"/>
      <c r="IOI53" s="10"/>
      <c r="IOJ53" s="44"/>
      <c r="IOK53" s="49"/>
      <c r="IOL53" s="50"/>
      <c r="IOM53" s="50"/>
      <c r="ION53" s="50"/>
      <c r="IOO53" s="50"/>
      <c r="IOP53" s="50"/>
      <c r="IOQ53" s="50"/>
      <c r="IOR53" s="50"/>
      <c r="IOS53" s="50"/>
      <c r="IOT53" s="50"/>
      <c r="IOU53" s="50"/>
      <c r="IOV53" s="50"/>
      <c r="IOW53" s="50"/>
      <c r="IOX53" s="51"/>
      <c r="IOY53" s="48"/>
      <c r="IOZ53" s="25"/>
      <c r="IPA53" s="10"/>
      <c r="IPB53" s="44"/>
      <c r="IPC53" s="49"/>
      <c r="IPD53" s="50"/>
      <c r="IPE53" s="50"/>
      <c r="IPF53" s="50"/>
      <c r="IPG53" s="50"/>
      <c r="IPH53" s="50"/>
      <c r="IPI53" s="50"/>
      <c r="IPJ53" s="50"/>
      <c r="IPK53" s="50"/>
      <c r="IPL53" s="50"/>
      <c r="IPM53" s="50"/>
      <c r="IPN53" s="50"/>
      <c r="IPO53" s="50"/>
      <c r="IPP53" s="51"/>
      <c r="IPQ53" s="48"/>
      <c r="IPR53" s="25"/>
      <c r="IPS53" s="10"/>
      <c r="IPT53" s="44"/>
      <c r="IPU53" s="49"/>
      <c r="IPV53" s="50"/>
      <c r="IPW53" s="50"/>
      <c r="IPX53" s="50"/>
      <c r="IPY53" s="50"/>
      <c r="IPZ53" s="50"/>
      <c r="IQA53" s="50"/>
      <c r="IQB53" s="50"/>
      <c r="IQC53" s="50"/>
      <c r="IQD53" s="50"/>
      <c r="IQE53" s="50"/>
      <c r="IQF53" s="50"/>
      <c r="IQG53" s="50"/>
      <c r="IQH53" s="51"/>
      <c r="IQI53" s="48"/>
      <c r="IQJ53" s="25"/>
      <c r="IQK53" s="10"/>
      <c r="IQL53" s="44"/>
      <c r="IQM53" s="49"/>
      <c r="IQN53" s="50"/>
      <c r="IQO53" s="50"/>
      <c r="IQP53" s="50"/>
      <c r="IQQ53" s="50"/>
      <c r="IQR53" s="50"/>
      <c r="IQS53" s="50"/>
      <c r="IQT53" s="50"/>
      <c r="IQU53" s="50"/>
      <c r="IQV53" s="50"/>
      <c r="IQW53" s="50"/>
      <c r="IQX53" s="50"/>
      <c r="IQY53" s="50"/>
      <c r="IQZ53" s="51"/>
      <c r="IRA53" s="48"/>
      <c r="IRB53" s="25"/>
      <c r="IRC53" s="10"/>
      <c r="IRD53" s="44"/>
      <c r="IRE53" s="49"/>
      <c r="IRF53" s="50"/>
      <c r="IRG53" s="50"/>
      <c r="IRH53" s="50"/>
      <c r="IRI53" s="50"/>
      <c r="IRJ53" s="50"/>
      <c r="IRK53" s="50"/>
      <c r="IRL53" s="50"/>
      <c r="IRM53" s="50"/>
      <c r="IRN53" s="50"/>
      <c r="IRO53" s="50"/>
      <c r="IRP53" s="50"/>
      <c r="IRQ53" s="50"/>
      <c r="IRR53" s="51"/>
      <c r="IRS53" s="48"/>
      <c r="IRT53" s="25"/>
      <c r="IRU53" s="10"/>
      <c r="IRV53" s="44"/>
      <c r="IRW53" s="49"/>
      <c r="IRX53" s="50"/>
      <c r="IRY53" s="50"/>
      <c r="IRZ53" s="50"/>
      <c r="ISA53" s="50"/>
      <c r="ISB53" s="50"/>
      <c r="ISC53" s="50"/>
      <c r="ISD53" s="50"/>
      <c r="ISE53" s="50"/>
      <c r="ISF53" s="50"/>
      <c r="ISG53" s="50"/>
      <c r="ISH53" s="50"/>
      <c r="ISI53" s="50"/>
      <c r="ISJ53" s="51"/>
      <c r="ISK53" s="48"/>
      <c r="ISL53" s="25"/>
      <c r="ISM53" s="10"/>
      <c r="ISN53" s="44"/>
      <c r="ISO53" s="49"/>
      <c r="ISP53" s="50"/>
      <c r="ISQ53" s="50"/>
      <c r="ISR53" s="50"/>
      <c r="ISS53" s="50"/>
      <c r="IST53" s="50"/>
      <c r="ISU53" s="50"/>
      <c r="ISV53" s="50"/>
      <c r="ISW53" s="50"/>
      <c r="ISX53" s="50"/>
      <c r="ISY53" s="50"/>
      <c r="ISZ53" s="50"/>
      <c r="ITA53" s="50"/>
      <c r="ITB53" s="51"/>
      <c r="ITC53" s="48"/>
      <c r="ITD53" s="25"/>
      <c r="ITE53" s="10"/>
      <c r="ITF53" s="44"/>
      <c r="ITG53" s="49"/>
      <c r="ITH53" s="50"/>
      <c r="ITI53" s="50"/>
      <c r="ITJ53" s="50"/>
      <c r="ITK53" s="50"/>
      <c r="ITL53" s="50"/>
      <c r="ITM53" s="50"/>
      <c r="ITN53" s="50"/>
      <c r="ITO53" s="50"/>
      <c r="ITP53" s="50"/>
      <c r="ITQ53" s="50"/>
      <c r="ITR53" s="50"/>
      <c r="ITS53" s="50"/>
      <c r="ITT53" s="51"/>
      <c r="ITU53" s="48"/>
      <c r="ITV53" s="25"/>
      <c r="ITW53" s="10"/>
      <c r="ITX53" s="44"/>
      <c r="ITY53" s="49"/>
      <c r="ITZ53" s="50"/>
      <c r="IUA53" s="50"/>
      <c r="IUB53" s="50"/>
      <c r="IUC53" s="50"/>
      <c r="IUD53" s="50"/>
      <c r="IUE53" s="50"/>
      <c r="IUF53" s="50"/>
      <c r="IUG53" s="50"/>
      <c r="IUH53" s="50"/>
      <c r="IUI53" s="50"/>
      <c r="IUJ53" s="50"/>
      <c r="IUK53" s="50"/>
      <c r="IUL53" s="51"/>
      <c r="IUM53" s="48"/>
      <c r="IUN53" s="25"/>
      <c r="IUO53" s="10"/>
      <c r="IUP53" s="44"/>
      <c r="IUQ53" s="49"/>
      <c r="IUR53" s="50"/>
      <c r="IUS53" s="50"/>
      <c r="IUT53" s="50"/>
      <c r="IUU53" s="50"/>
      <c r="IUV53" s="50"/>
      <c r="IUW53" s="50"/>
      <c r="IUX53" s="50"/>
      <c r="IUY53" s="50"/>
      <c r="IUZ53" s="50"/>
      <c r="IVA53" s="50"/>
      <c r="IVB53" s="50"/>
      <c r="IVC53" s="50"/>
      <c r="IVD53" s="51"/>
      <c r="IVE53" s="48"/>
      <c r="IVF53" s="25"/>
      <c r="IVG53" s="10"/>
      <c r="IVH53" s="44"/>
      <c r="IVI53" s="49"/>
      <c r="IVJ53" s="50"/>
      <c r="IVK53" s="50"/>
      <c r="IVL53" s="50"/>
      <c r="IVM53" s="50"/>
      <c r="IVN53" s="50"/>
      <c r="IVO53" s="50"/>
      <c r="IVP53" s="50"/>
      <c r="IVQ53" s="50"/>
      <c r="IVR53" s="50"/>
      <c r="IVS53" s="50"/>
      <c r="IVT53" s="50"/>
      <c r="IVU53" s="50"/>
      <c r="IVV53" s="51"/>
      <c r="IVW53" s="48"/>
      <c r="IVX53" s="25"/>
      <c r="IVY53" s="10"/>
      <c r="IVZ53" s="44"/>
      <c r="IWA53" s="49"/>
      <c r="IWB53" s="50"/>
      <c r="IWC53" s="50"/>
      <c r="IWD53" s="50"/>
      <c r="IWE53" s="50"/>
      <c r="IWF53" s="50"/>
      <c r="IWG53" s="50"/>
      <c r="IWH53" s="50"/>
      <c r="IWI53" s="50"/>
      <c r="IWJ53" s="50"/>
      <c r="IWK53" s="50"/>
      <c r="IWL53" s="50"/>
      <c r="IWM53" s="50"/>
      <c r="IWN53" s="51"/>
      <c r="IWO53" s="48"/>
      <c r="IWP53" s="25"/>
      <c r="IWQ53" s="10"/>
      <c r="IWR53" s="44"/>
      <c r="IWS53" s="49"/>
      <c r="IWT53" s="50"/>
      <c r="IWU53" s="50"/>
      <c r="IWV53" s="50"/>
      <c r="IWW53" s="50"/>
      <c r="IWX53" s="50"/>
      <c r="IWY53" s="50"/>
      <c r="IWZ53" s="50"/>
      <c r="IXA53" s="50"/>
      <c r="IXB53" s="50"/>
      <c r="IXC53" s="50"/>
      <c r="IXD53" s="50"/>
      <c r="IXE53" s="50"/>
      <c r="IXF53" s="51"/>
      <c r="IXG53" s="48"/>
      <c r="IXH53" s="25"/>
      <c r="IXI53" s="10"/>
      <c r="IXJ53" s="44"/>
      <c r="IXK53" s="49"/>
      <c r="IXL53" s="50"/>
      <c r="IXM53" s="50"/>
      <c r="IXN53" s="50"/>
      <c r="IXO53" s="50"/>
      <c r="IXP53" s="50"/>
      <c r="IXQ53" s="50"/>
      <c r="IXR53" s="50"/>
      <c r="IXS53" s="50"/>
      <c r="IXT53" s="50"/>
      <c r="IXU53" s="50"/>
      <c r="IXV53" s="50"/>
      <c r="IXW53" s="50"/>
      <c r="IXX53" s="51"/>
      <c r="IXY53" s="48"/>
      <c r="IXZ53" s="25"/>
      <c r="IYA53" s="10"/>
      <c r="IYB53" s="44"/>
      <c r="IYC53" s="49"/>
      <c r="IYD53" s="50"/>
      <c r="IYE53" s="50"/>
      <c r="IYF53" s="50"/>
      <c r="IYG53" s="50"/>
      <c r="IYH53" s="50"/>
      <c r="IYI53" s="50"/>
      <c r="IYJ53" s="50"/>
      <c r="IYK53" s="50"/>
      <c r="IYL53" s="50"/>
      <c r="IYM53" s="50"/>
      <c r="IYN53" s="50"/>
      <c r="IYO53" s="50"/>
      <c r="IYP53" s="51"/>
      <c r="IYQ53" s="48"/>
      <c r="IYR53" s="25"/>
      <c r="IYS53" s="10"/>
      <c r="IYT53" s="44"/>
      <c r="IYU53" s="49"/>
      <c r="IYV53" s="50"/>
      <c r="IYW53" s="50"/>
      <c r="IYX53" s="50"/>
      <c r="IYY53" s="50"/>
      <c r="IYZ53" s="50"/>
      <c r="IZA53" s="50"/>
      <c r="IZB53" s="50"/>
      <c r="IZC53" s="50"/>
      <c r="IZD53" s="50"/>
      <c r="IZE53" s="50"/>
      <c r="IZF53" s="50"/>
      <c r="IZG53" s="50"/>
      <c r="IZH53" s="51"/>
      <c r="IZI53" s="48"/>
      <c r="IZJ53" s="25"/>
      <c r="IZK53" s="10"/>
      <c r="IZL53" s="44"/>
      <c r="IZM53" s="49"/>
      <c r="IZN53" s="50"/>
      <c r="IZO53" s="50"/>
      <c r="IZP53" s="50"/>
      <c r="IZQ53" s="50"/>
      <c r="IZR53" s="50"/>
      <c r="IZS53" s="50"/>
      <c r="IZT53" s="50"/>
      <c r="IZU53" s="50"/>
      <c r="IZV53" s="50"/>
      <c r="IZW53" s="50"/>
      <c r="IZX53" s="50"/>
      <c r="IZY53" s="50"/>
      <c r="IZZ53" s="51"/>
      <c r="JAA53" s="48"/>
      <c r="JAB53" s="25"/>
      <c r="JAC53" s="10"/>
      <c r="JAD53" s="44"/>
      <c r="JAE53" s="49"/>
      <c r="JAF53" s="50"/>
      <c r="JAG53" s="50"/>
      <c r="JAH53" s="50"/>
      <c r="JAI53" s="50"/>
      <c r="JAJ53" s="50"/>
      <c r="JAK53" s="50"/>
      <c r="JAL53" s="50"/>
      <c r="JAM53" s="50"/>
      <c r="JAN53" s="50"/>
      <c r="JAO53" s="50"/>
      <c r="JAP53" s="50"/>
      <c r="JAQ53" s="50"/>
      <c r="JAR53" s="51"/>
      <c r="JAS53" s="48"/>
      <c r="JAT53" s="25"/>
      <c r="JAU53" s="10"/>
      <c r="JAV53" s="44"/>
      <c r="JAW53" s="49"/>
      <c r="JAX53" s="50"/>
      <c r="JAY53" s="50"/>
      <c r="JAZ53" s="50"/>
      <c r="JBA53" s="50"/>
      <c r="JBB53" s="50"/>
      <c r="JBC53" s="50"/>
      <c r="JBD53" s="50"/>
      <c r="JBE53" s="50"/>
      <c r="JBF53" s="50"/>
      <c r="JBG53" s="50"/>
      <c r="JBH53" s="50"/>
      <c r="JBI53" s="50"/>
      <c r="JBJ53" s="51"/>
      <c r="JBK53" s="48"/>
      <c r="JBL53" s="25"/>
      <c r="JBM53" s="10"/>
      <c r="JBN53" s="44"/>
      <c r="JBO53" s="49"/>
      <c r="JBP53" s="50"/>
      <c r="JBQ53" s="50"/>
      <c r="JBR53" s="50"/>
      <c r="JBS53" s="50"/>
      <c r="JBT53" s="50"/>
      <c r="JBU53" s="50"/>
      <c r="JBV53" s="50"/>
      <c r="JBW53" s="50"/>
      <c r="JBX53" s="50"/>
      <c r="JBY53" s="50"/>
      <c r="JBZ53" s="50"/>
      <c r="JCA53" s="50"/>
      <c r="JCB53" s="51"/>
      <c r="JCC53" s="48"/>
      <c r="JCD53" s="25"/>
      <c r="JCE53" s="10"/>
      <c r="JCF53" s="44"/>
      <c r="JCG53" s="49"/>
      <c r="JCH53" s="50"/>
      <c r="JCI53" s="50"/>
      <c r="JCJ53" s="50"/>
      <c r="JCK53" s="50"/>
      <c r="JCL53" s="50"/>
      <c r="JCM53" s="50"/>
      <c r="JCN53" s="50"/>
      <c r="JCO53" s="50"/>
      <c r="JCP53" s="50"/>
      <c r="JCQ53" s="50"/>
      <c r="JCR53" s="50"/>
      <c r="JCS53" s="50"/>
      <c r="JCT53" s="51"/>
      <c r="JCU53" s="48"/>
      <c r="JCV53" s="25"/>
      <c r="JCW53" s="10"/>
      <c r="JCX53" s="44"/>
      <c r="JCY53" s="49"/>
      <c r="JCZ53" s="50"/>
      <c r="JDA53" s="50"/>
      <c r="JDB53" s="50"/>
      <c r="JDC53" s="50"/>
      <c r="JDD53" s="50"/>
      <c r="JDE53" s="50"/>
      <c r="JDF53" s="50"/>
      <c r="JDG53" s="50"/>
      <c r="JDH53" s="50"/>
      <c r="JDI53" s="50"/>
      <c r="JDJ53" s="50"/>
      <c r="JDK53" s="50"/>
      <c r="JDL53" s="51"/>
      <c r="JDM53" s="48"/>
      <c r="JDN53" s="25"/>
      <c r="JDO53" s="10"/>
      <c r="JDP53" s="44"/>
      <c r="JDQ53" s="49"/>
      <c r="JDR53" s="50"/>
      <c r="JDS53" s="50"/>
      <c r="JDT53" s="50"/>
      <c r="JDU53" s="50"/>
      <c r="JDV53" s="50"/>
      <c r="JDW53" s="50"/>
      <c r="JDX53" s="50"/>
      <c r="JDY53" s="50"/>
      <c r="JDZ53" s="50"/>
      <c r="JEA53" s="50"/>
      <c r="JEB53" s="50"/>
      <c r="JEC53" s="50"/>
      <c r="JED53" s="51"/>
      <c r="JEE53" s="48"/>
      <c r="JEF53" s="25"/>
      <c r="JEG53" s="10"/>
      <c r="JEH53" s="44"/>
      <c r="JEI53" s="49"/>
      <c r="JEJ53" s="50"/>
      <c r="JEK53" s="50"/>
      <c r="JEL53" s="50"/>
      <c r="JEM53" s="50"/>
      <c r="JEN53" s="50"/>
      <c r="JEO53" s="50"/>
      <c r="JEP53" s="50"/>
      <c r="JEQ53" s="50"/>
      <c r="JER53" s="50"/>
      <c r="JES53" s="50"/>
      <c r="JET53" s="50"/>
      <c r="JEU53" s="50"/>
      <c r="JEV53" s="51"/>
      <c r="JEW53" s="48"/>
      <c r="JEX53" s="25"/>
      <c r="JEY53" s="10"/>
      <c r="JEZ53" s="44"/>
      <c r="JFA53" s="49"/>
      <c r="JFB53" s="50"/>
      <c r="JFC53" s="50"/>
      <c r="JFD53" s="50"/>
      <c r="JFE53" s="50"/>
      <c r="JFF53" s="50"/>
      <c r="JFG53" s="50"/>
      <c r="JFH53" s="50"/>
      <c r="JFI53" s="50"/>
      <c r="JFJ53" s="50"/>
      <c r="JFK53" s="50"/>
      <c r="JFL53" s="50"/>
      <c r="JFM53" s="50"/>
      <c r="JFN53" s="51"/>
      <c r="JFO53" s="48"/>
      <c r="JFP53" s="25"/>
      <c r="JFQ53" s="10"/>
      <c r="JFR53" s="44"/>
      <c r="JFS53" s="49"/>
      <c r="JFT53" s="50"/>
      <c r="JFU53" s="50"/>
      <c r="JFV53" s="50"/>
      <c r="JFW53" s="50"/>
      <c r="JFX53" s="50"/>
      <c r="JFY53" s="50"/>
      <c r="JFZ53" s="50"/>
      <c r="JGA53" s="50"/>
      <c r="JGB53" s="50"/>
      <c r="JGC53" s="50"/>
      <c r="JGD53" s="50"/>
      <c r="JGE53" s="50"/>
      <c r="JGF53" s="51"/>
      <c r="JGG53" s="48"/>
      <c r="JGH53" s="25"/>
      <c r="JGI53" s="10"/>
      <c r="JGJ53" s="44"/>
      <c r="JGK53" s="49"/>
      <c r="JGL53" s="50"/>
      <c r="JGM53" s="50"/>
      <c r="JGN53" s="50"/>
      <c r="JGO53" s="50"/>
      <c r="JGP53" s="50"/>
      <c r="JGQ53" s="50"/>
      <c r="JGR53" s="50"/>
      <c r="JGS53" s="50"/>
      <c r="JGT53" s="50"/>
      <c r="JGU53" s="50"/>
      <c r="JGV53" s="50"/>
      <c r="JGW53" s="50"/>
      <c r="JGX53" s="51"/>
      <c r="JGY53" s="48"/>
      <c r="JGZ53" s="25"/>
      <c r="JHA53" s="10"/>
      <c r="JHB53" s="44"/>
      <c r="JHC53" s="49"/>
      <c r="JHD53" s="50"/>
      <c r="JHE53" s="50"/>
      <c r="JHF53" s="50"/>
      <c r="JHG53" s="50"/>
      <c r="JHH53" s="50"/>
      <c r="JHI53" s="50"/>
      <c r="JHJ53" s="50"/>
      <c r="JHK53" s="50"/>
      <c r="JHL53" s="50"/>
      <c r="JHM53" s="50"/>
      <c r="JHN53" s="50"/>
      <c r="JHO53" s="50"/>
      <c r="JHP53" s="51"/>
      <c r="JHQ53" s="48"/>
      <c r="JHR53" s="25"/>
      <c r="JHS53" s="10"/>
      <c r="JHT53" s="44"/>
      <c r="JHU53" s="49"/>
      <c r="JHV53" s="50"/>
      <c r="JHW53" s="50"/>
      <c r="JHX53" s="50"/>
      <c r="JHY53" s="50"/>
      <c r="JHZ53" s="50"/>
      <c r="JIA53" s="50"/>
      <c r="JIB53" s="50"/>
      <c r="JIC53" s="50"/>
      <c r="JID53" s="50"/>
      <c r="JIE53" s="50"/>
      <c r="JIF53" s="50"/>
      <c r="JIG53" s="50"/>
      <c r="JIH53" s="51"/>
      <c r="JII53" s="48"/>
      <c r="JIJ53" s="25"/>
      <c r="JIK53" s="10"/>
      <c r="JIL53" s="44"/>
      <c r="JIM53" s="49"/>
      <c r="JIN53" s="50"/>
      <c r="JIO53" s="50"/>
      <c r="JIP53" s="50"/>
      <c r="JIQ53" s="50"/>
      <c r="JIR53" s="50"/>
      <c r="JIS53" s="50"/>
      <c r="JIT53" s="50"/>
      <c r="JIU53" s="50"/>
      <c r="JIV53" s="50"/>
      <c r="JIW53" s="50"/>
      <c r="JIX53" s="50"/>
      <c r="JIY53" s="50"/>
      <c r="JIZ53" s="51"/>
      <c r="JJA53" s="48"/>
      <c r="JJB53" s="25"/>
      <c r="JJC53" s="10"/>
      <c r="JJD53" s="44"/>
      <c r="JJE53" s="49"/>
      <c r="JJF53" s="50"/>
      <c r="JJG53" s="50"/>
      <c r="JJH53" s="50"/>
      <c r="JJI53" s="50"/>
      <c r="JJJ53" s="50"/>
      <c r="JJK53" s="50"/>
      <c r="JJL53" s="50"/>
      <c r="JJM53" s="50"/>
      <c r="JJN53" s="50"/>
      <c r="JJO53" s="50"/>
      <c r="JJP53" s="50"/>
      <c r="JJQ53" s="50"/>
      <c r="JJR53" s="51"/>
      <c r="JJS53" s="48"/>
      <c r="JJT53" s="25"/>
      <c r="JJU53" s="10"/>
      <c r="JJV53" s="44"/>
      <c r="JJW53" s="49"/>
      <c r="JJX53" s="50"/>
      <c r="JJY53" s="50"/>
      <c r="JJZ53" s="50"/>
      <c r="JKA53" s="50"/>
      <c r="JKB53" s="50"/>
      <c r="JKC53" s="50"/>
      <c r="JKD53" s="50"/>
      <c r="JKE53" s="50"/>
      <c r="JKF53" s="50"/>
      <c r="JKG53" s="50"/>
      <c r="JKH53" s="50"/>
      <c r="JKI53" s="50"/>
      <c r="JKJ53" s="51"/>
      <c r="JKK53" s="48"/>
      <c r="JKL53" s="25"/>
      <c r="JKM53" s="10"/>
      <c r="JKN53" s="44"/>
      <c r="JKO53" s="49"/>
      <c r="JKP53" s="50"/>
      <c r="JKQ53" s="50"/>
      <c r="JKR53" s="50"/>
      <c r="JKS53" s="50"/>
      <c r="JKT53" s="50"/>
      <c r="JKU53" s="50"/>
      <c r="JKV53" s="50"/>
      <c r="JKW53" s="50"/>
      <c r="JKX53" s="50"/>
      <c r="JKY53" s="50"/>
      <c r="JKZ53" s="50"/>
      <c r="JLA53" s="50"/>
      <c r="JLB53" s="51"/>
      <c r="JLC53" s="48"/>
      <c r="JLD53" s="25"/>
      <c r="JLE53" s="10"/>
      <c r="JLF53" s="44"/>
      <c r="JLG53" s="49"/>
      <c r="JLH53" s="50"/>
      <c r="JLI53" s="50"/>
      <c r="JLJ53" s="50"/>
      <c r="JLK53" s="50"/>
      <c r="JLL53" s="50"/>
      <c r="JLM53" s="50"/>
      <c r="JLN53" s="50"/>
      <c r="JLO53" s="50"/>
      <c r="JLP53" s="50"/>
      <c r="JLQ53" s="50"/>
      <c r="JLR53" s="50"/>
      <c r="JLS53" s="50"/>
      <c r="JLT53" s="51"/>
      <c r="JLU53" s="48"/>
      <c r="JLV53" s="25"/>
      <c r="JLW53" s="10"/>
      <c r="JLX53" s="44"/>
      <c r="JLY53" s="49"/>
      <c r="JLZ53" s="50"/>
      <c r="JMA53" s="50"/>
      <c r="JMB53" s="50"/>
      <c r="JMC53" s="50"/>
      <c r="JMD53" s="50"/>
      <c r="JME53" s="50"/>
      <c r="JMF53" s="50"/>
      <c r="JMG53" s="50"/>
      <c r="JMH53" s="50"/>
      <c r="JMI53" s="50"/>
      <c r="JMJ53" s="50"/>
      <c r="JMK53" s="50"/>
      <c r="JML53" s="51"/>
      <c r="JMM53" s="48"/>
      <c r="JMN53" s="25"/>
      <c r="JMO53" s="10"/>
      <c r="JMP53" s="44"/>
      <c r="JMQ53" s="49"/>
      <c r="JMR53" s="50"/>
      <c r="JMS53" s="50"/>
      <c r="JMT53" s="50"/>
      <c r="JMU53" s="50"/>
      <c r="JMV53" s="50"/>
      <c r="JMW53" s="50"/>
      <c r="JMX53" s="50"/>
      <c r="JMY53" s="50"/>
      <c r="JMZ53" s="50"/>
      <c r="JNA53" s="50"/>
      <c r="JNB53" s="50"/>
      <c r="JNC53" s="50"/>
      <c r="JND53" s="51"/>
      <c r="JNE53" s="48"/>
      <c r="JNF53" s="25"/>
      <c r="JNG53" s="10"/>
      <c r="JNH53" s="44"/>
      <c r="JNI53" s="49"/>
      <c r="JNJ53" s="50"/>
      <c r="JNK53" s="50"/>
      <c r="JNL53" s="50"/>
      <c r="JNM53" s="50"/>
      <c r="JNN53" s="50"/>
      <c r="JNO53" s="50"/>
      <c r="JNP53" s="50"/>
      <c r="JNQ53" s="50"/>
      <c r="JNR53" s="50"/>
      <c r="JNS53" s="50"/>
      <c r="JNT53" s="50"/>
      <c r="JNU53" s="50"/>
      <c r="JNV53" s="51"/>
      <c r="JNW53" s="48"/>
      <c r="JNX53" s="25"/>
      <c r="JNY53" s="10"/>
      <c r="JNZ53" s="44"/>
      <c r="JOA53" s="49"/>
      <c r="JOB53" s="50"/>
      <c r="JOC53" s="50"/>
      <c r="JOD53" s="50"/>
      <c r="JOE53" s="50"/>
      <c r="JOF53" s="50"/>
      <c r="JOG53" s="50"/>
      <c r="JOH53" s="50"/>
      <c r="JOI53" s="50"/>
      <c r="JOJ53" s="50"/>
      <c r="JOK53" s="50"/>
      <c r="JOL53" s="50"/>
      <c r="JOM53" s="50"/>
      <c r="JON53" s="51"/>
      <c r="JOO53" s="48"/>
      <c r="JOP53" s="25"/>
      <c r="JOQ53" s="10"/>
      <c r="JOR53" s="44"/>
      <c r="JOS53" s="49"/>
      <c r="JOT53" s="50"/>
      <c r="JOU53" s="50"/>
      <c r="JOV53" s="50"/>
      <c r="JOW53" s="50"/>
      <c r="JOX53" s="50"/>
      <c r="JOY53" s="50"/>
      <c r="JOZ53" s="50"/>
      <c r="JPA53" s="50"/>
      <c r="JPB53" s="50"/>
      <c r="JPC53" s="50"/>
      <c r="JPD53" s="50"/>
      <c r="JPE53" s="50"/>
      <c r="JPF53" s="51"/>
      <c r="JPG53" s="48"/>
      <c r="JPH53" s="25"/>
      <c r="JPI53" s="10"/>
      <c r="JPJ53" s="44"/>
      <c r="JPK53" s="49"/>
      <c r="JPL53" s="50"/>
      <c r="JPM53" s="50"/>
      <c r="JPN53" s="50"/>
      <c r="JPO53" s="50"/>
      <c r="JPP53" s="50"/>
      <c r="JPQ53" s="50"/>
      <c r="JPR53" s="50"/>
      <c r="JPS53" s="50"/>
      <c r="JPT53" s="50"/>
      <c r="JPU53" s="50"/>
      <c r="JPV53" s="50"/>
      <c r="JPW53" s="50"/>
      <c r="JPX53" s="51"/>
      <c r="JPY53" s="48"/>
      <c r="JPZ53" s="25"/>
      <c r="JQA53" s="10"/>
      <c r="JQB53" s="44"/>
      <c r="JQC53" s="49"/>
      <c r="JQD53" s="50"/>
      <c r="JQE53" s="50"/>
      <c r="JQF53" s="50"/>
      <c r="JQG53" s="50"/>
      <c r="JQH53" s="50"/>
      <c r="JQI53" s="50"/>
      <c r="JQJ53" s="50"/>
      <c r="JQK53" s="50"/>
      <c r="JQL53" s="50"/>
      <c r="JQM53" s="50"/>
      <c r="JQN53" s="50"/>
      <c r="JQO53" s="50"/>
      <c r="JQP53" s="51"/>
      <c r="JQQ53" s="48"/>
      <c r="JQR53" s="25"/>
      <c r="JQS53" s="10"/>
      <c r="JQT53" s="44"/>
      <c r="JQU53" s="49"/>
      <c r="JQV53" s="50"/>
      <c r="JQW53" s="50"/>
      <c r="JQX53" s="50"/>
      <c r="JQY53" s="50"/>
      <c r="JQZ53" s="50"/>
      <c r="JRA53" s="50"/>
      <c r="JRB53" s="50"/>
      <c r="JRC53" s="50"/>
      <c r="JRD53" s="50"/>
      <c r="JRE53" s="50"/>
      <c r="JRF53" s="50"/>
      <c r="JRG53" s="50"/>
      <c r="JRH53" s="51"/>
      <c r="JRI53" s="48"/>
      <c r="JRJ53" s="25"/>
      <c r="JRK53" s="10"/>
      <c r="JRL53" s="44"/>
      <c r="JRM53" s="49"/>
      <c r="JRN53" s="50"/>
      <c r="JRO53" s="50"/>
      <c r="JRP53" s="50"/>
      <c r="JRQ53" s="50"/>
      <c r="JRR53" s="50"/>
      <c r="JRS53" s="50"/>
      <c r="JRT53" s="50"/>
      <c r="JRU53" s="50"/>
      <c r="JRV53" s="50"/>
      <c r="JRW53" s="50"/>
      <c r="JRX53" s="50"/>
      <c r="JRY53" s="50"/>
      <c r="JRZ53" s="51"/>
      <c r="JSA53" s="48"/>
      <c r="JSB53" s="25"/>
      <c r="JSC53" s="10"/>
      <c r="JSD53" s="44"/>
      <c r="JSE53" s="49"/>
      <c r="JSF53" s="50"/>
      <c r="JSG53" s="50"/>
      <c r="JSH53" s="50"/>
      <c r="JSI53" s="50"/>
      <c r="JSJ53" s="50"/>
      <c r="JSK53" s="50"/>
      <c r="JSL53" s="50"/>
      <c r="JSM53" s="50"/>
      <c r="JSN53" s="50"/>
      <c r="JSO53" s="50"/>
      <c r="JSP53" s="50"/>
      <c r="JSQ53" s="50"/>
      <c r="JSR53" s="51"/>
      <c r="JSS53" s="48"/>
      <c r="JST53" s="25"/>
      <c r="JSU53" s="10"/>
      <c r="JSV53" s="44"/>
      <c r="JSW53" s="49"/>
      <c r="JSX53" s="50"/>
      <c r="JSY53" s="50"/>
      <c r="JSZ53" s="50"/>
      <c r="JTA53" s="50"/>
      <c r="JTB53" s="50"/>
      <c r="JTC53" s="50"/>
      <c r="JTD53" s="50"/>
      <c r="JTE53" s="50"/>
      <c r="JTF53" s="50"/>
      <c r="JTG53" s="50"/>
      <c r="JTH53" s="50"/>
      <c r="JTI53" s="50"/>
      <c r="JTJ53" s="51"/>
      <c r="JTK53" s="48"/>
      <c r="JTL53" s="25"/>
      <c r="JTM53" s="10"/>
      <c r="JTN53" s="44"/>
      <c r="JTO53" s="49"/>
      <c r="JTP53" s="50"/>
      <c r="JTQ53" s="50"/>
      <c r="JTR53" s="50"/>
      <c r="JTS53" s="50"/>
      <c r="JTT53" s="50"/>
      <c r="JTU53" s="50"/>
      <c r="JTV53" s="50"/>
      <c r="JTW53" s="50"/>
      <c r="JTX53" s="50"/>
      <c r="JTY53" s="50"/>
      <c r="JTZ53" s="50"/>
      <c r="JUA53" s="50"/>
      <c r="JUB53" s="51"/>
      <c r="JUC53" s="48"/>
      <c r="JUD53" s="25"/>
      <c r="JUE53" s="10"/>
      <c r="JUF53" s="44"/>
      <c r="JUG53" s="49"/>
      <c r="JUH53" s="50"/>
      <c r="JUI53" s="50"/>
      <c r="JUJ53" s="50"/>
      <c r="JUK53" s="50"/>
      <c r="JUL53" s="50"/>
      <c r="JUM53" s="50"/>
      <c r="JUN53" s="50"/>
      <c r="JUO53" s="50"/>
      <c r="JUP53" s="50"/>
      <c r="JUQ53" s="50"/>
      <c r="JUR53" s="50"/>
      <c r="JUS53" s="50"/>
      <c r="JUT53" s="51"/>
      <c r="JUU53" s="48"/>
      <c r="JUV53" s="25"/>
      <c r="JUW53" s="10"/>
      <c r="JUX53" s="44"/>
      <c r="JUY53" s="49"/>
      <c r="JUZ53" s="50"/>
      <c r="JVA53" s="50"/>
      <c r="JVB53" s="50"/>
      <c r="JVC53" s="50"/>
      <c r="JVD53" s="50"/>
      <c r="JVE53" s="50"/>
      <c r="JVF53" s="50"/>
      <c r="JVG53" s="50"/>
      <c r="JVH53" s="50"/>
      <c r="JVI53" s="50"/>
      <c r="JVJ53" s="50"/>
      <c r="JVK53" s="50"/>
      <c r="JVL53" s="51"/>
      <c r="JVM53" s="48"/>
      <c r="JVN53" s="25"/>
      <c r="JVO53" s="10"/>
      <c r="JVP53" s="44"/>
      <c r="JVQ53" s="49"/>
      <c r="JVR53" s="50"/>
      <c r="JVS53" s="50"/>
      <c r="JVT53" s="50"/>
      <c r="JVU53" s="50"/>
      <c r="JVV53" s="50"/>
      <c r="JVW53" s="50"/>
      <c r="JVX53" s="50"/>
      <c r="JVY53" s="50"/>
      <c r="JVZ53" s="50"/>
      <c r="JWA53" s="50"/>
      <c r="JWB53" s="50"/>
      <c r="JWC53" s="50"/>
      <c r="JWD53" s="51"/>
      <c r="JWE53" s="48"/>
      <c r="JWF53" s="25"/>
      <c r="JWG53" s="10"/>
      <c r="JWH53" s="44"/>
      <c r="JWI53" s="49"/>
      <c r="JWJ53" s="50"/>
      <c r="JWK53" s="50"/>
      <c r="JWL53" s="50"/>
      <c r="JWM53" s="50"/>
      <c r="JWN53" s="50"/>
      <c r="JWO53" s="50"/>
      <c r="JWP53" s="50"/>
      <c r="JWQ53" s="50"/>
      <c r="JWR53" s="50"/>
      <c r="JWS53" s="50"/>
      <c r="JWT53" s="50"/>
      <c r="JWU53" s="50"/>
      <c r="JWV53" s="51"/>
      <c r="JWW53" s="48"/>
      <c r="JWX53" s="25"/>
      <c r="JWY53" s="10"/>
      <c r="JWZ53" s="44"/>
      <c r="JXA53" s="49"/>
      <c r="JXB53" s="50"/>
      <c r="JXC53" s="50"/>
      <c r="JXD53" s="50"/>
      <c r="JXE53" s="50"/>
      <c r="JXF53" s="50"/>
      <c r="JXG53" s="50"/>
      <c r="JXH53" s="50"/>
      <c r="JXI53" s="50"/>
      <c r="JXJ53" s="50"/>
      <c r="JXK53" s="50"/>
      <c r="JXL53" s="50"/>
      <c r="JXM53" s="50"/>
      <c r="JXN53" s="51"/>
      <c r="JXO53" s="48"/>
      <c r="JXP53" s="25"/>
      <c r="JXQ53" s="10"/>
      <c r="JXR53" s="44"/>
      <c r="JXS53" s="49"/>
      <c r="JXT53" s="50"/>
      <c r="JXU53" s="50"/>
      <c r="JXV53" s="50"/>
      <c r="JXW53" s="50"/>
      <c r="JXX53" s="50"/>
      <c r="JXY53" s="50"/>
      <c r="JXZ53" s="50"/>
      <c r="JYA53" s="50"/>
      <c r="JYB53" s="50"/>
      <c r="JYC53" s="50"/>
      <c r="JYD53" s="50"/>
      <c r="JYE53" s="50"/>
      <c r="JYF53" s="51"/>
      <c r="JYG53" s="48"/>
      <c r="JYH53" s="25"/>
      <c r="JYI53" s="10"/>
      <c r="JYJ53" s="44"/>
      <c r="JYK53" s="49"/>
      <c r="JYL53" s="50"/>
      <c r="JYM53" s="50"/>
      <c r="JYN53" s="50"/>
      <c r="JYO53" s="50"/>
      <c r="JYP53" s="50"/>
      <c r="JYQ53" s="50"/>
      <c r="JYR53" s="50"/>
      <c r="JYS53" s="50"/>
      <c r="JYT53" s="50"/>
      <c r="JYU53" s="50"/>
      <c r="JYV53" s="50"/>
      <c r="JYW53" s="50"/>
      <c r="JYX53" s="51"/>
      <c r="JYY53" s="48"/>
      <c r="JYZ53" s="25"/>
      <c r="JZA53" s="10"/>
      <c r="JZB53" s="44"/>
      <c r="JZC53" s="49"/>
      <c r="JZD53" s="50"/>
      <c r="JZE53" s="50"/>
      <c r="JZF53" s="50"/>
      <c r="JZG53" s="50"/>
      <c r="JZH53" s="50"/>
      <c r="JZI53" s="50"/>
      <c r="JZJ53" s="50"/>
      <c r="JZK53" s="50"/>
      <c r="JZL53" s="50"/>
      <c r="JZM53" s="50"/>
      <c r="JZN53" s="50"/>
      <c r="JZO53" s="50"/>
      <c r="JZP53" s="51"/>
      <c r="JZQ53" s="48"/>
      <c r="JZR53" s="25"/>
      <c r="JZS53" s="10"/>
      <c r="JZT53" s="44"/>
      <c r="JZU53" s="49"/>
      <c r="JZV53" s="50"/>
      <c r="JZW53" s="50"/>
      <c r="JZX53" s="50"/>
      <c r="JZY53" s="50"/>
      <c r="JZZ53" s="50"/>
      <c r="KAA53" s="50"/>
      <c r="KAB53" s="50"/>
      <c r="KAC53" s="50"/>
      <c r="KAD53" s="50"/>
      <c r="KAE53" s="50"/>
      <c r="KAF53" s="50"/>
      <c r="KAG53" s="50"/>
      <c r="KAH53" s="51"/>
      <c r="KAI53" s="48"/>
      <c r="KAJ53" s="25"/>
      <c r="KAK53" s="10"/>
      <c r="KAL53" s="44"/>
      <c r="KAM53" s="49"/>
      <c r="KAN53" s="50"/>
      <c r="KAO53" s="50"/>
      <c r="KAP53" s="50"/>
      <c r="KAQ53" s="50"/>
      <c r="KAR53" s="50"/>
      <c r="KAS53" s="50"/>
      <c r="KAT53" s="50"/>
      <c r="KAU53" s="50"/>
      <c r="KAV53" s="50"/>
      <c r="KAW53" s="50"/>
      <c r="KAX53" s="50"/>
      <c r="KAY53" s="50"/>
      <c r="KAZ53" s="51"/>
      <c r="KBA53" s="48"/>
      <c r="KBB53" s="25"/>
      <c r="KBC53" s="10"/>
      <c r="KBD53" s="44"/>
      <c r="KBE53" s="49"/>
      <c r="KBF53" s="50"/>
      <c r="KBG53" s="50"/>
      <c r="KBH53" s="50"/>
      <c r="KBI53" s="50"/>
      <c r="KBJ53" s="50"/>
      <c r="KBK53" s="50"/>
      <c r="KBL53" s="50"/>
      <c r="KBM53" s="50"/>
      <c r="KBN53" s="50"/>
      <c r="KBO53" s="50"/>
      <c r="KBP53" s="50"/>
      <c r="KBQ53" s="50"/>
      <c r="KBR53" s="51"/>
      <c r="KBS53" s="48"/>
      <c r="KBT53" s="25"/>
      <c r="KBU53" s="10"/>
      <c r="KBV53" s="44"/>
      <c r="KBW53" s="49"/>
      <c r="KBX53" s="50"/>
      <c r="KBY53" s="50"/>
      <c r="KBZ53" s="50"/>
      <c r="KCA53" s="50"/>
      <c r="KCB53" s="50"/>
      <c r="KCC53" s="50"/>
      <c r="KCD53" s="50"/>
      <c r="KCE53" s="50"/>
      <c r="KCF53" s="50"/>
      <c r="KCG53" s="50"/>
      <c r="KCH53" s="50"/>
      <c r="KCI53" s="50"/>
      <c r="KCJ53" s="51"/>
      <c r="KCK53" s="48"/>
      <c r="KCL53" s="25"/>
      <c r="KCM53" s="10"/>
      <c r="KCN53" s="44"/>
      <c r="KCO53" s="49"/>
      <c r="KCP53" s="50"/>
      <c r="KCQ53" s="50"/>
      <c r="KCR53" s="50"/>
      <c r="KCS53" s="50"/>
      <c r="KCT53" s="50"/>
      <c r="KCU53" s="50"/>
      <c r="KCV53" s="50"/>
      <c r="KCW53" s="50"/>
      <c r="KCX53" s="50"/>
      <c r="KCY53" s="50"/>
      <c r="KCZ53" s="50"/>
      <c r="KDA53" s="50"/>
      <c r="KDB53" s="51"/>
      <c r="KDC53" s="48"/>
      <c r="KDD53" s="25"/>
      <c r="KDE53" s="10"/>
      <c r="KDF53" s="44"/>
      <c r="KDG53" s="49"/>
      <c r="KDH53" s="50"/>
      <c r="KDI53" s="50"/>
      <c r="KDJ53" s="50"/>
      <c r="KDK53" s="50"/>
      <c r="KDL53" s="50"/>
      <c r="KDM53" s="50"/>
      <c r="KDN53" s="50"/>
      <c r="KDO53" s="50"/>
      <c r="KDP53" s="50"/>
      <c r="KDQ53" s="50"/>
      <c r="KDR53" s="50"/>
      <c r="KDS53" s="50"/>
      <c r="KDT53" s="51"/>
      <c r="KDU53" s="48"/>
      <c r="KDV53" s="25"/>
      <c r="KDW53" s="10"/>
      <c r="KDX53" s="44"/>
      <c r="KDY53" s="49"/>
      <c r="KDZ53" s="50"/>
      <c r="KEA53" s="50"/>
      <c r="KEB53" s="50"/>
      <c r="KEC53" s="50"/>
      <c r="KED53" s="50"/>
      <c r="KEE53" s="50"/>
      <c r="KEF53" s="50"/>
      <c r="KEG53" s="50"/>
      <c r="KEH53" s="50"/>
      <c r="KEI53" s="50"/>
      <c r="KEJ53" s="50"/>
      <c r="KEK53" s="50"/>
      <c r="KEL53" s="51"/>
      <c r="KEM53" s="48"/>
      <c r="KEN53" s="25"/>
      <c r="KEO53" s="10"/>
      <c r="KEP53" s="44"/>
      <c r="KEQ53" s="49"/>
      <c r="KER53" s="50"/>
      <c r="KES53" s="50"/>
      <c r="KET53" s="50"/>
      <c r="KEU53" s="50"/>
      <c r="KEV53" s="50"/>
      <c r="KEW53" s="50"/>
      <c r="KEX53" s="50"/>
      <c r="KEY53" s="50"/>
      <c r="KEZ53" s="50"/>
      <c r="KFA53" s="50"/>
      <c r="KFB53" s="50"/>
      <c r="KFC53" s="50"/>
      <c r="KFD53" s="51"/>
      <c r="KFE53" s="48"/>
      <c r="KFF53" s="25"/>
      <c r="KFG53" s="10"/>
      <c r="KFH53" s="44"/>
      <c r="KFI53" s="49"/>
      <c r="KFJ53" s="50"/>
      <c r="KFK53" s="50"/>
      <c r="KFL53" s="50"/>
      <c r="KFM53" s="50"/>
      <c r="KFN53" s="50"/>
      <c r="KFO53" s="50"/>
      <c r="KFP53" s="50"/>
      <c r="KFQ53" s="50"/>
      <c r="KFR53" s="50"/>
      <c r="KFS53" s="50"/>
      <c r="KFT53" s="50"/>
      <c r="KFU53" s="50"/>
      <c r="KFV53" s="51"/>
      <c r="KFW53" s="48"/>
      <c r="KFX53" s="25"/>
      <c r="KFY53" s="10"/>
      <c r="KFZ53" s="44"/>
      <c r="KGA53" s="49"/>
      <c r="KGB53" s="50"/>
      <c r="KGC53" s="50"/>
      <c r="KGD53" s="50"/>
      <c r="KGE53" s="50"/>
      <c r="KGF53" s="50"/>
      <c r="KGG53" s="50"/>
      <c r="KGH53" s="50"/>
      <c r="KGI53" s="50"/>
      <c r="KGJ53" s="50"/>
      <c r="KGK53" s="50"/>
      <c r="KGL53" s="50"/>
      <c r="KGM53" s="50"/>
      <c r="KGN53" s="51"/>
      <c r="KGO53" s="48"/>
      <c r="KGP53" s="25"/>
      <c r="KGQ53" s="10"/>
      <c r="KGR53" s="44"/>
      <c r="KGS53" s="49"/>
      <c r="KGT53" s="50"/>
      <c r="KGU53" s="50"/>
      <c r="KGV53" s="50"/>
      <c r="KGW53" s="50"/>
      <c r="KGX53" s="50"/>
      <c r="KGY53" s="50"/>
      <c r="KGZ53" s="50"/>
      <c r="KHA53" s="50"/>
      <c r="KHB53" s="50"/>
      <c r="KHC53" s="50"/>
      <c r="KHD53" s="50"/>
      <c r="KHE53" s="50"/>
      <c r="KHF53" s="51"/>
      <c r="KHG53" s="48"/>
      <c r="KHH53" s="25"/>
      <c r="KHI53" s="10"/>
      <c r="KHJ53" s="44"/>
      <c r="KHK53" s="49"/>
      <c r="KHL53" s="50"/>
      <c r="KHM53" s="50"/>
      <c r="KHN53" s="50"/>
      <c r="KHO53" s="50"/>
      <c r="KHP53" s="50"/>
      <c r="KHQ53" s="50"/>
      <c r="KHR53" s="50"/>
      <c r="KHS53" s="50"/>
      <c r="KHT53" s="50"/>
      <c r="KHU53" s="50"/>
      <c r="KHV53" s="50"/>
      <c r="KHW53" s="50"/>
      <c r="KHX53" s="51"/>
      <c r="KHY53" s="48"/>
      <c r="KHZ53" s="25"/>
      <c r="KIA53" s="10"/>
      <c r="KIB53" s="44"/>
      <c r="KIC53" s="49"/>
      <c r="KID53" s="50"/>
      <c r="KIE53" s="50"/>
      <c r="KIF53" s="50"/>
      <c r="KIG53" s="50"/>
      <c r="KIH53" s="50"/>
      <c r="KII53" s="50"/>
      <c r="KIJ53" s="50"/>
      <c r="KIK53" s="50"/>
      <c r="KIL53" s="50"/>
      <c r="KIM53" s="50"/>
      <c r="KIN53" s="50"/>
      <c r="KIO53" s="50"/>
      <c r="KIP53" s="51"/>
      <c r="KIQ53" s="48"/>
      <c r="KIR53" s="25"/>
      <c r="KIS53" s="10"/>
      <c r="KIT53" s="44"/>
      <c r="KIU53" s="49"/>
      <c r="KIV53" s="50"/>
      <c r="KIW53" s="50"/>
      <c r="KIX53" s="50"/>
      <c r="KIY53" s="50"/>
      <c r="KIZ53" s="50"/>
      <c r="KJA53" s="50"/>
      <c r="KJB53" s="50"/>
      <c r="KJC53" s="50"/>
      <c r="KJD53" s="50"/>
      <c r="KJE53" s="50"/>
      <c r="KJF53" s="50"/>
      <c r="KJG53" s="50"/>
      <c r="KJH53" s="51"/>
      <c r="KJI53" s="48"/>
      <c r="KJJ53" s="25"/>
      <c r="KJK53" s="10"/>
      <c r="KJL53" s="44"/>
      <c r="KJM53" s="49"/>
      <c r="KJN53" s="50"/>
      <c r="KJO53" s="50"/>
      <c r="KJP53" s="50"/>
      <c r="KJQ53" s="50"/>
      <c r="KJR53" s="50"/>
      <c r="KJS53" s="50"/>
      <c r="KJT53" s="50"/>
      <c r="KJU53" s="50"/>
      <c r="KJV53" s="50"/>
      <c r="KJW53" s="50"/>
      <c r="KJX53" s="50"/>
      <c r="KJY53" s="50"/>
      <c r="KJZ53" s="51"/>
      <c r="KKA53" s="48"/>
      <c r="KKB53" s="25"/>
      <c r="KKC53" s="10"/>
      <c r="KKD53" s="44"/>
      <c r="KKE53" s="49"/>
      <c r="KKF53" s="50"/>
      <c r="KKG53" s="50"/>
      <c r="KKH53" s="50"/>
      <c r="KKI53" s="50"/>
      <c r="KKJ53" s="50"/>
      <c r="KKK53" s="50"/>
      <c r="KKL53" s="50"/>
      <c r="KKM53" s="50"/>
      <c r="KKN53" s="50"/>
      <c r="KKO53" s="50"/>
      <c r="KKP53" s="50"/>
      <c r="KKQ53" s="50"/>
      <c r="KKR53" s="51"/>
      <c r="KKS53" s="48"/>
      <c r="KKT53" s="25"/>
      <c r="KKU53" s="10"/>
      <c r="KKV53" s="44"/>
      <c r="KKW53" s="49"/>
      <c r="KKX53" s="50"/>
      <c r="KKY53" s="50"/>
      <c r="KKZ53" s="50"/>
      <c r="KLA53" s="50"/>
      <c r="KLB53" s="50"/>
      <c r="KLC53" s="50"/>
      <c r="KLD53" s="50"/>
      <c r="KLE53" s="50"/>
      <c r="KLF53" s="50"/>
      <c r="KLG53" s="50"/>
      <c r="KLH53" s="50"/>
      <c r="KLI53" s="50"/>
      <c r="KLJ53" s="51"/>
      <c r="KLK53" s="48"/>
      <c r="KLL53" s="25"/>
      <c r="KLM53" s="10"/>
      <c r="KLN53" s="44"/>
      <c r="KLO53" s="49"/>
      <c r="KLP53" s="50"/>
      <c r="KLQ53" s="50"/>
      <c r="KLR53" s="50"/>
      <c r="KLS53" s="50"/>
      <c r="KLT53" s="50"/>
      <c r="KLU53" s="50"/>
      <c r="KLV53" s="50"/>
      <c r="KLW53" s="50"/>
      <c r="KLX53" s="50"/>
      <c r="KLY53" s="50"/>
      <c r="KLZ53" s="50"/>
      <c r="KMA53" s="50"/>
      <c r="KMB53" s="51"/>
      <c r="KMC53" s="48"/>
      <c r="KMD53" s="25"/>
      <c r="KME53" s="10"/>
      <c r="KMF53" s="44"/>
      <c r="KMG53" s="49"/>
      <c r="KMH53" s="50"/>
      <c r="KMI53" s="50"/>
      <c r="KMJ53" s="50"/>
      <c r="KMK53" s="50"/>
      <c r="KML53" s="50"/>
      <c r="KMM53" s="50"/>
      <c r="KMN53" s="50"/>
      <c r="KMO53" s="50"/>
      <c r="KMP53" s="50"/>
      <c r="KMQ53" s="50"/>
      <c r="KMR53" s="50"/>
      <c r="KMS53" s="50"/>
      <c r="KMT53" s="51"/>
      <c r="KMU53" s="48"/>
      <c r="KMV53" s="25"/>
      <c r="KMW53" s="10"/>
      <c r="KMX53" s="44"/>
      <c r="KMY53" s="49"/>
      <c r="KMZ53" s="50"/>
      <c r="KNA53" s="50"/>
      <c r="KNB53" s="50"/>
      <c r="KNC53" s="50"/>
      <c r="KND53" s="50"/>
      <c r="KNE53" s="50"/>
      <c r="KNF53" s="50"/>
      <c r="KNG53" s="50"/>
      <c r="KNH53" s="50"/>
      <c r="KNI53" s="50"/>
      <c r="KNJ53" s="50"/>
      <c r="KNK53" s="50"/>
      <c r="KNL53" s="51"/>
      <c r="KNM53" s="48"/>
      <c r="KNN53" s="25"/>
      <c r="KNO53" s="10"/>
      <c r="KNP53" s="44"/>
      <c r="KNQ53" s="49"/>
      <c r="KNR53" s="50"/>
      <c r="KNS53" s="50"/>
      <c r="KNT53" s="50"/>
      <c r="KNU53" s="50"/>
      <c r="KNV53" s="50"/>
      <c r="KNW53" s="50"/>
      <c r="KNX53" s="50"/>
      <c r="KNY53" s="50"/>
      <c r="KNZ53" s="50"/>
      <c r="KOA53" s="50"/>
      <c r="KOB53" s="50"/>
      <c r="KOC53" s="50"/>
      <c r="KOD53" s="51"/>
      <c r="KOE53" s="48"/>
      <c r="KOF53" s="25"/>
      <c r="KOG53" s="10"/>
      <c r="KOH53" s="44"/>
      <c r="KOI53" s="49"/>
      <c r="KOJ53" s="50"/>
      <c r="KOK53" s="50"/>
      <c r="KOL53" s="50"/>
      <c r="KOM53" s="50"/>
      <c r="KON53" s="50"/>
      <c r="KOO53" s="50"/>
      <c r="KOP53" s="50"/>
      <c r="KOQ53" s="50"/>
      <c r="KOR53" s="50"/>
      <c r="KOS53" s="50"/>
      <c r="KOT53" s="50"/>
      <c r="KOU53" s="50"/>
      <c r="KOV53" s="51"/>
      <c r="KOW53" s="48"/>
      <c r="KOX53" s="25"/>
      <c r="KOY53" s="10"/>
      <c r="KOZ53" s="44"/>
      <c r="KPA53" s="49"/>
      <c r="KPB53" s="50"/>
      <c r="KPC53" s="50"/>
      <c r="KPD53" s="50"/>
      <c r="KPE53" s="50"/>
      <c r="KPF53" s="50"/>
      <c r="KPG53" s="50"/>
      <c r="KPH53" s="50"/>
      <c r="KPI53" s="50"/>
      <c r="KPJ53" s="50"/>
      <c r="KPK53" s="50"/>
      <c r="KPL53" s="50"/>
      <c r="KPM53" s="50"/>
      <c r="KPN53" s="51"/>
      <c r="KPO53" s="48"/>
      <c r="KPP53" s="25"/>
      <c r="KPQ53" s="10"/>
      <c r="KPR53" s="44"/>
      <c r="KPS53" s="49"/>
      <c r="KPT53" s="50"/>
      <c r="KPU53" s="50"/>
      <c r="KPV53" s="50"/>
      <c r="KPW53" s="50"/>
      <c r="KPX53" s="50"/>
      <c r="KPY53" s="50"/>
      <c r="KPZ53" s="50"/>
      <c r="KQA53" s="50"/>
      <c r="KQB53" s="50"/>
      <c r="KQC53" s="50"/>
      <c r="KQD53" s="50"/>
      <c r="KQE53" s="50"/>
      <c r="KQF53" s="51"/>
      <c r="KQG53" s="48"/>
      <c r="KQH53" s="25"/>
      <c r="KQI53" s="10"/>
      <c r="KQJ53" s="44"/>
      <c r="KQK53" s="49"/>
      <c r="KQL53" s="50"/>
      <c r="KQM53" s="50"/>
      <c r="KQN53" s="50"/>
      <c r="KQO53" s="50"/>
      <c r="KQP53" s="50"/>
      <c r="KQQ53" s="50"/>
      <c r="KQR53" s="50"/>
      <c r="KQS53" s="50"/>
      <c r="KQT53" s="50"/>
      <c r="KQU53" s="50"/>
      <c r="KQV53" s="50"/>
      <c r="KQW53" s="50"/>
      <c r="KQX53" s="51"/>
      <c r="KQY53" s="48"/>
      <c r="KQZ53" s="25"/>
      <c r="KRA53" s="10"/>
      <c r="KRB53" s="44"/>
      <c r="KRC53" s="49"/>
      <c r="KRD53" s="50"/>
      <c r="KRE53" s="50"/>
      <c r="KRF53" s="50"/>
      <c r="KRG53" s="50"/>
      <c r="KRH53" s="50"/>
      <c r="KRI53" s="50"/>
      <c r="KRJ53" s="50"/>
      <c r="KRK53" s="50"/>
      <c r="KRL53" s="50"/>
      <c r="KRM53" s="50"/>
      <c r="KRN53" s="50"/>
      <c r="KRO53" s="50"/>
      <c r="KRP53" s="51"/>
      <c r="KRQ53" s="48"/>
      <c r="KRR53" s="25"/>
      <c r="KRS53" s="10"/>
      <c r="KRT53" s="44"/>
      <c r="KRU53" s="49"/>
      <c r="KRV53" s="50"/>
      <c r="KRW53" s="50"/>
      <c r="KRX53" s="50"/>
      <c r="KRY53" s="50"/>
      <c r="KRZ53" s="50"/>
      <c r="KSA53" s="50"/>
      <c r="KSB53" s="50"/>
      <c r="KSC53" s="50"/>
      <c r="KSD53" s="50"/>
      <c r="KSE53" s="50"/>
      <c r="KSF53" s="50"/>
      <c r="KSG53" s="50"/>
      <c r="KSH53" s="51"/>
      <c r="KSI53" s="48"/>
      <c r="KSJ53" s="25"/>
      <c r="KSK53" s="10"/>
      <c r="KSL53" s="44"/>
      <c r="KSM53" s="49"/>
      <c r="KSN53" s="50"/>
      <c r="KSO53" s="50"/>
      <c r="KSP53" s="50"/>
      <c r="KSQ53" s="50"/>
      <c r="KSR53" s="50"/>
      <c r="KSS53" s="50"/>
      <c r="KST53" s="50"/>
      <c r="KSU53" s="50"/>
      <c r="KSV53" s="50"/>
      <c r="KSW53" s="50"/>
      <c r="KSX53" s="50"/>
      <c r="KSY53" s="50"/>
      <c r="KSZ53" s="51"/>
      <c r="KTA53" s="48"/>
      <c r="KTB53" s="25"/>
      <c r="KTC53" s="10"/>
      <c r="KTD53" s="44"/>
      <c r="KTE53" s="49"/>
      <c r="KTF53" s="50"/>
      <c r="KTG53" s="50"/>
      <c r="KTH53" s="50"/>
      <c r="KTI53" s="50"/>
      <c r="KTJ53" s="50"/>
      <c r="KTK53" s="50"/>
      <c r="KTL53" s="50"/>
      <c r="KTM53" s="50"/>
      <c r="KTN53" s="50"/>
      <c r="KTO53" s="50"/>
      <c r="KTP53" s="50"/>
      <c r="KTQ53" s="50"/>
      <c r="KTR53" s="51"/>
      <c r="KTS53" s="48"/>
      <c r="KTT53" s="25"/>
      <c r="KTU53" s="10"/>
      <c r="KTV53" s="44"/>
      <c r="KTW53" s="49"/>
      <c r="KTX53" s="50"/>
      <c r="KTY53" s="50"/>
      <c r="KTZ53" s="50"/>
      <c r="KUA53" s="50"/>
      <c r="KUB53" s="50"/>
      <c r="KUC53" s="50"/>
      <c r="KUD53" s="50"/>
      <c r="KUE53" s="50"/>
      <c r="KUF53" s="50"/>
      <c r="KUG53" s="50"/>
      <c r="KUH53" s="50"/>
      <c r="KUI53" s="50"/>
      <c r="KUJ53" s="51"/>
      <c r="KUK53" s="48"/>
      <c r="KUL53" s="25"/>
      <c r="KUM53" s="10"/>
      <c r="KUN53" s="44"/>
      <c r="KUO53" s="49"/>
      <c r="KUP53" s="50"/>
      <c r="KUQ53" s="50"/>
      <c r="KUR53" s="50"/>
      <c r="KUS53" s="50"/>
      <c r="KUT53" s="50"/>
      <c r="KUU53" s="50"/>
      <c r="KUV53" s="50"/>
      <c r="KUW53" s="50"/>
      <c r="KUX53" s="50"/>
      <c r="KUY53" s="50"/>
      <c r="KUZ53" s="50"/>
      <c r="KVA53" s="50"/>
      <c r="KVB53" s="51"/>
      <c r="KVC53" s="48"/>
      <c r="KVD53" s="25"/>
      <c r="KVE53" s="10"/>
      <c r="KVF53" s="44"/>
      <c r="KVG53" s="49"/>
      <c r="KVH53" s="50"/>
      <c r="KVI53" s="50"/>
      <c r="KVJ53" s="50"/>
      <c r="KVK53" s="50"/>
      <c r="KVL53" s="50"/>
      <c r="KVM53" s="50"/>
      <c r="KVN53" s="50"/>
      <c r="KVO53" s="50"/>
      <c r="KVP53" s="50"/>
      <c r="KVQ53" s="50"/>
      <c r="KVR53" s="50"/>
      <c r="KVS53" s="50"/>
      <c r="KVT53" s="51"/>
      <c r="KVU53" s="48"/>
      <c r="KVV53" s="25"/>
      <c r="KVW53" s="10"/>
      <c r="KVX53" s="44"/>
      <c r="KVY53" s="49"/>
      <c r="KVZ53" s="50"/>
      <c r="KWA53" s="50"/>
      <c r="KWB53" s="50"/>
      <c r="KWC53" s="50"/>
      <c r="KWD53" s="50"/>
      <c r="KWE53" s="50"/>
      <c r="KWF53" s="50"/>
      <c r="KWG53" s="50"/>
      <c r="KWH53" s="50"/>
      <c r="KWI53" s="50"/>
      <c r="KWJ53" s="50"/>
      <c r="KWK53" s="50"/>
      <c r="KWL53" s="51"/>
      <c r="KWM53" s="48"/>
      <c r="KWN53" s="25"/>
      <c r="KWO53" s="10"/>
      <c r="KWP53" s="44"/>
      <c r="KWQ53" s="49"/>
      <c r="KWR53" s="50"/>
      <c r="KWS53" s="50"/>
      <c r="KWT53" s="50"/>
      <c r="KWU53" s="50"/>
      <c r="KWV53" s="50"/>
      <c r="KWW53" s="50"/>
      <c r="KWX53" s="50"/>
      <c r="KWY53" s="50"/>
      <c r="KWZ53" s="50"/>
      <c r="KXA53" s="50"/>
      <c r="KXB53" s="50"/>
      <c r="KXC53" s="50"/>
      <c r="KXD53" s="51"/>
      <c r="KXE53" s="48"/>
      <c r="KXF53" s="25"/>
      <c r="KXG53" s="10"/>
      <c r="KXH53" s="44"/>
      <c r="KXI53" s="49"/>
      <c r="KXJ53" s="50"/>
      <c r="KXK53" s="50"/>
      <c r="KXL53" s="50"/>
      <c r="KXM53" s="50"/>
      <c r="KXN53" s="50"/>
      <c r="KXO53" s="50"/>
      <c r="KXP53" s="50"/>
      <c r="KXQ53" s="50"/>
      <c r="KXR53" s="50"/>
      <c r="KXS53" s="50"/>
      <c r="KXT53" s="50"/>
      <c r="KXU53" s="50"/>
      <c r="KXV53" s="51"/>
      <c r="KXW53" s="48"/>
      <c r="KXX53" s="25"/>
      <c r="KXY53" s="10"/>
      <c r="KXZ53" s="44"/>
      <c r="KYA53" s="49"/>
      <c r="KYB53" s="50"/>
      <c r="KYC53" s="50"/>
      <c r="KYD53" s="50"/>
      <c r="KYE53" s="50"/>
      <c r="KYF53" s="50"/>
      <c r="KYG53" s="50"/>
      <c r="KYH53" s="50"/>
      <c r="KYI53" s="50"/>
      <c r="KYJ53" s="50"/>
      <c r="KYK53" s="50"/>
      <c r="KYL53" s="50"/>
      <c r="KYM53" s="50"/>
      <c r="KYN53" s="51"/>
      <c r="KYO53" s="48"/>
      <c r="KYP53" s="25"/>
      <c r="KYQ53" s="10"/>
      <c r="KYR53" s="44"/>
      <c r="KYS53" s="49"/>
      <c r="KYT53" s="50"/>
      <c r="KYU53" s="50"/>
      <c r="KYV53" s="50"/>
      <c r="KYW53" s="50"/>
      <c r="KYX53" s="50"/>
      <c r="KYY53" s="50"/>
      <c r="KYZ53" s="50"/>
      <c r="KZA53" s="50"/>
      <c r="KZB53" s="50"/>
      <c r="KZC53" s="50"/>
      <c r="KZD53" s="50"/>
      <c r="KZE53" s="50"/>
      <c r="KZF53" s="51"/>
      <c r="KZG53" s="48"/>
      <c r="KZH53" s="25"/>
      <c r="KZI53" s="10"/>
      <c r="KZJ53" s="44"/>
      <c r="KZK53" s="49"/>
      <c r="KZL53" s="50"/>
      <c r="KZM53" s="50"/>
      <c r="KZN53" s="50"/>
      <c r="KZO53" s="50"/>
      <c r="KZP53" s="50"/>
      <c r="KZQ53" s="50"/>
      <c r="KZR53" s="50"/>
      <c r="KZS53" s="50"/>
      <c r="KZT53" s="50"/>
      <c r="KZU53" s="50"/>
      <c r="KZV53" s="50"/>
      <c r="KZW53" s="50"/>
      <c r="KZX53" s="51"/>
      <c r="KZY53" s="48"/>
      <c r="KZZ53" s="25"/>
      <c r="LAA53" s="10"/>
      <c r="LAB53" s="44"/>
      <c r="LAC53" s="49"/>
      <c r="LAD53" s="50"/>
      <c r="LAE53" s="50"/>
      <c r="LAF53" s="50"/>
      <c r="LAG53" s="50"/>
      <c r="LAH53" s="50"/>
      <c r="LAI53" s="50"/>
      <c r="LAJ53" s="50"/>
      <c r="LAK53" s="50"/>
      <c r="LAL53" s="50"/>
      <c r="LAM53" s="50"/>
      <c r="LAN53" s="50"/>
      <c r="LAO53" s="50"/>
      <c r="LAP53" s="51"/>
      <c r="LAQ53" s="48"/>
      <c r="LAR53" s="25"/>
      <c r="LAS53" s="10"/>
      <c r="LAT53" s="44"/>
      <c r="LAU53" s="49"/>
      <c r="LAV53" s="50"/>
      <c r="LAW53" s="50"/>
      <c r="LAX53" s="50"/>
      <c r="LAY53" s="50"/>
      <c r="LAZ53" s="50"/>
      <c r="LBA53" s="50"/>
      <c r="LBB53" s="50"/>
      <c r="LBC53" s="50"/>
      <c r="LBD53" s="50"/>
      <c r="LBE53" s="50"/>
      <c r="LBF53" s="50"/>
      <c r="LBG53" s="50"/>
      <c r="LBH53" s="51"/>
      <c r="LBI53" s="48"/>
      <c r="LBJ53" s="25"/>
      <c r="LBK53" s="10"/>
      <c r="LBL53" s="44"/>
      <c r="LBM53" s="49"/>
      <c r="LBN53" s="50"/>
      <c r="LBO53" s="50"/>
      <c r="LBP53" s="50"/>
      <c r="LBQ53" s="50"/>
      <c r="LBR53" s="50"/>
      <c r="LBS53" s="50"/>
      <c r="LBT53" s="50"/>
      <c r="LBU53" s="50"/>
      <c r="LBV53" s="50"/>
      <c r="LBW53" s="50"/>
      <c r="LBX53" s="50"/>
      <c r="LBY53" s="50"/>
      <c r="LBZ53" s="51"/>
      <c r="LCA53" s="48"/>
      <c r="LCB53" s="25"/>
      <c r="LCC53" s="10"/>
      <c r="LCD53" s="44"/>
      <c r="LCE53" s="49"/>
      <c r="LCF53" s="50"/>
      <c r="LCG53" s="50"/>
      <c r="LCH53" s="50"/>
      <c r="LCI53" s="50"/>
      <c r="LCJ53" s="50"/>
      <c r="LCK53" s="50"/>
      <c r="LCL53" s="50"/>
      <c r="LCM53" s="50"/>
      <c r="LCN53" s="50"/>
      <c r="LCO53" s="50"/>
      <c r="LCP53" s="50"/>
      <c r="LCQ53" s="50"/>
      <c r="LCR53" s="51"/>
      <c r="LCS53" s="48"/>
      <c r="LCT53" s="25"/>
      <c r="LCU53" s="10"/>
      <c r="LCV53" s="44"/>
      <c r="LCW53" s="49"/>
      <c r="LCX53" s="50"/>
      <c r="LCY53" s="50"/>
      <c r="LCZ53" s="50"/>
      <c r="LDA53" s="50"/>
      <c r="LDB53" s="50"/>
      <c r="LDC53" s="50"/>
      <c r="LDD53" s="50"/>
      <c r="LDE53" s="50"/>
      <c r="LDF53" s="50"/>
      <c r="LDG53" s="50"/>
      <c r="LDH53" s="50"/>
      <c r="LDI53" s="50"/>
      <c r="LDJ53" s="51"/>
      <c r="LDK53" s="48"/>
      <c r="LDL53" s="25"/>
      <c r="LDM53" s="10"/>
      <c r="LDN53" s="44"/>
      <c r="LDO53" s="49"/>
      <c r="LDP53" s="50"/>
      <c r="LDQ53" s="50"/>
      <c r="LDR53" s="50"/>
      <c r="LDS53" s="50"/>
      <c r="LDT53" s="50"/>
      <c r="LDU53" s="50"/>
      <c r="LDV53" s="50"/>
      <c r="LDW53" s="50"/>
      <c r="LDX53" s="50"/>
      <c r="LDY53" s="50"/>
      <c r="LDZ53" s="50"/>
      <c r="LEA53" s="50"/>
      <c r="LEB53" s="51"/>
      <c r="LEC53" s="48"/>
      <c r="LED53" s="25"/>
      <c r="LEE53" s="10"/>
      <c r="LEF53" s="44"/>
      <c r="LEG53" s="49"/>
      <c r="LEH53" s="50"/>
      <c r="LEI53" s="50"/>
      <c r="LEJ53" s="50"/>
      <c r="LEK53" s="50"/>
      <c r="LEL53" s="50"/>
      <c r="LEM53" s="50"/>
      <c r="LEN53" s="50"/>
      <c r="LEO53" s="50"/>
      <c r="LEP53" s="50"/>
      <c r="LEQ53" s="50"/>
      <c r="LER53" s="50"/>
      <c r="LES53" s="50"/>
      <c r="LET53" s="51"/>
      <c r="LEU53" s="48"/>
      <c r="LEV53" s="25"/>
      <c r="LEW53" s="10"/>
      <c r="LEX53" s="44"/>
      <c r="LEY53" s="49"/>
      <c r="LEZ53" s="50"/>
      <c r="LFA53" s="50"/>
      <c r="LFB53" s="50"/>
      <c r="LFC53" s="50"/>
      <c r="LFD53" s="50"/>
      <c r="LFE53" s="50"/>
      <c r="LFF53" s="50"/>
      <c r="LFG53" s="50"/>
      <c r="LFH53" s="50"/>
      <c r="LFI53" s="50"/>
      <c r="LFJ53" s="50"/>
      <c r="LFK53" s="50"/>
      <c r="LFL53" s="51"/>
      <c r="LFM53" s="48"/>
      <c r="LFN53" s="25"/>
      <c r="LFO53" s="10"/>
      <c r="LFP53" s="44"/>
      <c r="LFQ53" s="49"/>
      <c r="LFR53" s="50"/>
      <c r="LFS53" s="50"/>
      <c r="LFT53" s="50"/>
      <c r="LFU53" s="50"/>
      <c r="LFV53" s="50"/>
      <c r="LFW53" s="50"/>
      <c r="LFX53" s="50"/>
      <c r="LFY53" s="50"/>
      <c r="LFZ53" s="50"/>
      <c r="LGA53" s="50"/>
      <c r="LGB53" s="50"/>
      <c r="LGC53" s="50"/>
      <c r="LGD53" s="51"/>
      <c r="LGE53" s="48"/>
      <c r="LGF53" s="25"/>
      <c r="LGG53" s="10"/>
      <c r="LGH53" s="44"/>
      <c r="LGI53" s="49"/>
      <c r="LGJ53" s="50"/>
      <c r="LGK53" s="50"/>
      <c r="LGL53" s="50"/>
      <c r="LGM53" s="50"/>
      <c r="LGN53" s="50"/>
      <c r="LGO53" s="50"/>
      <c r="LGP53" s="50"/>
      <c r="LGQ53" s="50"/>
      <c r="LGR53" s="50"/>
      <c r="LGS53" s="50"/>
      <c r="LGT53" s="50"/>
      <c r="LGU53" s="50"/>
      <c r="LGV53" s="51"/>
      <c r="LGW53" s="48"/>
      <c r="LGX53" s="25"/>
      <c r="LGY53" s="10"/>
      <c r="LGZ53" s="44"/>
      <c r="LHA53" s="49"/>
      <c r="LHB53" s="50"/>
      <c r="LHC53" s="50"/>
      <c r="LHD53" s="50"/>
      <c r="LHE53" s="50"/>
      <c r="LHF53" s="50"/>
      <c r="LHG53" s="50"/>
      <c r="LHH53" s="50"/>
      <c r="LHI53" s="50"/>
      <c r="LHJ53" s="50"/>
      <c r="LHK53" s="50"/>
      <c r="LHL53" s="50"/>
      <c r="LHM53" s="50"/>
      <c r="LHN53" s="51"/>
      <c r="LHO53" s="48"/>
      <c r="LHP53" s="25"/>
      <c r="LHQ53" s="10"/>
      <c r="LHR53" s="44"/>
      <c r="LHS53" s="49"/>
      <c r="LHT53" s="50"/>
      <c r="LHU53" s="50"/>
      <c r="LHV53" s="50"/>
      <c r="LHW53" s="50"/>
      <c r="LHX53" s="50"/>
      <c r="LHY53" s="50"/>
      <c r="LHZ53" s="50"/>
      <c r="LIA53" s="50"/>
      <c r="LIB53" s="50"/>
      <c r="LIC53" s="50"/>
      <c r="LID53" s="50"/>
      <c r="LIE53" s="50"/>
      <c r="LIF53" s="51"/>
      <c r="LIG53" s="48"/>
      <c r="LIH53" s="25"/>
      <c r="LII53" s="10"/>
      <c r="LIJ53" s="44"/>
      <c r="LIK53" s="49"/>
      <c r="LIL53" s="50"/>
      <c r="LIM53" s="50"/>
      <c r="LIN53" s="50"/>
      <c r="LIO53" s="50"/>
      <c r="LIP53" s="50"/>
      <c r="LIQ53" s="50"/>
      <c r="LIR53" s="50"/>
      <c r="LIS53" s="50"/>
      <c r="LIT53" s="50"/>
      <c r="LIU53" s="50"/>
      <c r="LIV53" s="50"/>
      <c r="LIW53" s="50"/>
      <c r="LIX53" s="51"/>
      <c r="LIY53" s="48"/>
      <c r="LIZ53" s="25"/>
      <c r="LJA53" s="10"/>
      <c r="LJB53" s="44"/>
      <c r="LJC53" s="49"/>
      <c r="LJD53" s="50"/>
      <c r="LJE53" s="50"/>
      <c r="LJF53" s="50"/>
      <c r="LJG53" s="50"/>
      <c r="LJH53" s="50"/>
      <c r="LJI53" s="50"/>
      <c r="LJJ53" s="50"/>
      <c r="LJK53" s="50"/>
      <c r="LJL53" s="50"/>
      <c r="LJM53" s="50"/>
      <c r="LJN53" s="50"/>
      <c r="LJO53" s="50"/>
      <c r="LJP53" s="51"/>
      <c r="LJQ53" s="48"/>
      <c r="LJR53" s="25"/>
      <c r="LJS53" s="10"/>
      <c r="LJT53" s="44"/>
      <c r="LJU53" s="49"/>
      <c r="LJV53" s="50"/>
      <c r="LJW53" s="50"/>
      <c r="LJX53" s="50"/>
      <c r="LJY53" s="50"/>
      <c r="LJZ53" s="50"/>
      <c r="LKA53" s="50"/>
      <c r="LKB53" s="50"/>
      <c r="LKC53" s="50"/>
      <c r="LKD53" s="50"/>
      <c r="LKE53" s="50"/>
      <c r="LKF53" s="50"/>
      <c r="LKG53" s="50"/>
      <c r="LKH53" s="51"/>
      <c r="LKI53" s="48"/>
      <c r="LKJ53" s="25"/>
      <c r="LKK53" s="10"/>
      <c r="LKL53" s="44"/>
      <c r="LKM53" s="49"/>
      <c r="LKN53" s="50"/>
      <c r="LKO53" s="50"/>
      <c r="LKP53" s="50"/>
      <c r="LKQ53" s="50"/>
      <c r="LKR53" s="50"/>
      <c r="LKS53" s="50"/>
      <c r="LKT53" s="50"/>
      <c r="LKU53" s="50"/>
      <c r="LKV53" s="50"/>
      <c r="LKW53" s="50"/>
      <c r="LKX53" s="50"/>
      <c r="LKY53" s="50"/>
      <c r="LKZ53" s="51"/>
      <c r="LLA53" s="48"/>
      <c r="LLB53" s="25"/>
      <c r="LLC53" s="10"/>
      <c r="LLD53" s="44"/>
      <c r="LLE53" s="49"/>
      <c r="LLF53" s="50"/>
      <c r="LLG53" s="50"/>
      <c r="LLH53" s="50"/>
      <c r="LLI53" s="50"/>
      <c r="LLJ53" s="50"/>
      <c r="LLK53" s="50"/>
      <c r="LLL53" s="50"/>
      <c r="LLM53" s="50"/>
      <c r="LLN53" s="50"/>
      <c r="LLO53" s="50"/>
      <c r="LLP53" s="50"/>
      <c r="LLQ53" s="50"/>
      <c r="LLR53" s="51"/>
      <c r="LLS53" s="48"/>
      <c r="LLT53" s="25"/>
      <c r="LLU53" s="10"/>
      <c r="LLV53" s="44"/>
      <c r="LLW53" s="49"/>
      <c r="LLX53" s="50"/>
      <c r="LLY53" s="50"/>
      <c r="LLZ53" s="50"/>
      <c r="LMA53" s="50"/>
      <c r="LMB53" s="50"/>
      <c r="LMC53" s="50"/>
      <c r="LMD53" s="50"/>
      <c r="LME53" s="50"/>
      <c r="LMF53" s="50"/>
      <c r="LMG53" s="50"/>
      <c r="LMH53" s="50"/>
      <c r="LMI53" s="50"/>
      <c r="LMJ53" s="51"/>
      <c r="LMK53" s="48"/>
      <c r="LML53" s="25"/>
      <c r="LMM53" s="10"/>
      <c r="LMN53" s="44"/>
      <c r="LMO53" s="49"/>
      <c r="LMP53" s="50"/>
      <c r="LMQ53" s="50"/>
      <c r="LMR53" s="50"/>
      <c r="LMS53" s="50"/>
      <c r="LMT53" s="50"/>
      <c r="LMU53" s="50"/>
      <c r="LMV53" s="50"/>
      <c r="LMW53" s="50"/>
      <c r="LMX53" s="50"/>
      <c r="LMY53" s="50"/>
      <c r="LMZ53" s="50"/>
      <c r="LNA53" s="50"/>
      <c r="LNB53" s="51"/>
      <c r="LNC53" s="48"/>
      <c r="LND53" s="25"/>
      <c r="LNE53" s="10"/>
      <c r="LNF53" s="44"/>
      <c r="LNG53" s="49"/>
      <c r="LNH53" s="50"/>
      <c r="LNI53" s="50"/>
      <c r="LNJ53" s="50"/>
      <c r="LNK53" s="50"/>
      <c r="LNL53" s="50"/>
      <c r="LNM53" s="50"/>
      <c r="LNN53" s="50"/>
      <c r="LNO53" s="50"/>
      <c r="LNP53" s="50"/>
      <c r="LNQ53" s="50"/>
      <c r="LNR53" s="50"/>
      <c r="LNS53" s="50"/>
      <c r="LNT53" s="51"/>
      <c r="LNU53" s="48"/>
      <c r="LNV53" s="25"/>
      <c r="LNW53" s="10"/>
      <c r="LNX53" s="44"/>
      <c r="LNY53" s="49"/>
      <c r="LNZ53" s="50"/>
      <c r="LOA53" s="50"/>
      <c r="LOB53" s="50"/>
      <c r="LOC53" s="50"/>
      <c r="LOD53" s="50"/>
      <c r="LOE53" s="50"/>
      <c r="LOF53" s="50"/>
      <c r="LOG53" s="50"/>
      <c r="LOH53" s="50"/>
      <c r="LOI53" s="50"/>
      <c r="LOJ53" s="50"/>
      <c r="LOK53" s="50"/>
      <c r="LOL53" s="51"/>
      <c r="LOM53" s="48"/>
      <c r="LON53" s="25"/>
      <c r="LOO53" s="10"/>
      <c r="LOP53" s="44"/>
      <c r="LOQ53" s="49"/>
      <c r="LOR53" s="50"/>
      <c r="LOS53" s="50"/>
      <c r="LOT53" s="50"/>
      <c r="LOU53" s="50"/>
      <c r="LOV53" s="50"/>
      <c r="LOW53" s="50"/>
      <c r="LOX53" s="50"/>
      <c r="LOY53" s="50"/>
      <c r="LOZ53" s="50"/>
      <c r="LPA53" s="50"/>
      <c r="LPB53" s="50"/>
      <c r="LPC53" s="50"/>
      <c r="LPD53" s="51"/>
      <c r="LPE53" s="48"/>
      <c r="LPF53" s="25"/>
      <c r="LPG53" s="10"/>
      <c r="LPH53" s="44"/>
      <c r="LPI53" s="49"/>
      <c r="LPJ53" s="50"/>
      <c r="LPK53" s="50"/>
      <c r="LPL53" s="50"/>
      <c r="LPM53" s="50"/>
      <c r="LPN53" s="50"/>
      <c r="LPO53" s="50"/>
      <c r="LPP53" s="50"/>
      <c r="LPQ53" s="50"/>
      <c r="LPR53" s="50"/>
      <c r="LPS53" s="50"/>
      <c r="LPT53" s="50"/>
      <c r="LPU53" s="50"/>
      <c r="LPV53" s="51"/>
      <c r="LPW53" s="48"/>
      <c r="LPX53" s="25"/>
      <c r="LPY53" s="10"/>
      <c r="LPZ53" s="44"/>
      <c r="LQA53" s="49"/>
      <c r="LQB53" s="50"/>
      <c r="LQC53" s="50"/>
      <c r="LQD53" s="50"/>
      <c r="LQE53" s="50"/>
      <c r="LQF53" s="50"/>
      <c r="LQG53" s="50"/>
      <c r="LQH53" s="50"/>
      <c r="LQI53" s="50"/>
      <c r="LQJ53" s="50"/>
      <c r="LQK53" s="50"/>
      <c r="LQL53" s="50"/>
      <c r="LQM53" s="50"/>
      <c r="LQN53" s="51"/>
      <c r="LQO53" s="48"/>
      <c r="LQP53" s="25"/>
      <c r="LQQ53" s="10"/>
      <c r="LQR53" s="44"/>
      <c r="LQS53" s="49"/>
      <c r="LQT53" s="50"/>
      <c r="LQU53" s="50"/>
      <c r="LQV53" s="50"/>
      <c r="LQW53" s="50"/>
      <c r="LQX53" s="50"/>
      <c r="LQY53" s="50"/>
      <c r="LQZ53" s="50"/>
      <c r="LRA53" s="50"/>
      <c r="LRB53" s="50"/>
      <c r="LRC53" s="50"/>
      <c r="LRD53" s="50"/>
      <c r="LRE53" s="50"/>
      <c r="LRF53" s="51"/>
      <c r="LRG53" s="48"/>
      <c r="LRH53" s="25"/>
      <c r="LRI53" s="10"/>
      <c r="LRJ53" s="44"/>
      <c r="LRK53" s="49"/>
      <c r="LRL53" s="50"/>
      <c r="LRM53" s="50"/>
      <c r="LRN53" s="50"/>
      <c r="LRO53" s="50"/>
      <c r="LRP53" s="50"/>
      <c r="LRQ53" s="50"/>
      <c r="LRR53" s="50"/>
      <c r="LRS53" s="50"/>
      <c r="LRT53" s="50"/>
      <c r="LRU53" s="50"/>
      <c r="LRV53" s="50"/>
      <c r="LRW53" s="50"/>
      <c r="LRX53" s="51"/>
      <c r="LRY53" s="48"/>
      <c r="LRZ53" s="25"/>
      <c r="LSA53" s="10"/>
      <c r="LSB53" s="44"/>
      <c r="LSC53" s="49"/>
      <c r="LSD53" s="50"/>
      <c r="LSE53" s="50"/>
      <c r="LSF53" s="50"/>
      <c r="LSG53" s="50"/>
      <c r="LSH53" s="50"/>
      <c r="LSI53" s="50"/>
      <c r="LSJ53" s="50"/>
      <c r="LSK53" s="50"/>
      <c r="LSL53" s="50"/>
      <c r="LSM53" s="50"/>
      <c r="LSN53" s="50"/>
      <c r="LSO53" s="50"/>
      <c r="LSP53" s="51"/>
      <c r="LSQ53" s="48"/>
      <c r="LSR53" s="25"/>
      <c r="LSS53" s="10"/>
      <c r="LST53" s="44"/>
      <c r="LSU53" s="49"/>
      <c r="LSV53" s="50"/>
      <c r="LSW53" s="50"/>
      <c r="LSX53" s="50"/>
      <c r="LSY53" s="50"/>
      <c r="LSZ53" s="50"/>
      <c r="LTA53" s="50"/>
      <c r="LTB53" s="50"/>
      <c r="LTC53" s="50"/>
      <c r="LTD53" s="50"/>
      <c r="LTE53" s="50"/>
      <c r="LTF53" s="50"/>
      <c r="LTG53" s="50"/>
      <c r="LTH53" s="51"/>
      <c r="LTI53" s="48"/>
      <c r="LTJ53" s="25"/>
      <c r="LTK53" s="10"/>
      <c r="LTL53" s="44"/>
      <c r="LTM53" s="49"/>
      <c r="LTN53" s="50"/>
      <c r="LTO53" s="50"/>
      <c r="LTP53" s="50"/>
      <c r="LTQ53" s="50"/>
      <c r="LTR53" s="50"/>
      <c r="LTS53" s="50"/>
      <c r="LTT53" s="50"/>
      <c r="LTU53" s="50"/>
      <c r="LTV53" s="50"/>
      <c r="LTW53" s="50"/>
      <c r="LTX53" s="50"/>
      <c r="LTY53" s="50"/>
      <c r="LTZ53" s="51"/>
      <c r="LUA53" s="48"/>
      <c r="LUB53" s="25"/>
      <c r="LUC53" s="10"/>
      <c r="LUD53" s="44"/>
      <c r="LUE53" s="49"/>
      <c r="LUF53" s="50"/>
      <c r="LUG53" s="50"/>
      <c r="LUH53" s="50"/>
      <c r="LUI53" s="50"/>
      <c r="LUJ53" s="50"/>
      <c r="LUK53" s="50"/>
      <c r="LUL53" s="50"/>
      <c r="LUM53" s="50"/>
      <c r="LUN53" s="50"/>
      <c r="LUO53" s="50"/>
      <c r="LUP53" s="50"/>
      <c r="LUQ53" s="50"/>
      <c r="LUR53" s="51"/>
      <c r="LUS53" s="48"/>
      <c r="LUT53" s="25"/>
      <c r="LUU53" s="10"/>
      <c r="LUV53" s="44"/>
      <c r="LUW53" s="49"/>
      <c r="LUX53" s="50"/>
      <c r="LUY53" s="50"/>
      <c r="LUZ53" s="50"/>
      <c r="LVA53" s="50"/>
      <c r="LVB53" s="50"/>
      <c r="LVC53" s="50"/>
      <c r="LVD53" s="50"/>
      <c r="LVE53" s="50"/>
      <c r="LVF53" s="50"/>
      <c r="LVG53" s="50"/>
      <c r="LVH53" s="50"/>
      <c r="LVI53" s="50"/>
      <c r="LVJ53" s="51"/>
      <c r="LVK53" s="48"/>
      <c r="LVL53" s="25"/>
      <c r="LVM53" s="10"/>
      <c r="LVN53" s="44"/>
      <c r="LVO53" s="49"/>
      <c r="LVP53" s="50"/>
      <c r="LVQ53" s="50"/>
      <c r="LVR53" s="50"/>
      <c r="LVS53" s="50"/>
      <c r="LVT53" s="50"/>
      <c r="LVU53" s="50"/>
      <c r="LVV53" s="50"/>
      <c r="LVW53" s="50"/>
      <c r="LVX53" s="50"/>
      <c r="LVY53" s="50"/>
      <c r="LVZ53" s="50"/>
      <c r="LWA53" s="50"/>
      <c r="LWB53" s="51"/>
      <c r="LWC53" s="48"/>
      <c r="LWD53" s="25"/>
      <c r="LWE53" s="10"/>
      <c r="LWF53" s="44"/>
      <c r="LWG53" s="49"/>
      <c r="LWH53" s="50"/>
      <c r="LWI53" s="50"/>
      <c r="LWJ53" s="50"/>
      <c r="LWK53" s="50"/>
      <c r="LWL53" s="50"/>
      <c r="LWM53" s="50"/>
      <c r="LWN53" s="50"/>
      <c r="LWO53" s="50"/>
      <c r="LWP53" s="50"/>
      <c r="LWQ53" s="50"/>
      <c r="LWR53" s="50"/>
      <c r="LWS53" s="50"/>
      <c r="LWT53" s="51"/>
      <c r="LWU53" s="48"/>
      <c r="LWV53" s="25"/>
      <c r="LWW53" s="10"/>
      <c r="LWX53" s="44"/>
      <c r="LWY53" s="49"/>
      <c r="LWZ53" s="50"/>
      <c r="LXA53" s="50"/>
      <c r="LXB53" s="50"/>
      <c r="LXC53" s="50"/>
      <c r="LXD53" s="50"/>
      <c r="LXE53" s="50"/>
      <c r="LXF53" s="50"/>
      <c r="LXG53" s="50"/>
      <c r="LXH53" s="50"/>
      <c r="LXI53" s="50"/>
      <c r="LXJ53" s="50"/>
      <c r="LXK53" s="50"/>
      <c r="LXL53" s="51"/>
      <c r="LXM53" s="48"/>
      <c r="LXN53" s="25"/>
      <c r="LXO53" s="10"/>
      <c r="LXP53" s="44"/>
      <c r="LXQ53" s="49"/>
      <c r="LXR53" s="50"/>
      <c r="LXS53" s="50"/>
      <c r="LXT53" s="50"/>
      <c r="LXU53" s="50"/>
      <c r="LXV53" s="50"/>
      <c r="LXW53" s="50"/>
      <c r="LXX53" s="50"/>
      <c r="LXY53" s="50"/>
      <c r="LXZ53" s="50"/>
      <c r="LYA53" s="50"/>
      <c r="LYB53" s="50"/>
      <c r="LYC53" s="50"/>
      <c r="LYD53" s="51"/>
      <c r="LYE53" s="48"/>
      <c r="LYF53" s="25"/>
      <c r="LYG53" s="10"/>
      <c r="LYH53" s="44"/>
      <c r="LYI53" s="49"/>
      <c r="LYJ53" s="50"/>
      <c r="LYK53" s="50"/>
      <c r="LYL53" s="50"/>
      <c r="LYM53" s="50"/>
      <c r="LYN53" s="50"/>
      <c r="LYO53" s="50"/>
      <c r="LYP53" s="50"/>
      <c r="LYQ53" s="50"/>
      <c r="LYR53" s="50"/>
      <c r="LYS53" s="50"/>
      <c r="LYT53" s="50"/>
      <c r="LYU53" s="50"/>
      <c r="LYV53" s="51"/>
      <c r="LYW53" s="48"/>
      <c r="LYX53" s="25"/>
      <c r="LYY53" s="10"/>
      <c r="LYZ53" s="44"/>
      <c r="LZA53" s="49"/>
      <c r="LZB53" s="50"/>
      <c r="LZC53" s="50"/>
      <c r="LZD53" s="50"/>
      <c r="LZE53" s="50"/>
      <c r="LZF53" s="50"/>
      <c r="LZG53" s="50"/>
      <c r="LZH53" s="50"/>
      <c r="LZI53" s="50"/>
      <c r="LZJ53" s="50"/>
      <c r="LZK53" s="50"/>
      <c r="LZL53" s="50"/>
      <c r="LZM53" s="50"/>
      <c r="LZN53" s="51"/>
      <c r="LZO53" s="48"/>
      <c r="LZP53" s="25"/>
      <c r="LZQ53" s="10"/>
      <c r="LZR53" s="44"/>
      <c r="LZS53" s="49"/>
      <c r="LZT53" s="50"/>
      <c r="LZU53" s="50"/>
      <c r="LZV53" s="50"/>
      <c r="LZW53" s="50"/>
      <c r="LZX53" s="50"/>
      <c r="LZY53" s="50"/>
      <c r="LZZ53" s="50"/>
      <c r="MAA53" s="50"/>
      <c r="MAB53" s="50"/>
      <c r="MAC53" s="50"/>
      <c r="MAD53" s="50"/>
      <c r="MAE53" s="50"/>
      <c r="MAF53" s="51"/>
      <c r="MAG53" s="48"/>
      <c r="MAH53" s="25"/>
      <c r="MAI53" s="10"/>
      <c r="MAJ53" s="44"/>
      <c r="MAK53" s="49"/>
      <c r="MAL53" s="50"/>
      <c r="MAM53" s="50"/>
      <c r="MAN53" s="50"/>
      <c r="MAO53" s="50"/>
      <c r="MAP53" s="50"/>
      <c r="MAQ53" s="50"/>
      <c r="MAR53" s="50"/>
      <c r="MAS53" s="50"/>
      <c r="MAT53" s="50"/>
      <c r="MAU53" s="50"/>
      <c r="MAV53" s="50"/>
      <c r="MAW53" s="50"/>
      <c r="MAX53" s="51"/>
      <c r="MAY53" s="48"/>
      <c r="MAZ53" s="25"/>
      <c r="MBA53" s="10"/>
      <c r="MBB53" s="44"/>
      <c r="MBC53" s="49"/>
      <c r="MBD53" s="50"/>
      <c r="MBE53" s="50"/>
      <c r="MBF53" s="50"/>
      <c r="MBG53" s="50"/>
      <c r="MBH53" s="50"/>
      <c r="MBI53" s="50"/>
      <c r="MBJ53" s="50"/>
      <c r="MBK53" s="50"/>
      <c r="MBL53" s="50"/>
      <c r="MBM53" s="50"/>
      <c r="MBN53" s="50"/>
      <c r="MBO53" s="50"/>
      <c r="MBP53" s="51"/>
      <c r="MBQ53" s="48"/>
      <c r="MBR53" s="25"/>
      <c r="MBS53" s="10"/>
      <c r="MBT53" s="44"/>
      <c r="MBU53" s="49"/>
      <c r="MBV53" s="50"/>
      <c r="MBW53" s="50"/>
      <c r="MBX53" s="50"/>
      <c r="MBY53" s="50"/>
      <c r="MBZ53" s="50"/>
      <c r="MCA53" s="50"/>
      <c r="MCB53" s="50"/>
      <c r="MCC53" s="50"/>
      <c r="MCD53" s="50"/>
      <c r="MCE53" s="50"/>
      <c r="MCF53" s="50"/>
      <c r="MCG53" s="50"/>
      <c r="MCH53" s="51"/>
      <c r="MCI53" s="48"/>
      <c r="MCJ53" s="25"/>
      <c r="MCK53" s="10"/>
      <c r="MCL53" s="44"/>
      <c r="MCM53" s="49"/>
      <c r="MCN53" s="50"/>
      <c r="MCO53" s="50"/>
      <c r="MCP53" s="50"/>
      <c r="MCQ53" s="50"/>
      <c r="MCR53" s="50"/>
      <c r="MCS53" s="50"/>
      <c r="MCT53" s="50"/>
      <c r="MCU53" s="50"/>
      <c r="MCV53" s="50"/>
      <c r="MCW53" s="50"/>
      <c r="MCX53" s="50"/>
      <c r="MCY53" s="50"/>
      <c r="MCZ53" s="51"/>
      <c r="MDA53" s="48"/>
      <c r="MDB53" s="25"/>
      <c r="MDC53" s="10"/>
      <c r="MDD53" s="44"/>
      <c r="MDE53" s="49"/>
      <c r="MDF53" s="50"/>
      <c r="MDG53" s="50"/>
      <c r="MDH53" s="50"/>
      <c r="MDI53" s="50"/>
      <c r="MDJ53" s="50"/>
      <c r="MDK53" s="50"/>
      <c r="MDL53" s="50"/>
      <c r="MDM53" s="50"/>
      <c r="MDN53" s="50"/>
      <c r="MDO53" s="50"/>
      <c r="MDP53" s="50"/>
      <c r="MDQ53" s="50"/>
      <c r="MDR53" s="51"/>
      <c r="MDS53" s="48"/>
      <c r="MDT53" s="25"/>
      <c r="MDU53" s="10"/>
      <c r="MDV53" s="44"/>
      <c r="MDW53" s="49"/>
      <c r="MDX53" s="50"/>
      <c r="MDY53" s="50"/>
      <c r="MDZ53" s="50"/>
      <c r="MEA53" s="50"/>
      <c r="MEB53" s="50"/>
      <c r="MEC53" s="50"/>
      <c r="MED53" s="50"/>
      <c r="MEE53" s="50"/>
      <c r="MEF53" s="50"/>
      <c r="MEG53" s="50"/>
      <c r="MEH53" s="50"/>
      <c r="MEI53" s="50"/>
      <c r="MEJ53" s="51"/>
      <c r="MEK53" s="48"/>
      <c r="MEL53" s="25"/>
      <c r="MEM53" s="10"/>
      <c r="MEN53" s="44"/>
      <c r="MEO53" s="49"/>
      <c r="MEP53" s="50"/>
      <c r="MEQ53" s="50"/>
      <c r="MER53" s="50"/>
      <c r="MES53" s="50"/>
      <c r="MET53" s="50"/>
      <c r="MEU53" s="50"/>
      <c r="MEV53" s="50"/>
      <c r="MEW53" s="50"/>
      <c r="MEX53" s="50"/>
      <c r="MEY53" s="50"/>
      <c r="MEZ53" s="50"/>
      <c r="MFA53" s="50"/>
      <c r="MFB53" s="51"/>
      <c r="MFC53" s="48"/>
      <c r="MFD53" s="25"/>
      <c r="MFE53" s="10"/>
      <c r="MFF53" s="44"/>
      <c r="MFG53" s="49"/>
      <c r="MFH53" s="50"/>
      <c r="MFI53" s="50"/>
      <c r="MFJ53" s="50"/>
      <c r="MFK53" s="50"/>
      <c r="MFL53" s="50"/>
      <c r="MFM53" s="50"/>
      <c r="MFN53" s="50"/>
      <c r="MFO53" s="50"/>
      <c r="MFP53" s="50"/>
      <c r="MFQ53" s="50"/>
      <c r="MFR53" s="50"/>
      <c r="MFS53" s="50"/>
      <c r="MFT53" s="51"/>
      <c r="MFU53" s="48"/>
      <c r="MFV53" s="25"/>
      <c r="MFW53" s="10"/>
      <c r="MFX53" s="44"/>
      <c r="MFY53" s="49"/>
      <c r="MFZ53" s="50"/>
      <c r="MGA53" s="50"/>
      <c r="MGB53" s="50"/>
      <c r="MGC53" s="50"/>
      <c r="MGD53" s="50"/>
      <c r="MGE53" s="50"/>
      <c r="MGF53" s="50"/>
      <c r="MGG53" s="50"/>
      <c r="MGH53" s="50"/>
      <c r="MGI53" s="50"/>
      <c r="MGJ53" s="50"/>
      <c r="MGK53" s="50"/>
      <c r="MGL53" s="51"/>
      <c r="MGM53" s="48"/>
      <c r="MGN53" s="25"/>
      <c r="MGO53" s="10"/>
      <c r="MGP53" s="44"/>
      <c r="MGQ53" s="49"/>
      <c r="MGR53" s="50"/>
      <c r="MGS53" s="50"/>
      <c r="MGT53" s="50"/>
      <c r="MGU53" s="50"/>
      <c r="MGV53" s="50"/>
      <c r="MGW53" s="50"/>
      <c r="MGX53" s="50"/>
      <c r="MGY53" s="50"/>
      <c r="MGZ53" s="50"/>
      <c r="MHA53" s="50"/>
      <c r="MHB53" s="50"/>
      <c r="MHC53" s="50"/>
      <c r="MHD53" s="51"/>
      <c r="MHE53" s="48"/>
      <c r="MHF53" s="25"/>
      <c r="MHG53" s="10"/>
      <c r="MHH53" s="44"/>
      <c r="MHI53" s="49"/>
      <c r="MHJ53" s="50"/>
      <c r="MHK53" s="50"/>
      <c r="MHL53" s="50"/>
      <c r="MHM53" s="50"/>
      <c r="MHN53" s="50"/>
      <c r="MHO53" s="50"/>
      <c r="MHP53" s="50"/>
      <c r="MHQ53" s="50"/>
      <c r="MHR53" s="50"/>
      <c r="MHS53" s="50"/>
      <c r="MHT53" s="50"/>
      <c r="MHU53" s="50"/>
      <c r="MHV53" s="51"/>
      <c r="MHW53" s="48"/>
      <c r="MHX53" s="25"/>
      <c r="MHY53" s="10"/>
      <c r="MHZ53" s="44"/>
      <c r="MIA53" s="49"/>
      <c r="MIB53" s="50"/>
      <c r="MIC53" s="50"/>
      <c r="MID53" s="50"/>
      <c r="MIE53" s="50"/>
      <c r="MIF53" s="50"/>
      <c r="MIG53" s="50"/>
      <c r="MIH53" s="50"/>
      <c r="MII53" s="50"/>
      <c r="MIJ53" s="50"/>
      <c r="MIK53" s="50"/>
      <c r="MIL53" s="50"/>
      <c r="MIM53" s="50"/>
      <c r="MIN53" s="51"/>
      <c r="MIO53" s="48"/>
      <c r="MIP53" s="25"/>
      <c r="MIQ53" s="10"/>
      <c r="MIR53" s="44"/>
      <c r="MIS53" s="49"/>
      <c r="MIT53" s="50"/>
      <c r="MIU53" s="50"/>
      <c r="MIV53" s="50"/>
      <c r="MIW53" s="50"/>
      <c r="MIX53" s="50"/>
      <c r="MIY53" s="50"/>
      <c r="MIZ53" s="50"/>
      <c r="MJA53" s="50"/>
      <c r="MJB53" s="50"/>
      <c r="MJC53" s="50"/>
      <c r="MJD53" s="50"/>
      <c r="MJE53" s="50"/>
      <c r="MJF53" s="51"/>
      <c r="MJG53" s="48"/>
      <c r="MJH53" s="25"/>
      <c r="MJI53" s="10"/>
      <c r="MJJ53" s="44"/>
      <c r="MJK53" s="49"/>
      <c r="MJL53" s="50"/>
      <c r="MJM53" s="50"/>
      <c r="MJN53" s="50"/>
      <c r="MJO53" s="50"/>
      <c r="MJP53" s="50"/>
      <c r="MJQ53" s="50"/>
      <c r="MJR53" s="50"/>
      <c r="MJS53" s="50"/>
      <c r="MJT53" s="50"/>
      <c r="MJU53" s="50"/>
      <c r="MJV53" s="50"/>
      <c r="MJW53" s="50"/>
      <c r="MJX53" s="51"/>
      <c r="MJY53" s="48"/>
      <c r="MJZ53" s="25"/>
      <c r="MKA53" s="10"/>
      <c r="MKB53" s="44"/>
      <c r="MKC53" s="49"/>
      <c r="MKD53" s="50"/>
      <c r="MKE53" s="50"/>
      <c r="MKF53" s="50"/>
      <c r="MKG53" s="50"/>
      <c r="MKH53" s="50"/>
      <c r="MKI53" s="50"/>
      <c r="MKJ53" s="50"/>
      <c r="MKK53" s="50"/>
      <c r="MKL53" s="50"/>
      <c r="MKM53" s="50"/>
      <c r="MKN53" s="50"/>
      <c r="MKO53" s="50"/>
      <c r="MKP53" s="51"/>
      <c r="MKQ53" s="48"/>
      <c r="MKR53" s="25"/>
      <c r="MKS53" s="10"/>
      <c r="MKT53" s="44"/>
      <c r="MKU53" s="49"/>
      <c r="MKV53" s="50"/>
      <c r="MKW53" s="50"/>
      <c r="MKX53" s="50"/>
      <c r="MKY53" s="50"/>
      <c r="MKZ53" s="50"/>
      <c r="MLA53" s="50"/>
      <c r="MLB53" s="50"/>
      <c r="MLC53" s="50"/>
      <c r="MLD53" s="50"/>
      <c r="MLE53" s="50"/>
      <c r="MLF53" s="50"/>
      <c r="MLG53" s="50"/>
      <c r="MLH53" s="51"/>
      <c r="MLI53" s="48"/>
      <c r="MLJ53" s="25"/>
      <c r="MLK53" s="10"/>
      <c r="MLL53" s="44"/>
      <c r="MLM53" s="49"/>
      <c r="MLN53" s="50"/>
      <c r="MLO53" s="50"/>
      <c r="MLP53" s="50"/>
      <c r="MLQ53" s="50"/>
      <c r="MLR53" s="50"/>
      <c r="MLS53" s="50"/>
      <c r="MLT53" s="50"/>
      <c r="MLU53" s="50"/>
      <c r="MLV53" s="50"/>
      <c r="MLW53" s="50"/>
      <c r="MLX53" s="50"/>
      <c r="MLY53" s="50"/>
      <c r="MLZ53" s="51"/>
      <c r="MMA53" s="48"/>
      <c r="MMB53" s="25"/>
      <c r="MMC53" s="10"/>
      <c r="MMD53" s="44"/>
      <c r="MME53" s="49"/>
      <c r="MMF53" s="50"/>
      <c r="MMG53" s="50"/>
      <c r="MMH53" s="50"/>
      <c r="MMI53" s="50"/>
      <c r="MMJ53" s="50"/>
      <c r="MMK53" s="50"/>
      <c r="MML53" s="50"/>
      <c r="MMM53" s="50"/>
      <c r="MMN53" s="50"/>
      <c r="MMO53" s="50"/>
      <c r="MMP53" s="50"/>
      <c r="MMQ53" s="50"/>
      <c r="MMR53" s="51"/>
      <c r="MMS53" s="48"/>
      <c r="MMT53" s="25"/>
      <c r="MMU53" s="10"/>
      <c r="MMV53" s="44"/>
      <c r="MMW53" s="49"/>
      <c r="MMX53" s="50"/>
      <c r="MMY53" s="50"/>
      <c r="MMZ53" s="50"/>
      <c r="MNA53" s="50"/>
      <c r="MNB53" s="50"/>
      <c r="MNC53" s="50"/>
      <c r="MND53" s="50"/>
      <c r="MNE53" s="50"/>
      <c r="MNF53" s="50"/>
      <c r="MNG53" s="50"/>
      <c r="MNH53" s="50"/>
      <c r="MNI53" s="50"/>
      <c r="MNJ53" s="51"/>
      <c r="MNK53" s="48"/>
      <c r="MNL53" s="25"/>
      <c r="MNM53" s="10"/>
      <c r="MNN53" s="44"/>
      <c r="MNO53" s="49"/>
      <c r="MNP53" s="50"/>
      <c r="MNQ53" s="50"/>
      <c r="MNR53" s="50"/>
      <c r="MNS53" s="50"/>
      <c r="MNT53" s="50"/>
      <c r="MNU53" s="50"/>
      <c r="MNV53" s="50"/>
      <c r="MNW53" s="50"/>
      <c r="MNX53" s="50"/>
      <c r="MNY53" s="50"/>
      <c r="MNZ53" s="50"/>
      <c r="MOA53" s="50"/>
      <c r="MOB53" s="51"/>
      <c r="MOC53" s="48"/>
      <c r="MOD53" s="25"/>
      <c r="MOE53" s="10"/>
      <c r="MOF53" s="44"/>
      <c r="MOG53" s="49"/>
      <c r="MOH53" s="50"/>
      <c r="MOI53" s="50"/>
      <c r="MOJ53" s="50"/>
      <c r="MOK53" s="50"/>
      <c r="MOL53" s="50"/>
      <c r="MOM53" s="50"/>
      <c r="MON53" s="50"/>
      <c r="MOO53" s="50"/>
      <c r="MOP53" s="50"/>
      <c r="MOQ53" s="50"/>
      <c r="MOR53" s="50"/>
      <c r="MOS53" s="50"/>
      <c r="MOT53" s="51"/>
      <c r="MOU53" s="48"/>
      <c r="MOV53" s="25"/>
      <c r="MOW53" s="10"/>
      <c r="MOX53" s="44"/>
      <c r="MOY53" s="49"/>
      <c r="MOZ53" s="50"/>
      <c r="MPA53" s="50"/>
      <c r="MPB53" s="50"/>
      <c r="MPC53" s="50"/>
      <c r="MPD53" s="50"/>
      <c r="MPE53" s="50"/>
      <c r="MPF53" s="50"/>
      <c r="MPG53" s="50"/>
      <c r="MPH53" s="50"/>
      <c r="MPI53" s="50"/>
      <c r="MPJ53" s="50"/>
      <c r="MPK53" s="50"/>
      <c r="MPL53" s="51"/>
      <c r="MPM53" s="48"/>
      <c r="MPN53" s="25"/>
      <c r="MPO53" s="10"/>
      <c r="MPP53" s="44"/>
      <c r="MPQ53" s="49"/>
      <c r="MPR53" s="50"/>
      <c r="MPS53" s="50"/>
      <c r="MPT53" s="50"/>
      <c r="MPU53" s="50"/>
      <c r="MPV53" s="50"/>
      <c r="MPW53" s="50"/>
      <c r="MPX53" s="50"/>
      <c r="MPY53" s="50"/>
      <c r="MPZ53" s="50"/>
      <c r="MQA53" s="50"/>
      <c r="MQB53" s="50"/>
      <c r="MQC53" s="50"/>
      <c r="MQD53" s="51"/>
      <c r="MQE53" s="48"/>
      <c r="MQF53" s="25"/>
      <c r="MQG53" s="10"/>
      <c r="MQH53" s="44"/>
      <c r="MQI53" s="49"/>
      <c r="MQJ53" s="50"/>
      <c r="MQK53" s="50"/>
      <c r="MQL53" s="50"/>
      <c r="MQM53" s="50"/>
      <c r="MQN53" s="50"/>
      <c r="MQO53" s="50"/>
      <c r="MQP53" s="50"/>
      <c r="MQQ53" s="50"/>
      <c r="MQR53" s="50"/>
      <c r="MQS53" s="50"/>
      <c r="MQT53" s="50"/>
      <c r="MQU53" s="50"/>
      <c r="MQV53" s="51"/>
      <c r="MQW53" s="48"/>
      <c r="MQX53" s="25"/>
      <c r="MQY53" s="10"/>
      <c r="MQZ53" s="44"/>
      <c r="MRA53" s="49"/>
      <c r="MRB53" s="50"/>
      <c r="MRC53" s="50"/>
      <c r="MRD53" s="50"/>
      <c r="MRE53" s="50"/>
      <c r="MRF53" s="50"/>
      <c r="MRG53" s="50"/>
      <c r="MRH53" s="50"/>
      <c r="MRI53" s="50"/>
      <c r="MRJ53" s="50"/>
      <c r="MRK53" s="50"/>
      <c r="MRL53" s="50"/>
      <c r="MRM53" s="50"/>
      <c r="MRN53" s="51"/>
      <c r="MRO53" s="48"/>
      <c r="MRP53" s="25"/>
      <c r="MRQ53" s="10"/>
      <c r="MRR53" s="44"/>
      <c r="MRS53" s="49"/>
      <c r="MRT53" s="50"/>
      <c r="MRU53" s="50"/>
      <c r="MRV53" s="50"/>
      <c r="MRW53" s="50"/>
      <c r="MRX53" s="50"/>
      <c r="MRY53" s="50"/>
      <c r="MRZ53" s="50"/>
      <c r="MSA53" s="50"/>
      <c r="MSB53" s="50"/>
      <c r="MSC53" s="50"/>
      <c r="MSD53" s="50"/>
      <c r="MSE53" s="50"/>
      <c r="MSF53" s="51"/>
      <c r="MSG53" s="48"/>
      <c r="MSH53" s="25"/>
      <c r="MSI53" s="10"/>
      <c r="MSJ53" s="44"/>
      <c r="MSK53" s="49"/>
      <c r="MSL53" s="50"/>
      <c r="MSM53" s="50"/>
      <c r="MSN53" s="50"/>
      <c r="MSO53" s="50"/>
      <c r="MSP53" s="50"/>
      <c r="MSQ53" s="50"/>
      <c r="MSR53" s="50"/>
      <c r="MSS53" s="50"/>
      <c r="MST53" s="50"/>
      <c r="MSU53" s="50"/>
      <c r="MSV53" s="50"/>
      <c r="MSW53" s="50"/>
      <c r="MSX53" s="51"/>
      <c r="MSY53" s="48"/>
      <c r="MSZ53" s="25"/>
      <c r="MTA53" s="10"/>
      <c r="MTB53" s="44"/>
      <c r="MTC53" s="49"/>
      <c r="MTD53" s="50"/>
      <c r="MTE53" s="50"/>
      <c r="MTF53" s="50"/>
      <c r="MTG53" s="50"/>
      <c r="MTH53" s="50"/>
      <c r="MTI53" s="50"/>
      <c r="MTJ53" s="50"/>
      <c r="MTK53" s="50"/>
      <c r="MTL53" s="50"/>
      <c r="MTM53" s="50"/>
      <c r="MTN53" s="50"/>
      <c r="MTO53" s="50"/>
      <c r="MTP53" s="51"/>
      <c r="MTQ53" s="48"/>
      <c r="MTR53" s="25"/>
      <c r="MTS53" s="10"/>
      <c r="MTT53" s="44"/>
      <c r="MTU53" s="49"/>
      <c r="MTV53" s="50"/>
      <c r="MTW53" s="50"/>
      <c r="MTX53" s="50"/>
      <c r="MTY53" s="50"/>
      <c r="MTZ53" s="50"/>
      <c r="MUA53" s="50"/>
      <c r="MUB53" s="50"/>
      <c r="MUC53" s="50"/>
      <c r="MUD53" s="50"/>
      <c r="MUE53" s="50"/>
      <c r="MUF53" s="50"/>
      <c r="MUG53" s="50"/>
      <c r="MUH53" s="51"/>
      <c r="MUI53" s="48"/>
      <c r="MUJ53" s="25"/>
      <c r="MUK53" s="10"/>
      <c r="MUL53" s="44"/>
      <c r="MUM53" s="49"/>
      <c r="MUN53" s="50"/>
      <c r="MUO53" s="50"/>
      <c r="MUP53" s="50"/>
      <c r="MUQ53" s="50"/>
      <c r="MUR53" s="50"/>
      <c r="MUS53" s="50"/>
      <c r="MUT53" s="50"/>
      <c r="MUU53" s="50"/>
      <c r="MUV53" s="50"/>
      <c r="MUW53" s="50"/>
      <c r="MUX53" s="50"/>
      <c r="MUY53" s="50"/>
      <c r="MUZ53" s="51"/>
      <c r="MVA53" s="48"/>
      <c r="MVB53" s="25"/>
      <c r="MVC53" s="10"/>
      <c r="MVD53" s="44"/>
      <c r="MVE53" s="49"/>
      <c r="MVF53" s="50"/>
      <c r="MVG53" s="50"/>
      <c r="MVH53" s="50"/>
      <c r="MVI53" s="50"/>
      <c r="MVJ53" s="50"/>
      <c r="MVK53" s="50"/>
      <c r="MVL53" s="50"/>
      <c r="MVM53" s="50"/>
      <c r="MVN53" s="50"/>
      <c r="MVO53" s="50"/>
      <c r="MVP53" s="50"/>
      <c r="MVQ53" s="50"/>
      <c r="MVR53" s="51"/>
      <c r="MVS53" s="48"/>
      <c r="MVT53" s="25"/>
      <c r="MVU53" s="10"/>
      <c r="MVV53" s="44"/>
      <c r="MVW53" s="49"/>
      <c r="MVX53" s="50"/>
      <c r="MVY53" s="50"/>
      <c r="MVZ53" s="50"/>
      <c r="MWA53" s="50"/>
      <c r="MWB53" s="50"/>
      <c r="MWC53" s="50"/>
      <c r="MWD53" s="50"/>
      <c r="MWE53" s="50"/>
      <c r="MWF53" s="50"/>
      <c r="MWG53" s="50"/>
      <c r="MWH53" s="50"/>
      <c r="MWI53" s="50"/>
      <c r="MWJ53" s="51"/>
      <c r="MWK53" s="48"/>
      <c r="MWL53" s="25"/>
      <c r="MWM53" s="10"/>
      <c r="MWN53" s="44"/>
      <c r="MWO53" s="49"/>
      <c r="MWP53" s="50"/>
      <c r="MWQ53" s="50"/>
      <c r="MWR53" s="50"/>
      <c r="MWS53" s="50"/>
      <c r="MWT53" s="50"/>
      <c r="MWU53" s="50"/>
      <c r="MWV53" s="50"/>
      <c r="MWW53" s="50"/>
      <c r="MWX53" s="50"/>
      <c r="MWY53" s="50"/>
      <c r="MWZ53" s="50"/>
      <c r="MXA53" s="50"/>
      <c r="MXB53" s="51"/>
      <c r="MXC53" s="48"/>
      <c r="MXD53" s="25"/>
      <c r="MXE53" s="10"/>
      <c r="MXF53" s="44"/>
      <c r="MXG53" s="49"/>
      <c r="MXH53" s="50"/>
      <c r="MXI53" s="50"/>
      <c r="MXJ53" s="50"/>
      <c r="MXK53" s="50"/>
      <c r="MXL53" s="50"/>
      <c r="MXM53" s="50"/>
      <c r="MXN53" s="50"/>
      <c r="MXO53" s="50"/>
      <c r="MXP53" s="50"/>
      <c r="MXQ53" s="50"/>
      <c r="MXR53" s="50"/>
      <c r="MXS53" s="50"/>
      <c r="MXT53" s="51"/>
      <c r="MXU53" s="48"/>
      <c r="MXV53" s="25"/>
      <c r="MXW53" s="10"/>
      <c r="MXX53" s="44"/>
      <c r="MXY53" s="49"/>
      <c r="MXZ53" s="50"/>
      <c r="MYA53" s="50"/>
      <c r="MYB53" s="50"/>
      <c r="MYC53" s="50"/>
      <c r="MYD53" s="50"/>
      <c r="MYE53" s="50"/>
      <c r="MYF53" s="50"/>
      <c r="MYG53" s="50"/>
      <c r="MYH53" s="50"/>
      <c r="MYI53" s="50"/>
      <c r="MYJ53" s="50"/>
      <c r="MYK53" s="50"/>
      <c r="MYL53" s="51"/>
      <c r="MYM53" s="48"/>
      <c r="MYN53" s="25"/>
      <c r="MYO53" s="10"/>
      <c r="MYP53" s="44"/>
      <c r="MYQ53" s="49"/>
      <c r="MYR53" s="50"/>
      <c r="MYS53" s="50"/>
      <c r="MYT53" s="50"/>
      <c r="MYU53" s="50"/>
      <c r="MYV53" s="50"/>
      <c r="MYW53" s="50"/>
      <c r="MYX53" s="50"/>
      <c r="MYY53" s="50"/>
      <c r="MYZ53" s="50"/>
      <c r="MZA53" s="50"/>
      <c r="MZB53" s="50"/>
      <c r="MZC53" s="50"/>
      <c r="MZD53" s="51"/>
      <c r="MZE53" s="48"/>
      <c r="MZF53" s="25"/>
      <c r="MZG53" s="10"/>
      <c r="MZH53" s="44"/>
      <c r="MZI53" s="49"/>
      <c r="MZJ53" s="50"/>
      <c r="MZK53" s="50"/>
      <c r="MZL53" s="50"/>
      <c r="MZM53" s="50"/>
      <c r="MZN53" s="50"/>
      <c r="MZO53" s="50"/>
      <c r="MZP53" s="50"/>
      <c r="MZQ53" s="50"/>
      <c r="MZR53" s="50"/>
      <c r="MZS53" s="50"/>
      <c r="MZT53" s="50"/>
      <c r="MZU53" s="50"/>
      <c r="MZV53" s="51"/>
      <c r="MZW53" s="48"/>
      <c r="MZX53" s="25"/>
      <c r="MZY53" s="10"/>
      <c r="MZZ53" s="44"/>
      <c r="NAA53" s="49"/>
      <c r="NAB53" s="50"/>
      <c r="NAC53" s="50"/>
      <c r="NAD53" s="50"/>
      <c r="NAE53" s="50"/>
      <c r="NAF53" s="50"/>
      <c r="NAG53" s="50"/>
      <c r="NAH53" s="50"/>
      <c r="NAI53" s="50"/>
      <c r="NAJ53" s="50"/>
      <c r="NAK53" s="50"/>
      <c r="NAL53" s="50"/>
      <c r="NAM53" s="50"/>
      <c r="NAN53" s="51"/>
      <c r="NAO53" s="48"/>
      <c r="NAP53" s="25"/>
      <c r="NAQ53" s="10"/>
      <c r="NAR53" s="44"/>
      <c r="NAS53" s="49"/>
      <c r="NAT53" s="50"/>
      <c r="NAU53" s="50"/>
      <c r="NAV53" s="50"/>
      <c r="NAW53" s="50"/>
      <c r="NAX53" s="50"/>
      <c r="NAY53" s="50"/>
      <c r="NAZ53" s="50"/>
      <c r="NBA53" s="50"/>
      <c r="NBB53" s="50"/>
      <c r="NBC53" s="50"/>
      <c r="NBD53" s="50"/>
      <c r="NBE53" s="50"/>
      <c r="NBF53" s="51"/>
      <c r="NBG53" s="48"/>
      <c r="NBH53" s="25"/>
      <c r="NBI53" s="10"/>
      <c r="NBJ53" s="44"/>
      <c r="NBK53" s="49"/>
      <c r="NBL53" s="50"/>
      <c r="NBM53" s="50"/>
      <c r="NBN53" s="50"/>
      <c r="NBO53" s="50"/>
      <c r="NBP53" s="50"/>
      <c r="NBQ53" s="50"/>
      <c r="NBR53" s="50"/>
      <c r="NBS53" s="50"/>
      <c r="NBT53" s="50"/>
      <c r="NBU53" s="50"/>
      <c r="NBV53" s="50"/>
      <c r="NBW53" s="50"/>
      <c r="NBX53" s="51"/>
      <c r="NBY53" s="48"/>
      <c r="NBZ53" s="25"/>
      <c r="NCA53" s="10"/>
      <c r="NCB53" s="44"/>
      <c r="NCC53" s="49"/>
      <c r="NCD53" s="50"/>
      <c r="NCE53" s="50"/>
      <c r="NCF53" s="50"/>
      <c r="NCG53" s="50"/>
      <c r="NCH53" s="50"/>
      <c r="NCI53" s="50"/>
      <c r="NCJ53" s="50"/>
      <c r="NCK53" s="50"/>
      <c r="NCL53" s="50"/>
      <c r="NCM53" s="50"/>
      <c r="NCN53" s="50"/>
      <c r="NCO53" s="50"/>
      <c r="NCP53" s="51"/>
      <c r="NCQ53" s="48"/>
      <c r="NCR53" s="25"/>
      <c r="NCS53" s="10"/>
      <c r="NCT53" s="44"/>
      <c r="NCU53" s="49"/>
      <c r="NCV53" s="50"/>
      <c r="NCW53" s="50"/>
      <c r="NCX53" s="50"/>
      <c r="NCY53" s="50"/>
      <c r="NCZ53" s="50"/>
      <c r="NDA53" s="50"/>
      <c r="NDB53" s="50"/>
      <c r="NDC53" s="50"/>
      <c r="NDD53" s="50"/>
      <c r="NDE53" s="50"/>
      <c r="NDF53" s="50"/>
      <c r="NDG53" s="50"/>
      <c r="NDH53" s="51"/>
      <c r="NDI53" s="48"/>
      <c r="NDJ53" s="25"/>
      <c r="NDK53" s="10"/>
      <c r="NDL53" s="44"/>
      <c r="NDM53" s="49"/>
      <c r="NDN53" s="50"/>
      <c r="NDO53" s="50"/>
      <c r="NDP53" s="50"/>
      <c r="NDQ53" s="50"/>
      <c r="NDR53" s="50"/>
      <c r="NDS53" s="50"/>
      <c r="NDT53" s="50"/>
      <c r="NDU53" s="50"/>
      <c r="NDV53" s="50"/>
      <c r="NDW53" s="50"/>
      <c r="NDX53" s="50"/>
      <c r="NDY53" s="50"/>
      <c r="NDZ53" s="51"/>
      <c r="NEA53" s="48"/>
      <c r="NEB53" s="25"/>
      <c r="NEC53" s="10"/>
      <c r="NED53" s="44"/>
      <c r="NEE53" s="49"/>
      <c r="NEF53" s="50"/>
      <c r="NEG53" s="50"/>
      <c r="NEH53" s="50"/>
      <c r="NEI53" s="50"/>
      <c r="NEJ53" s="50"/>
      <c r="NEK53" s="50"/>
      <c r="NEL53" s="50"/>
      <c r="NEM53" s="50"/>
      <c r="NEN53" s="50"/>
      <c r="NEO53" s="50"/>
      <c r="NEP53" s="50"/>
      <c r="NEQ53" s="50"/>
      <c r="NER53" s="51"/>
      <c r="NES53" s="48"/>
      <c r="NET53" s="25"/>
      <c r="NEU53" s="10"/>
      <c r="NEV53" s="44"/>
      <c r="NEW53" s="49"/>
      <c r="NEX53" s="50"/>
      <c r="NEY53" s="50"/>
      <c r="NEZ53" s="50"/>
      <c r="NFA53" s="50"/>
      <c r="NFB53" s="50"/>
      <c r="NFC53" s="50"/>
      <c r="NFD53" s="50"/>
      <c r="NFE53" s="50"/>
      <c r="NFF53" s="50"/>
      <c r="NFG53" s="50"/>
      <c r="NFH53" s="50"/>
      <c r="NFI53" s="50"/>
      <c r="NFJ53" s="51"/>
      <c r="NFK53" s="48"/>
      <c r="NFL53" s="25"/>
      <c r="NFM53" s="10"/>
      <c r="NFN53" s="44"/>
      <c r="NFO53" s="49"/>
      <c r="NFP53" s="50"/>
      <c r="NFQ53" s="50"/>
      <c r="NFR53" s="50"/>
      <c r="NFS53" s="50"/>
      <c r="NFT53" s="50"/>
      <c r="NFU53" s="50"/>
      <c r="NFV53" s="50"/>
      <c r="NFW53" s="50"/>
      <c r="NFX53" s="50"/>
      <c r="NFY53" s="50"/>
      <c r="NFZ53" s="50"/>
      <c r="NGA53" s="50"/>
      <c r="NGB53" s="51"/>
      <c r="NGC53" s="48"/>
      <c r="NGD53" s="25"/>
      <c r="NGE53" s="10"/>
      <c r="NGF53" s="44"/>
      <c r="NGG53" s="49"/>
      <c r="NGH53" s="50"/>
      <c r="NGI53" s="50"/>
      <c r="NGJ53" s="50"/>
      <c r="NGK53" s="50"/>
      <c r="NGL53" s="50"/>
      <c r="NGM53" s="50"/>
      <c r="NGN53" s="50"/>
      <c r="NGO53" s="50"/>
      <c r="NGP53" s="50"/>
      <c r="NGQ53" s="50"/>
      <c r="NGR53" s="50"/>
      <c r="NGS53" s="50"/>
      <c r="NGT53" s="51"/>
      <c r="NGU53" s="48"/>
      <c r="NGV53" s="25"/>
      <c r="NGW53" s="10"/>
      <c r="NGX53" s="44"/>
      <c r="NGY53" s="49"/>
      <c r="NGZ53" s="50"/>
      <c r="NHA53" s="50"/>
      <c r="NHB53" s="50"/>
      <c r="NHC53" s="50"/>
      <c r="NHD53" s="50"/>
      <c r="NHE53" s="50"/>
      <c r="NHF53" s="50"/>
      <c r="NHG53" s="50"/>
      <c r="NHH53" s="50"/>
      <c r="NHI53" s="50"/>
      <c r="NHJ53" s="50"/>
      <c r="NHK53" s="50"/>
      <c r="NHL53" s="51"/>
      <c r="NHM53" s="48"/>
      <c r="NHN53" s="25"/>
      <c r="NHO53" s="10"/>
      <c r="NHP53" s="44"/>
      <c r="NHQ53" s="49"/>
      <c r="NHR53" s="50"/>
      <c r="NHS53" s="50"/>
      <c r="NHT53" s="50"/>
      <c r="NHU53" s="50"/>
      <c r="NHV53" s="50"/>
      <c r="NHW53" s="50"/>
      <c r="NHX53" s="50"/>
      <c r="NHY53" s="50"/>
      <c r="NHZ53" s="50"/>
      <c r="NIA53" s="50"/>
      <c r="NIB53" s="50"/>
      <c r="NIC53" s="50"/>
      <c r="NID53" s="51"/>
      <c r="NIE53" s="48"/>
      <c r="NIF53" s="25"/>
      <c r="NIG53" s="10"/>
      <c r="NIH53" s="44"/>
      <c r="NII53" s="49"/>
      <c r="NIJ53" s="50"/>
      <c r="NIK53" s="50"/>
      <c r="NIL53" s="50"/>
      <c r="NIM53" s="50"/>
      <c r="NIN53" s="50"/>
      <c r="NIO53" s="50"/>
      <c r="NIP53" s="50"/>
      <c r="NIQ53" s="50"/>
      <c r="NIR53" s="50"/>
      <c r="NIS53" s="50"/>
      <c r="NIT53" s="50"/>
      <c r="NIU53" s="50"/>
      <c r="NIV53" s="51"/>
      <c r="NIW53" s="48"/>
      <c r="NIX53" s="25"/>
      <c r="NIY53" s="10"/>
      <c r="NIZ53" s="44"/>
      <c r="NJA53" s="49"/>
      <c r="NJB53" s="50"/>
      <c r="NJC53" s="50"/>
      <c r="NJD53" s="50"/>
      <c r="NJE53" s="50"/>
      <c r="NJF53" s="50"/>
      <c r="NJG53" s="50"/>
      <c r="NJH53" s="50"/>
      <c r="NJI53" s="50"/>
      <c r="NJJ53" s="50"/>
      <c r="NJK53" s="50"/>
      <c r="NJL53" s="50"/>
      <c r="NJM53" s="50"/>
      <c r="NJN53" s="51"/>
      <c r="NJO53" s="48"/>
      <c r="NJP53" s="25"/>
      <c r="NJQ53" s="10"/>
      <c r="NJR53" s="44"/>
      <c r="NJS53" s="49"/>
      <c r="NJT53" s="50"/>
      <c r="NJU53" s="50"/>
      <c r="NJV53" s="50"/>
      <c r="NJW53" s="50"/>
      <c r="NJX53" s="50"/>
      <c r="NJY53" s="50"/>
      <c r="NJZ53" s="50"/>
      <c r="NKA53" s="50"/>
      <c r="NKB53" s="50"/>
      <c r="NKC53" s="50"/>
      <c r="NKD53" s="50"/>
      <c r="NKE53" s="50"/>
      <c r="NKF53" s="51"/>
      <c r="NKG53" s="48"/>
      <c r="NKH53" s="25"/>
      <c r="NKI53" s="10"/>
      <c r="NKJ53" s="44"/>
      <c r="NKK53" s="49"/>
      <c r="NKL53" s="50"/>
      <c r="NKM53" s="50"/>
      <c r="NKN53" s="50"/>
      <c r="NKO53" s="50"/>
      <c r="NKP53" s="50"/>
      <c r="NKQ53" s="50"/>
      <c r="NKR53" s="50"/>
      <c r="NKS53" s="50"/>
      <c r="NKT53" s="50"/>
      <c r="NKU53" s="50"/>
      <c r="NKV53" s="50"/>
      <c r="NKW53" s="50"/>
      <c r="NKX53" s="51"/>
      <c r="NKY53" s="48"/>
      <c r="NKZ53" s="25"/>
      <c r="NLA53" s="10"/>
      <c r="NLB53" s="44"/>
      <c r="NLC53" s="49"/>
      <c r="NLD53" s="50"/>
      <c r="NLE53" s="50"/>
      <c r="NLF53" s="50"/>
      <c r="NLG53" s="50"/>
      <c r="NLH53" s="50"/>
      <c r="NLI53" s="50"/>
      <c r="NLJ53" s="50"/>
      <c r="NLK53" s="50"/>
      <c r="NLL53" s="50"/>
      <c r="NLM53" s="50"/>
      <c r="NLN53" s="50"/>
      <c r="NLO53" s="50"/>
      <c r="NLP53" s="51"/>
      <c r="NLQ53" s="48"/>
      <c r="NLR53" s="25"/>
      <c r="NLS53" s="10"/>
      <c r="NLT53" s="44"/>
      <c r="NLU53" s="49"/>
      <c r="NLV53" s="50"/>
      <c r="NLW53" s="50"/>
      <c r="NLX53" s="50"/>
      <c r="NLY53" s="50"/>
      <c r="NLZ53" s="50"/>
      <c r="NMA53" s="50"/>
      <c r="NMB53" s="50"/>
      <c r="NMC53" s="50"/>
      <c r="NMD53" s="50"/>
      <c r="NME53" s="50"/>
      <c r="NMF53" s="50"/>
      <c r="NMG53" s="50"/>
      <c r="NMH53" s="51"/>
      <c r="NMI53" s="48"/>
      <c r="NMJ53" s="25"/>
      <c r="NMK53" s="10"/>
      <c r="NML53" s="44"/>
      <c r="NMM53" s="49"/>
      <c r="NMN53" s="50"/>
      <c r="NMO53" s="50"/>
      <c r="NMP53" s="50"/>
      <c r="NMQ53" s="50"/>
      <c r="NMR53" s="50"/>
      <c r="NMS53" s="50"/>
      <c r="NMT53" s="50"/>
      <c r="NMU53" s="50"/>
      <c r="NMV53" s="50"/>
      <c r="NMW53" s="50"/>
      <c r="NMX53" s="50"/>
      <c r="NMY53" s="50"/>
      <c r="NMZ53" s="51"/>
      <c r="NNA53" s="48"/>
      <c r="NNB53" s="25"/>
      <c r="NNC53" s="10"/>
      <c r="NND53" s="44"/>
      <c r="NNE53" s="49"/>
      <c r="NNF53" s="50"/>
      <c r="NNG53" s="50"/>
      <c r="NNH53" s="50"/>
      <c r="NNI53" s="50"/>
      <c r="NNJ53" s="50"/>
      <c r="NNK53" s="50"/>
      <c r="NNL53" s="50"/>
      <c r="NNM53" s="50"/>
      <c r="NNN53" s="50"/>
      <c r="NNO53" s="50"/>
      <c r="NNP53" s="50"/>
      <c r="NNQ53" s="50"/>
      <c r="NNR53" s="51"/>
      <c r="NNS53" s="48"/>
      <c r="NNT53" s="25"/>
      <c r="NNU53" s="10"/>
      <c r="NNV53" s="44"/>
      <c r="NNW53" s="49"/>
      <c r="NNX53" s="50"/>
      <c r="NNY53" s="50"/>
      <c r="NNZ53" s="50"/>
      <c r="NOA53" s="50"/>
      <c r="NOB53" s="50"/>
      <c r="NOC53" s="50"/>
      <c r="NOD53" s="50"/>
      <c r="NOE53" s="50"/>
      <c r="NOF53" s="50"/>
      <c r="NOG53" s="50"/>
      <c r="NOH53" s="50"/>
      <c r="NOI53" s="50"/>
      <c r="NOJ53" s="51"/>
      <c r="NOK53" s="48"/>
      <c r="NOL53" s="25"/>
      <c r="NOM53" s="10"/>
      <c r="NON53" s="44"/>
      <c r="NOO53" s="49"/>
      <c r="NOP53" s="50"/>
      <c r="NOQ53" s="50"/>
      <c r="NOR53" s="50"/>
      <c r="NOS53" s="50"/>
      <c r="NOT53" s="50"/>
      <c r="NOU53" s="50"/>
      <c r="NOV53" s="50"/>
      <c r="NOW53" s="50"/>
      <c r="NOX53" s="50"/>
      <c r="NOY53" s="50"/>
      <c r="NOZ53" s="50"/>
      <c r="NPA53" s="50"/>
      <c r="NPB53" s="51"/>
      <c r="NPC53" s="48"/>
      <c r="NPD53" s="25"/>
      <c r="NPE53" s="10"/>
      <c r="NPF53" s="44"/>
      <c r="NPG53" s="49"/>
      <c r="NPH53" s="50"/>
      <c r="NPI53" s="50"/>
      <c r="NPJ53" s="50"/>
      <c r="NPK53" s="50"/>
      <c r="NPL53" s="50"/>
      <c r="NPM53" s="50"/>
      <c r="NPN53" s="50"/>
      <c r="NPO53" s="50"/>
      <c r="NPP53" s="50"/>
      <c r="NPQ53" s="50"/>
      <c r="NPR53" s="50"/>
      <c r="NPS53" s="50"/>
      <c r="NPT53" s="51"/>
      <c r="NPU53" s="48"/>
      <c r="NPV53" s="25"/>
      <c r="NPW53" s="10"/>
      <c r="NPX53" s="44"/>
      <c r="NPY53" s="49"/>
      <c r="NPZ53" s="50"/>
      <c r="NQA53" s="50"/>
      <c r="NQB53" s="50"/>
      <c r="NQC53" s="50"/>
      <c r="NQD53" s="50"/>
      <c r="NQE53" s="50"/>
      <c r="NQF53" s="50"/>
      <c r="NQG53" s="50"/>
      <c r="NQH53" s="50"/>
      <c r="NQI53" s="50"/>
      <c r="NQJ53" s="50"/>
      <c r="NQK53" s="50"/>
      <c r="NQL53" s="51"/>
      <c r="NQM53" s="48"/>
      <c r="NQN53" s="25"/>
      <c r="NQO53" s="10"/>
      <c r="NQP53" s="44"/>
      <c r="NQQ53" s="49"/>
      <c r="NQR53" s="50"/>
      <c r="NQS53" s="50"/>
      <c r="NQT53" s="50"/>
      <c r="NQU53" s="50"/>
      <c r="NQV53" s="50"/>
      <c r="NQW53" s="50"/>
      <c r="NQX53" s="50"/>
      <c r="NQY53" s="50"/>
      <c r="NQZ53" s="50"/>
      <c r="NRA53" s="50"/>
      <c r="NRB53" s="50"/>
      <c r="NRC53" s="50"/>
      <c r="NRD53" s="51"/>
      <c r="NRE53" s="48"/>
      <c r="NRF53" s="25"/>
      <c r="NRG53" s="10"/>
      <c r="NRH53" s="44"/>
      <c r="NRI53" s="49"/>
      <c r="NRJ53" s="50"/>
      <c r="NRK53" s="50"/>
      <c r="NRL53" s="50"/>
      <c r="NRM53" s="50"/>
      <c r="NRN53" s="50"/>
      <c r="NRO53" s="50"/>
      <c r="NRP53" s="50"/>
      <c r="NRQ53" s="50"/>
      <c r="NRR53" s="50"/>
      <c r="NRS53" s="50"/>
      <c r="NRT53" s="50"/>
      <c r="NRU53" s="50"/>
      <c r="NRV53" s="51"/>
      <c r="NRW53" s="48"/>
      <c r="NRX53" s="25"/>
      <c r="NRY53" s="10"/>
      <c r="NRZ53" s="44"/>
      <c r="NSA53" s="49"/>
      <c r="NSB53" s="50"/>
      <c r="NSC53" s="50"/>
      <c r="NSD53" s="50"/>
      <c r="NSE53" s="50"/>
      <c r="NSF53" s="50"/>
      <c r="NSG53" s="50"/>
      <c r="NSH53" s="50"/>
      <c r="NSI53" s="50"/>
      <c r="NSJ53" s="50"/>
      <c r="NSK53" s="50"/>
      <c r="NSL53" s="50"/>
      <c r="NSM53" s="50"/>
      <c r="NSN53" s="51"/>
      <c r="NSO53" s="48"/>
      <c r="NSP53" s="25"/>
      <c r="NSQ53" s="10"/>
      <c r="NSR53" s="44"/>
      <c r="NSS53" s="49"/>
      <c r="NST53" s="50"/>
      <c r="NSU53" s="50"/>
      <c r="NSV53" s="50"/>
      <c r="NSW53" s="50"/>
      <c r="NSX53" s="50"/>
      <c r="NSY53" s="50"/>
      <c r="NSZ53" s="50"/>
      <c r="NTA53" s="50"/>
      <c r="NTB53" s="50"/>
      <c r="NTC53" s="50"/>
      <c r="NTD53" s="50"/>
      <c r="NTE53" s="50"/>
      <c r="NTF53" s="51"/>
      <c r="NTG53" s="48"/>
      <c r="NTH53" s="25"/>
      <c r="NTI53" s="10"/>
      <c r="NTJ53" s="44"/>
      <c r="NTK53" s="49"/>
      <c r="NTL53" s="50"/>
      <c r="NTM53" s="50"/>
      <c r="NTN53" s="50"/>
      <c r="NTO53" s="50"/>
      <c r="NTP53" s="50"/>
      <c r="NTQ53" s="50"/>
      <c r="NTR53" s="50"/>
      <c r="NTS53" s="50"/>
      <c r="NTT53" s="50"/>
      <c r="NTU53" s="50"/>
      <c r="NTV53" s="50"/>
      <c r="NTW53" s="50"/>
      <c r="NTX53" s="51"/>
      <c r="NTY53" s="48"/>
      <c r="NTZ53" s="25"/>
      <c r="NUA53" s="10"/>
      <c r="NUB53" s="44"/>
      <c r="NUC53" s="49"/>
      <c r="NUD53" s="50"/>
      <c r="NUE53" s="50"/>
      <c r="NUF53" s="50"/>
      <c r="NUG53" s="50"/>
      <c r="NUH53" s="50"/>
      <c r="NUI53" s="50"/>
      <c r="NUJ53" s="50"/>
      <c r="NUK53" s="50"/>
      <c r="NUL53" s="50"/>
      <c r="NUM53" s="50"/>
      <c r="NUN53" s="50"/>
      <c r="NUO53" s="50"/>
      <c r="NUP53" s="51"/>
      <c r="NUQ53" s="48"/>
      <c r="NUR53" s="25"/>
      <c r="NUS53" s="10"/>
      <c r="NUT53" s="44"/>
      <c r="NUU53" s="49"/>
      <c r="NUV53" s="50"/>
      <c r="NUW53" s="50"/>
      <c r="NUX53" s="50"/>
      <c r="NUY53" s="50"/>
      <c r="NUZ53" s="50"/>
      <c r="NVA53" s="50"/>
      <c r="NVB53" s="50"/>
      <c r="NVC53" s="50"/>
      <c r="NVD53" s="50"/>
      <c r="NVE53" s="50"/>
      <c r="NVF53" s="50"/>
      <c r="NVG53" s="50"/>
      <c r="NVH53" s="51"/>
      <c r="NVI53" s="48"/>
      <c r="NVJ53" s="25"/>
      <c r="NVK53" s="10"/>
      <c r="NVL53" s="44"/>
      <c r="NVM53" s="49"/>
      <c r="NVN53" s="50"/>
      <c r="NVO53" s="50"/>
      <c r="NVP53" s="50"/>
      <c r="NVQ53" s="50"/>
      <c r="NVR53" s="50"/>
      <c r="NVS53" s="50"/>
      <c r="NVT53" s="50"/>
      <c r="NVU53" s="50"/>
      <c r="NVV53" s="50"/>
      <c r="NVW53" s="50"/>
      <c r="NVX53" s="50"/>
      <c r="NVY53" s="50"/>
      <c r="NVZ53" s="51"/>
      <c r="NWA53" s="48"/>
      <c r="NWB53" s="25"/>
      <c r="NWC53" s="10"/>
      <c r="NWD53" s="44"/>
      <c r="NWE53" s="49"/>
      <c r="NWF53" s="50"/>
      <c r="NWG53" s="50"/>
      <c r="NWH53" s="50"/>
      <c r="NWI53" s="50"/>
      <c r="NWJ53" s="50"/>
      <c r="NWK53" s="50"/>
      <c r="NWL53" s="50"/>
      <c r="NWM53" s="50"/>
      <c r="NWN53" s="50"/>
      <c r="NWO53" s="50"/>
      <c r="NWP53" s="50"/>
      <c r="NWQ53" s="50"/>
      <c r="NWR53" s="51"/>
      <c r="NWS53" s="48"/>
      <c r="NWT53" s="25"/>
      <c r="NWU53" s="10"/>
      <c r="NWV53" s="44"/>
      <c r="NWW53" s="49"/>
      <c r="NWX53" s="50"/>
      <c r="NWY53" s="50"/>
      <c r="NWZ53" s="50"/>
      <c r="NXA53" s="50"/>
      <c r="NXB53" s="50"/>
      <c r="NXC53" s="50"/>
      <c r="NXD53" s="50"/>
      <c r="NXE53" s="50"/>
      <c r="NXF53" s="50"/>
      <c r="NXG53" s="50"/>
      <c r="NXH53" s="50"/>
      <c r="NXI53" s="50"/>
      <c r="NXJ53" s="51"/>
      <c r="NXK53" s="48"/>
      <c r="NXL53" s="25"/>
      <c r="NXM53" s="10"/>
      <c r="NXN53" s="44"/>
      <c r="NXO53" s="49"/>
      <c r="NXP53" s="50"/>
      <c r="NXQ53" s="50"/>
      <c r="NXR53" s="50"/>
      <c r="NXS53" s="50"/>
      <c r="NXT53" s="50"/>
      <c r="NXU53" s="50"/>
      <c r="NXV53" s="50"/>
      <c r="NXW53" s="50"/>
      <c r="NXX53" s="50"/>
      <c r="NXY53" s="50"/>
      <c r="NXZ53" s="50"/>
      <c r="NYA53" s="50"/>
      <c r="NYB53" s="51"/>
      <c r="NYC53" s="48"/>
      <c r="NYD53" s="25"/>
      <c r="NYE53" s="10"/>
      <c r="NYF53" s="44"/>
      <c r="NYG53" s="49"/>
      <c r="NYH53" s="50"/>
      <c r="NYI53" s="50"/>
      <c r="NYJ53" s="50"/>
      <c r="NYK53" s="50"/>
      <c r="NYL53" s="50"/>
      <c r="NYM53" s="50"/>
      <c r="NYN53" s="50"/>
      <c r="NYO53" s="50"/>
      <c r="NYP53" s="50"/>
      <c r="NYQ53" s="50"/>
      <c r="NYR53" s="50"/>
      <c r="NYS53" s="50"/>
      <c r="NYT53" s="51"/>
      <c r="NYU53" s="48"/>
      <c r="NYV53" s="25"/>
      <c r="NYW53" s="10"/>
      <c r="NYX53" s="44"/>
      <c r="NYY53" s="49"/>
      <c r="NYZ53" s="50"/>
      <c r="NZA53" s="50"/>
      <c r="NZB53" s="50"/>
      <c r="NZC53" s="50"/>
      <c r="NZD53" s="50"/>
      <c r="NZE53" s="50"/>
      <c r="NZF53" s="50"/>
      <c r="NZG53" s="50"/>
      <c r="NZH53" s="50"/>
      <c r="NZI53" s="50"/>
      <c r="NZJ53" s="50"/>
      <c r="NZK53" s="50"/>
      <c r="NZL53" s="51"/>
      <c r="NZM53" s="48"/>
      <c r="NZN53" s="25"/>
      <c r="NZO53" s="10"/>
      <c r="NZP53" s="44"/>
      <c r="NZQ53" s="49"/>
      <c r="NZR53" s="50"/>
      <c r="NZS53" s="50"/>
      <c r="NZT53" s="50"/>
      <c r="NZU53" s="50"/>
      <c r="NZV53" s="50"/>
      <c r="NZW53" s="50"/>
      <c r="NZX53" s="50"/>
      <c r="NZY53" s="50"/>
      <c r="NZZ53" s="50"/>
      <c r="OAA53" s="50"/>
      <c r="OAB53" s="50"/>
      <c r="OAC53" s="50"/>
      <c r="OAD53" s="51"/>
      <c r="OAE53" s="48"/>
      <c r="OAF53" s="25"/>
      <c r="OAG53" s="10"/>
      <c r="OAH53" s="44"/>
      <c r="OAI53" s="49"/>
      <c r="OAJ53" s="50"/>
      <c r="OAK53" s="50"/>
      <c r="OAL53" s="50"/>
      <c r="OAM53" s="50"/>
      <c r="OAN53" s="50"/>
      <c r="OAO53" s="50"/>
      <c r="OAP53" s="50"/>
      <c r="OAQ53" s="50"/>
      <c r="OAR53" s="50"/>
      <c r="OAS53" s="50"/>
      <c r="OAT53" s="50"/>
      <c r="OAU53" s="50"/>
      <c r="OAV53" s="51"/>
      <c r="OAW53" s="48"/>
      <c r="OAX53" s="25"/>
      <c r="OAY53" s="10"/>
      <c r="OAZ53" s="44"/>
      <c r="OBA53" s="49"/>
      <c r="OBB53" s="50"/>
      <c r="OBC53" s="50"/>
      <c r="OBD53" s="50"/>
      <c r="OBE53" s="50"/>
      <c r="OBF53" s="50"/>
      <c r="OBG53" s="50"/>
      <c r="OBH53" s="50"/>
      <c r="OBI53" s="50"/>
      <c r="OBJ53" s="50"/>
      <c r="OBK53" s="50"/>
      <c r="OBL53" s="50"/>
      <c r="OBM53" s="50"/>
      <c r="OBN53" s="51"/>
      <c r="OBO53" s="48"/>
      <c r="OBP53" s="25"/>
      <c r="OBQ53" s="10"/>
      <c r="OBR53" s="44"/>
      <c r="OBS53" s="49"/>
      <c r="OBT53" s="50"/>
      <c r="OBU53" s="50"/>
      <c r="OBV53" s="50"/>
      <c r="OBW53" s="50"/>
      <c r="OBX53" s="50"/>
      <c r="OBY53" s="50"/>
      <c r="OBZ53" s="50"/>
      <c r="OCA53" s="50"/>
      <c r="OCB53" s="50"/>
      <c r="OCC53" s="50"/>
      <c r="OCD53" s="50"/>
      <c r="OCE53" s="50"/>
      <c r="OCF53" s="51"/>
      <c r="OCG53" s="48"/>
      <c r="OCH53" s="25"/>
      <c r="OCI53" s="10"/>
      <c r="OCJ53" s="44"/>
      <c r="OCK53" s="49"/>
      <c r="OCL53" s="50"/>
      <c r="OCM53" s="50"/>
      <c r="OCN53" s="50"/>
      <c r="OCO53" s="50"/>
      <c r="OCP53" s="50"/>
      <c r="OCQ53" s="50"/>
      <c r="OCR53" s="50"/>
      <c r="OCS53" s="50"/>
      <c r="OCT53" s="50"/>
      <c r="OCU53" s="50"/>
      <c r="OCV53" s="50"/>
      <c r="OCW53" s="50"/>
      <c r="OCX53" s="51"/>
      <c r="OCY53" s="48"/>
      <c r="OCZ53" s="25"/>
      <c r="ODA53" s="10"/>
      <c r="ODB53" s="44"/>
      <c r="ODC53" s="49"/>
      <c r="ODD53" s="50"/>
      <c r="ODE53" s="50"/>
      <c r="ODF53" s="50"/>
      <c r="ODG53" s="50"/>
      <c r="ODH53" s="50"/>
      <c r="ODI53" s="50"/>
      <c r="ODJ53" s="50"/>
      <c r="ODK53" s="50"/>
      <c r="ODL53" s="50"/>
      <c r="ODM53" s="50"/>
      <c r="ODN53" s="50"/>
      <c r="ODO53" s="50"/>
      <c r="ODP53" s="51"/>
      <c r="ODQ53" s="48"/>
      <c r="ODR53" s="25"/>
      <c r="ODS53" s="10"/>
      <c r="ODT53" s="44"/>
      <c r="ODU53" s="49"/>
      <c r="ODV53" s="50"/>
      <c r="ODW53" s="50"/>
      <c r="ODX53" s="50"/>
      <c r="ODY53" s="50"/>
      <c r="ODZ53" s="50"/>
      <c r="OEA53" s="50"/>
      <c r="OEB53" s="50"/>
      <c r="OEC53" s="50"/>
      <c r="OED53" s="50"/>
      <c r="OEE53" s="50"/>
      <c r="OEF53" s="50"/>
      <c r="OEG53" s="50"/>
      <c r="OEH53" s="51"/>
      <c r="OEI53" s="48"/>
      <c r="OEJ53" s="25"/>
      <c r="OEK53" s="10"/>
      <c r="OEL53" s="44"/>
      <c r="OEM53" s="49"/>
      <c r="OEN53" s="50"/>
      <c r="OEO53" s="50"/>
      <c r="OEP53" s="50"/>
      <c r="OEQ53" s="50"/>
      <c r="OER53" s="50"/>
      <c r="OES53" s="50"/>
      <c r="OET53" s="50"/>
      <c r="OEU53" s="50"/>
      <c r="OEV53" s="50"/>
      <c r="OEW53" s="50"/>
      <c r="OEX53" s="50"/>
      <c r="OEY53" s="50"/>
      <c r="OEZ53" s="51"/>
      <c r="OFA53" s="48"/>
      <c r="OFB53" s="25"/>
      <c r="OFC53" s="10"/>
      <c r="OFD53" s="44"/>
      <c r="OFE53" s="49"/>
      <c r="OFF53" s="50"/>
      <c r="OFG53" s="50"/>
      <c r="OFH53" s="50"/>
      <c r="OFI53" s="50"/>
      <c r="OFJ53" s="50"/>
      <c r="OFK53" s="50"/>
      <c r="OFL53" s="50"/>
      <c r="OFM53" s="50"/>
      <c r="OFN53" s="50"/>
      <c r="OFO53" s="50"/>
      <c r="OFP53" s="50"/>
      <c r="OFQ53" s="50"/>
      <c r="OFR53" s="51"/>
      <c r="OFS53" s="48"/>
      <c r="OFT53" s="25"/>
      <c r="OFU53" s="10"/>
      <c r="OFV53" s="44"/>
      <c r="OFW53" s="49"/>
      <c r="OFX53" s="50"/>
      <c r="OFY53" s="50"/>
      <c r="OFZ53" s="50"/>
      <c r="OGA53" s="50"/>
      <c r="OGB53" s="50"/>
      <c r="OGC53" s="50"/>
      <c r="OGD53" s="50"/>
      <c r="OGE53" s="50"/>
      <c r="OGF53" s="50"/>
      <c r="OGG53" s="50"/>
      <c r="OGH53" s="50"/>
      <c r="OGI53" s="50"/>
      <c r="OGJ53" s="51"/>
      <c r="OGK53" s="48"/>
      <c r="OGL53" s="25"/>
      <c r="OGM53" s="10"/>
      <c r="OGN53" s="44"/>
      <c r="OGO53" s="49"/>
      <c r="OGP53" s="50"/>
      <c r="OGQ53" s="50"/>
      <c r="OGR53" s="50"/>
      <c r="OGS53" s="50"/>
      <c r="OGT53" s="50"/>
      <c r="OGU53" s="50"/>
      <c r="OGV53" s="50"/>
      <c r="OGW53" s="50"/>
      <c r="OGX53" s="50"/>
      <c r="OGY53" s="50"/>
      <c r="OGZ53" s="50"/>
      <c r="OHA53" s="50"/>
      <c r="OHB53" s="51"/>
      <c r="OHC53" s="48"/>
      <c r="OHD53" s="25"/>
      <c r="OHE53" s="10"/>
      <c r="OHF53" s="44"/>
      <c r="OHG53" s="49"/>
      <c r="OHH53" s="50"/>
      <c r="OHI53" s="50"/>
      <c r="OHJ53" s="50"/>
      <c r="OHK53" s="50"/>
      <c r="OHL53" s="50"/>
      <c r="OHM53" s="50"/>
      <c r="OHN53" s="50"/>
      <c r="OHO53" s="50"/>
      <c r="OHP53" s="50"/>
      <c r="OHQ53" s="50"/>
      <c r="OHR53" s="50"/>
      <c r="OHS53" s="50"/>
      <c r="OHT53" s="51"/>
      <c r="OHU53" s="48"/>
      <c r="OHV53" s="25"/>
      <c r="OHW53" s="10"/>
      <c r="OHX53" s="44"/>
      <c r="OHY53" s="49"/>
      <c r="OHZ53" s="50"/>
      <c r="OIA53" s="50"/>
      <c r="OIB53" s="50"/>
      <c r="OIC53" s="50"/>
      <c r="OID53" s="50"/>
      <c r="OIE53" s="50"/>
      <c r="OIF53" s="50"/>
      <c r="OIG53" s="50"/>
      <c r="OIH53" s="50"/>
      <c r="OII53" s="50"/>
      <c r="OIJ53" s="50"/>
      <c r="OIK53" s="50"/>
      <c r="OIL53" s="51"/>
      <c r="OIM53" s="48"/>
      <c r="OIN53" s="25"/>
      <c r="OIO53" s="10"/>
      <c r="OIP53" s="44"/>
      <c r="OIQ53" s="49"/>
      <c r="OIR53" s="50"/>
      <c r="OIS53" s="50"/>
      <c r="OIT53" s="50"/>
      <c r="OIU53" s="50"/>
      <c r="OIV53" s="50"/>
      <c r="OIW53" s="50"/>
      <c r="OIX53" s="50"/>
      <c r="OIY53" s="50"/>
      <c r="OIZ53" s="50"/>
      <c r="OJA53" s="50"/>
      <c r="OJB53" s="50"/>
      <c r="OJC53" s="50"/>
      <c r="OJD53" s="51"/>
      <c r="OJE53" s="48"/>
      <c r="OJF53" s="25"/>
      <c r="OJG53" s="10"/>
      <c r="OJH53" s="44"/>
      <c r="OJI53" s="49"/>
      <c r="OJJ53" s="50"/>
      <c r="OJK53" s="50"/>
      <c r="OJL53" s="50"/>
      <c r="OJM53" s="50"/>
      <c r="OJN53" s="50"/>
      <c r="OJO53" s="50"/>
      <c r="OJP53" s="50"/>
      <c r="OJQ53" s="50"/>
      <c r="OJR53" s="50"/>
      <c r="OJS53" s="50"/>
      <c r="OJT53" s="50"/>
      <c r="OJU53" s="50"/>
      <c r="OJV53" s="51"/>
      <c r="OJW53" s="48"/>
      <c r="OJX53" s="25"/>
      <c r="OJY53" s="10"/>
      <c r="OJZ53" s="44"/>
      <c r="OKA53" s="49"/>
      <c r="OKB53" s="50"/>
      <c r="OKC53" s="50"/>
      <c r="OKD53" s="50"/>
      <c r="OKE53" s="50"/>
      <c r="OKF53" s="50"/>
      <c r="OKG53" s="50"/>
      <c r="OKH53" s="50"/>
      <c r="OKI53" s="50"/>
      <c r="OKJ53" s="50"/>
      <c r="OKK53" s="50"/>
      <c r="OKL53" s="50"/>
      <c r="OKM53" s="50"/>
      <c r="OKN53" s="51"/>
      <c r="OKO53" s="48"/>
      <c r="OKP53" s="25"/>
      <c r="OKQ53" s="10"/>
      <c r="OKR53" s="44"/>
      <c r="OKS53" s="49"/>
      <c r="OKT53" s="50"/>
      <c r="OKU53" s="50"/>
      <c r="OKV53" s="50"/>
      <c r="OKW53" s="50"/>
      <c r="OKX53" s="50"/>
      <c r="OKY53" s="50"/>
      <c r="OKZ53" s="50"/>
      <c r="OLA53" s="50"/>
      <c r="OLB53" s="50"/>
      <c r="OLC53" s="50"/>
      <c r="OLD53" s="50"/>
      <c r="OLE53" s="50"/>
      <c r="OLF53" s="51"/>
      <c r="OLG53" s="48"/>
      <c r="OLH53" s="25"/>
      <c r="OLI53" s="10"/>
      <c r="OLJ53" s="44"/>
      <c r="OLK53" s="49"/>
      <c r="OLL53" s="50"/>
      <c r="OLM53" s="50"/>
      <c r="OLN53" s="50"/>
      <c r="OLO53" s="50"/>
      <c r="OLP53" s="50"/>
      <c r="OLQ53" s="50"/>
      <c r="OLR53" s="50"/>
      <c r="OLS53" s="50"/>
      <c r="OLT53" s="50"/>
      <c r="OLU53" s="50"/>
      <c r="OLV53" s="50"/>
      <c r="OLW53" s="50"/>
      <c r="OLX53" s="51"/>
      <c r="OLY53" s="48"/>
      <c r="OLZ53" s="25"/>
      <c r="OMA53" s="10"/>
      <c r="OMB53" s="44"/>
      <c r="OMC53" s="49"/>
      <c r="OMD53" s="50"/>
      <c r="OME53" s="50"/>
      <c r="OMF53" s="50"/>
      <c r="OMG53" s="50"/>
      <c r="OMH53" s="50"/>
      <c r="OMI53" s="50"/>
      <c r="OMJ53" s="50"/>
      <c r="OMK53" s="50"/>
      <c r="OML53" s="50"/>
      <c r="OMM53" s="50"/>
      <c r="OMN53" s="50"/>
      <c r="OMO53" s="50"/>
      <c r="OMP53" s="51"/>
      <c r="OMQ53" s="48"/>
      <c r="OMR53" s="25"/>
      <c r="OMS53" s="10"/>
      <c r="OMT53" s="44"/>
      <c r="OMU53" s="49"/>
      <c r="OMV53" s="50"/>
      <c r="OMW53" s="50"/>
      <c r="OMX53" s="50"/>
      <c r="OMY53" s="50"/>
      <c r="OMZ53" s="50"/>
      <c r="ONA53" s="50"/>
      <c r="ONB53" s="50"/>
      <c r="ONC53" s="50"/>
      <c r="OND53" s="50"/>
      <c r="ONE53" s="50"/>
      <c r="ONF53" s="50"/>
      <c r="ONG53" s="50"/>
      <c r="ONH53" s="51"/>
      <c r="ONI53" s="48"/>
      <c r="ONJ53" s="25"/>
      <c r="ONK53" s="10"/>
      <c r="ONL53" s="44"/>
      <c r="ONM53" s="49"/>
      <c r="ONN53" s="50"/>
      <c r="ONO53" s="50"/>
      <c r="ONP53" s="50"/>
      <c r="ONQ53" s="50"/>
      <c r="ONR53" s="50"/>
      <c r="ONS53" s="50"/>
      <c r="ONT53" s="50"/>
      <c r="ONU53" s="50"/>
      <c r="ONV53" s="50"/>
      <c r="ONW53" s="50"/>
      <c r="ONX53" s="50"/>
      <c r="ONY53" s="50"/>
      <c r="ONZ53" s="51"/>
      <c r="OOA53" s="48"/>
      <c r="OOB53" s="25"/>
      <c r="OOC53" s="10"/>
      <c r="OOD53" s="44"/>
      <c r="OOE53" s="49"/>
      <c r="OOF53" s="50"/>
      <c r="OOG53" s="50"/>
      <c r="OOH53" s="50"/>
      <c r="OOI53" s="50"/>
      <c r="OOJ53" s="50"/>
      <c r="OOK53" s="50"/>
      <c r="OOL53" s="50"/>
      <c r="OOM53" s="50"/>
      <c r="OON53" s="50"/>
      <c r="OOO53" s="50"/>
      <c r="OOP53" s="50"/>
      <c r="OOQ53" s="50"/>
      <c r="OOR53" s="51"/>
      <c r="OOS53" s="48"/>
      <c r="OOT53" s="25"/>
      <c r="OOU53" s="10"/>
      <c r="OOV53" s="44"/>
      <c r="OOW53" s="49"/>
      <c r="OOX53" s="50"/>
      <c r="OOY53" s="50"/>
      <c r="OOZ53" s="50"/>
      <c r="OPA53" s="50"/>
      <c r="OPB53" s="50"/>
      <c r="OPC53" s="50"/>
      <c r="OPD53" s="50"/>
      <c r="OPE53" s="50"/>
      <c r="OPF53" s="50"/>
      <c r="OPG53" s="50"/>
      <c r="OPH53" s="50"/>
      <c r="OPI53" s="50"/>
      <c r="OPJ53" s="51"/>
      <c r="OPK53" s="48"/>
      <c r="OPL53" s="25"/>
      <c r="OPM53" s="10"/>
      <c r="OPN53" s="44"/>
      <c r="OPO53" s="49"/>
      <c r="OPP53" s="50"/>
      <c r="OPQ53" s="50"/>
      <c r="OPR53" s="50"/>
      <c r="OPS53" s="50"/>
      <c r="OPT53" s="50"/>
      <c r="OPU53" s="50"/>
      <c r="OPV53" s="50"/>
      <c r="OPW53" s="50"/>
      <c r="OPX53" s="50"/>
      <c r="OPY53" s="50"/>
      <c r="OPZ53" s="50"/>
      <c r="OQA53" s="50"/>
      <c r="OQB53" s="51"/>
      <c r="OQC53" s="48"/>
      <c r="OQD53" s="25"/>
      <c r="OQE53" s="10"/>
      <c r="OQF53" s="44"/>
      <c r="OQG53" s="49"/>
      <c r="OQH53" s="50"/>
      <c r="OQI53" s="50"/>
      <c r="OQJ53" s="50"/>
      <c r="OQK53" s="50"/>
      <c r="OQL53" s="50"/>
      <c r="OQM53" s="50"/>
      <c r="OQN53" s="50"/>
      <c r="OQO53" s="50"/>
      <c r="OQP53" s="50"/>
      <c r="OQQ53" s="50"/>
      <c r="OQR53" s="50"/>
      <c r="OQS53" s="50"/>
      <c r="OQT53" s="51"/>
      <c r="OQU53" s="48"/>
      <c r="OQV53" s="25"/>
      <c r="OQW53" s="10"/>
      <c r="OQX53" s="44"/>
      <c r="OQY53" s="49"/>
      <c r="OQZ53" s="50"/>
      <c r="ORA53" s="50"/>
      <c r="ORB53" s="50"/>
      <c r="ORC53" s="50"/>
      <c r="ORD53" s="50"/>
      <c r="ORE53" s="50"/>
      <c r="ORF53" s="50"/>
      <c r="ORG53" s="50"/>
      <c r="ORH53" s="50"/>
      <c r="ORI53" s="50"/>
      <c r="ORJ53" s="50"/>
      <c r="ORK53" s="50"/>
      <c r="ORL53" s="51"/>
      <c r="ORM53" s="48"/>
      <c r="ORN53" s="25"/>
      <c r="ORO53" s="10"/>
      <c r="ORP53" s="44"/>
      <c r="ORQ53" s="49"/>
      <c r="ORR53" s="50"/>
      <c r="ORS53" s="50"/>
      <c r="ORT53" s="50"/>
      <c r="ORU53" s="50"/>
      <c r="ORV53" s="50"/>
      <c r="ORW53" s="50"/>
      <c r="ORX53" s="50"/>
      <c r="ORY53" s="50"/>
      <c r="ORZ53" s="50"/>
      <c r="OSA53" s="50"/>
      <c r="OSB53" s="50"/>
      <c r="OSC53" s="50"/>
      <c r="OSD53" s="51"/>
      <c r="OSE53" s="48"/>
      <c r="OSF53" s="25"/>
      <c r="OSG53" s="10"/>
      <c r="OSH53" s="44"/>
      <c r="OSI53" s="49"/>
      <c r="OSJ53" s="50"/>
      <c r="OSK53" s="50"/>
      <c r="OSL53" s="50"/>
      <c r="OSM53" s="50"/>
      <c r="OSN53" s="50"/>
      <c r="OSO53" s="50"/>
      <c r="OSP53" s="50"/>
      <c r="OSQ53" s="50"/>
      <c r="OSR53" s="50"/>
      <c r="OSS53" s="50"/>
      <c r="OST53" s="50"/>
      <c r="OSU53" s="50"/>
      <c r="OSV53" s="51"/>
      <c r="OSW53" s="48"/>
      <c r="OSX53" s="25"/>
      <c r="OSY53" s="10"/>
      <c r="OSZ53" s="44"/>
      <c r="OTA53" s="49"/>
      <c r="OTB53" s="50"/>
      <c r="OTC53" s="50"/>
      <c r="OTD53" s="50"/>
      <c r="OTE53" s="50"/>
      <c r="OTF53" s="50"/>
      <c r="OTG53" s="50"/>
      <c r="OTH53" s="50"/>
      <c r="OTI53" s="50"/>
      <c r="OTJ53" s="50"/>
      <c r="OTK53" s="50"/>
      <c r="OTL53" s="50"/>
      <c r="OTM53" s="50"/>
      <c r="OTN53" s="51"/>
      <c r="OTO53" s="48"/>
      <c r="OTP53" s="25"/>
      <c r="OTQ53" s="10"/>
      <c r="OTR53" s="44"/>
      <c r="OTS53" s="49"/>
      <c r="OTT53" s="50"/>
      <c r="OTU53" s="50"/>
      <c r="OTV53" s="50"/>
      <c r="OTW53" s="50"/>
      <c r="OTX53" s="50"/>
      <c r="OTY53" s="50"/>
      <c r="OTZ53" s="50"/>
      <c r="OUA53" s="50"/>
      <c r="OUB53" s="50"/>
      <c r="OUC53" s="50"/>
      <c r="OUD53" s="50"/>
      <c r="OUE53" s="50"/>
      <c r="OUF53" s="51"/>
      <c r="OUG53" s="48"/>
      <c r="OUH53" s="25"/>
      <c r="OUI53" s="10"/>
      <c r="OUJ53" s="44"/>
      <c r="OUK53" s="49"/>
      <c r="OUL53" s="50"/>
      <c r="OUM53" s="50"/>
      <c r="OUN53" s="50"/>
      <c r="OUO53" s="50"/>
      <c r="OUP53" s="50"/>
      <c r="OUQ53" s="50"/>
      <c r="OUR53" s="50"/>
      <c r="OUS53" s="50"/>
      <c r="OUT53" s="50"/>
      <c r="OUU53" s="50"/>
      <c r="OUV53" s="50"/>
      <c r="OUW53" s="50"/>
      <c r="OUX53" s="51"/>
      <c r="OUY53" s="48"/>
      <c r="OUZ53" s="25"/>
      <c r="OVA53" s="10"/>
      <c r="OVB53" s="44"/>
      <c r="OVC53" s="49"/>
      <c r="OVD53" s="50"/>
      <c r="OVE53" s="50"/>
      <c r="OVF53" s="50"/>
      <c r="OVG53" s="50"/>
      <c r="OVH53" s="50"/>
      <c r="OVI53" s="50"/>
      <c r="OVJ53" s="50"/>
      <c r="OVK53" s="50"/>
      <c r="OVL53" s="50"/>
      <c r="OVM53" s="50"/>
      <c r="OVN53" s="50"/>
      <c r="OVO53" s="50"/>
      <c r="OVP53" s="51"/>
      <c r="OVQ53" s="48"/>
      <c r="OVR53" s="25"/>
      <c r="OVS53" s="10"/>
      <c r="OVT53" s="44"/>
      <c r="OVU53" s="49"/>
      <c r="OVV53" s="50"/>
      <c r="OVW53" s="50"/>
      <c r="OVX53" s="50"/>
      <c r="OVY53" s="50"/>
      <c r="OVZ53" s="50"/>
      <c r="OWA53" s="50"/>
      <c r="OWB53" s="50"/>
      <c r="OWC53" s="50"/>
      <c r="OWD53" s="50"/>
      <c r="OWE53" s="50"/>
      <c r="OWF53" s="50"/>
      <c r="OWG53" s="50"/>
      <c r="OWH53" s="51"/>
      <c r="OWI53" s="48"/>
      <c r="OWJ53" s="25"/>
      <c r="OWK53" s="10"/>
      <c r="OWL53" s="44"/>
      <c r="OWM53" s="49"/>
      <c r="OWN53" s="50"/>
      <c r="OWO53" s="50"/>
      <c r="OWP53" s="50"/>
      <c r="OWQ53" s="50"/>
      <c r="OWR53" s="50"/>
      <c r="OWS53" s="50"/>
      <c r="OWT53" s="50"/>
      <c r="OWU53" s="50"/>
      <c r="OWV53" s="50"/>
      <c r="OWW53" s="50"/>
      <c r="OWX53" s="50"/>
      <c r="OWY53" s="50"/>
      <c r="OWZ53" s="51"/>
      <c r="OXA53" s="48"/>
      <c r="OXB53" s="25"/>
      <c r="OXC53" s="10"/>
      <c r="OXD53" s="44"/>
      <c r="OXE53" s="49"/>
      <c r="OXF53" s="50"/>
      <c r="OXG53" s="50"/>
      <c r="OXH53" s="50"/>
      <c r="OXI53" s="50"/>
      <c r="OXJ53" s="50"/>
      <c r="OXK53" s="50"/>
      <c r="OXL53" s="50"/>
      <c r="OXM53" s="50"/>
      <c r="OXN53" s="50"/>
      <c r="OXO53" s="50"/>
      <c r="OXP53" s="50"/>
      <c r="OXQ53" s="50"/>
      <c r="OXR53" s="51"/>
      <c r="OXS53" s="48"/>
      <c r="OXT53" s="25"/>
      <c r="OXU53" s="10"/>
      <c r="OXV53" s="44"/>
      <c r="OXW53" s="49"/>
      <c r="OXX53" s="50"/>
      <c r="OXY53" s="50"/>
      <c r="OXZ53" s="50"/>
      <c r="OYA53" s="50"/>
      <c r="OYB53" s="50"/>
      <c r="OYC53" s="50"/>
      <c r="OYD53" s="50"/>
      <c r="OYE53" s="50"/>
      <c r="OYF53" s="50"/>
      <c r="OYG53" s="50"/>
      <c r="OYH53" s="50"/>
      <c r="OYI53" s="50"/>
      <c r="OYJ53" s="51"/>
      <c r="OYK53" s="48"/>
      <c r="OYL53" s="25"/>
      <c r="OYM53" s="10"/>
      <c r="OYN53" s="44"/>
      <c r="OYO53" s="49"/>
      <c r="OYP53" s="50"/>
      <c r="OYQ53" s="50"/>
      <c r="OYR53" s="50"/>
      <c r="OYS53" s="50"/>
      <c r="OYT53" s="50"/>
      <c r="OYU53" s="50"/>
      <c r="OYV53" s="50"/>
      <c r="OYW53" s="50"/>
      <c r="OYX53" s="50"/>
      <c r="OYY53" s="50"/>
      <c r="OYZ53" s="50"/>
      <c r="OZA53" s="50"/>
      <c r="OZB53" s="51"/>
      <c r="OZC53" s="48"/>
      <c r="OZD53" s="25"/>
      <c r="OZE53" s="10"/>
      <c r="OZF53" s="44"/>
      <c r="OZG53" s="49"/>
      <c r="OZH53" s="50"/>
      <c r="OZI53" s="50"/>
      <c r="OZJ53" s="50"/>
      <c r="OZK53" s="50"/>
      <c r="OZL53" s="50"/>
      <c r="OZM53" s="50"/>
      <c r="OZN53" s="50"/>
      <c r="OZO53" s="50"/>
      <c r="OZP53" s="50"/>
      <c r="OZQ53" s="50"/>
      <c r="OZR53" s="50"/>
      <c r="OZS53" s="50"/>
      <c r="OZT53" s="51"/>
      <c r="OZU53" s="48"/>
      <c r="OZV53" s="25"/>
      <c r="OZW53" s="10"/>
      <c r="OZX53" s="44"/>
      <c r="OZY53" s="49"/>
      <c r="OZZ53" s="50"/>
      <c r="PAA53" s="50"/>
      <c r="PAB53" s="50"/>
      <c r="PAC53" s="50"/>
      <c r="PAD53" s="50"/>
      <c r="PAE53" s="50"/>
      <c r="PAF53" s="50"/>
      <c r="PAG53" s="50"/>
      <c r="PAH53" s="50"/>
      <c r="PAI53" s="50"/>
      <c r="PAJ53" s="50"/>
      <c r="PAK53" s="50"/>
      <c r="PAL53" s="51"/>
      <c r="PAM53" s="48"/>
      <c r="PAN53" s="25"/>
      <c r="PAO53" s="10"/>
      <c r="PAP53" s="44"/>
      <c r="PAQ53" s="49"/>
      <c r="PAR53" s="50"/>
      <c r="PAS53" s="50"/>
      <c r="PAT53" s="50"/>
      <c r="PAU53" s="50"/>
      <c r="PAV53" s="50"/>
      <c r="PAW53" s="50"/>
      <c r="PAX53" s="50"/>
      <c r="PAY53" s="50"/>
      <c r="PAZ53" s="50"/>
      <c r="PBA53" s="50"/>
      <c r="PBB53" s="50"/>
      <c r="PBC53" s="50"/>
      <c r="PBD53" s="51"/>
      <c r="PBE53" s="48"/>
      <c r="PBF53" s="25"/>
      <c r="PBG53" s="10"/>
      <c r="PBH53" s="44"/>
      <c r="PBI53" s="49"/>
      <c r="PBJ53" s="50"/>
      <c r="PBK53" s="50"/>
      <c r="PBL53" s="50"/>
      <c r="PBM53" s="50"/>
      <c r="PBN53" s="50"/>
      <c r="PBO53" s="50"/>
      <c r="PBP53" s="50"/>
      <c r="PBQ53" s="50"/>
      <c r="PBR53" s="50"/>
      <c r="PBS53" s="50"/>
      <c r="PBT53" s="50"/>
      <c r="PBU53" s="50"/>
      <c r="PBV53" s="51"/>
      <c r="PBW53" s="48"/>
      <c r="PBX53" s="25"/>
      <c r="PBY53" s="10"/>
      <c r="PBZ53" s="44"/>
      <c r="PCA53" s="49"/>
      <c r="PCB53" s="50"/>
      <c r="PCC53" s="50"/>
      <c r="PCD53" s="50"/>
      <c r="PCE53" s="50"/>
      <c r="PCF53" s="50"/>
      <c r="PCG53" s="50"/>
      <c r="PCH53" s="50"/>
      <c r="PCI53" s="50"/>
      <c r="PCJ53" s="50"/>
      <c r="PCK53" s="50"/>
      <c r="PCL53" s="50"/>
      <c r="PCM53" s="50"/>
      <c r="PCN53" s="51"/>
      <c r="PCO53" s="48"/>
      <c r="PCP53" s="25"/>
      <c r="PCQ53" s="10"/>
      <c r="PCR53" s="44"/>
      <c r="PCS53" s="49"/>
      <c r="PCT53" s="50"/>
      <c r="PCU53" s="50"/>
      <c r="PCV53" s="50"/>
      <c r="PCW53" s="50"/>
      <c r="PCX53" s="50"/>
      <c r="PCY53" s="50"/>
      <c r="PCZ53" s="50"/>
      <c r="PDA53" s="50"/>
      <c r="PDB53" s="50"/>
      <c r="PDC53" s="50"/>
      <c r="PDD53" s="50"/>
      <c r="PDE53" s="50"/>
      <c r="PDF53" s="51"/>
      <c r="PDG53" s="48"/>
      <c r="PDH53" s="25"/>
      <c r="PDI53" s="10"/>
      <c r="PDJ53" s="44"/>
      <c r="PDK53" s="49"/>
      <c r="PDL53" s="50"/>
      <c r="PDM53" s="50"/>
      <c r="PDN53" s="50"/>
      <c r="PDO53" s="50"/>
      <c r="PDP53" s="50"/>
      <c r="PDQ53" s="50"/>
      <c r="PDR53" s="50"/>
      <c r="PDS53" s="50"/>
      <c r="PDT53" s="50"/>
      <c r="PDU53" s="50"/>
      <c r="PDV53" s="50"/>
      <c r="PDW53" s="50"/>
      <c r="PDX53" s="51"/>
      <c r="PDY53" s="48"/>
      <c r="PDZ53" s="25"/>
      <c r="PEA53" s="10"/>
      <c r="PEB53" s="44"/>
      <c r="PEC53" s="49"/>
      <c r="PED53" s="50"/>
      <c r="PEE53" s="50"/>
      <c r="PEF53" s="50"/>
      <c r="PEG53" s="50"/>
      <c r="PEH53" s="50"/>
      <c r="PEI53" s="50"/>
      <c r="PEJ53" s="50"/>
      <c r="PEK53" s="50"/>
      <c r="PEL53" s="50"/>
      <c r="PEM53" s="50"/>
      <c r="PEN53" s="50"/>
      <c r="PEO53" s="50"/>
      <c r="PEP53" s="51"/>
      <c r="PEQ53" s="48"/>
      <c r="PER53" s="25"/>
      <c r="PES53" s="10"/>
      <c r="PET53" s="44"/>
      <c r="PEU53" s="49"/>
      <c r="PEV53" s="50"/>
      <c r="PEW53" s="50"/>
      <c r="PEX53" s="50"/>
      <c r="PEY53" s="50"/>
      <c r="PEZ53" s="50"/>
      <c r="PFA53" s="50"/>
      <c r="PFB53" s="50"/>
      <c r="PFC53" s="50"/>
      <c r="PFD53" s="50"/>
      <c r="PFE53" s="50"/>
      <c r="PFF53" s="50"/>
      <c r="PFG53" s="50"/>
      <c r="PFH53" s="51"/>
      <c r="PFI53" s="48"/>
      <c r="PFJ53" s="25"/>
      <c r="PFK53" s="10"/>
      <c r="PFL53" s="44"/>
      <c r="PFM53" s="49"/>
      <c r="PFN53" s="50"/>
      <c r="PFO53" s="50"/>
      <c r="PFP53" s="50"/>
      <c r="PFQ53" s="50"/>
      <c r="PFR53" s="50"/>
      <c r="PFS53" s="50"/>
      <c r="PFT53" s="50"/>
      <c r="PFU53" s="50"/>
      <c r="PFV53" s="50"/>
      <c r="PFW53" s="50"/>
      <c r="PFX53" s="50"/>
      <c r="PFY53" s="50"/>
      <c r="PFZ53" s="51"/>
      <c r="PGA53" s="48"/>
      <c r="PGB53" s="25"/>
      <c r="PGC53" s="10"/>
      <c r="PGD53" s="44"/>
      <c r="PGE53" s="49"/>
      <c r="PGF53" s="50"/>
      <c r="PGG53" s="50"/>
      <c r="PGH53" s="50"/>
      <c r="PGI53" s="50"/>
      <c r="PGJ53" s="50"/>
      <c r="PGK53" s="50"/>
      <c r="PGL53" s="50"/>
      <c r="PGM53" s="50"/>
      <c r="PGN53" s="50"/>
      <c r="PGO53" s="50"/>
      <c r="PGP53" s="50"/>
      <c r="PGQ53" s="50"/>
      <c r="PGR53" s="51"/>
      <c r="PGS53" s="48"/>
      <c r="PGT53" s="25"/>
      <c r="PGU53" s="10"/>
      <c r="PGV53" s="44"/>
      <c r="PGW53" s="49"/>
      <c r="PGX53" s="50"/>
      <c r="PGY53" s="50"/>
      <c r="PGZ53" s="50"/>
      <c r="PHA53" s="50"/>
      <c r="PHB53" s="50"/>
      <c r="PHC53" s="50"/>
      <c r="PHD53" s="50"/>
      <c r="PHE53" s="50"/>
      <c r="PHF53" s="50"/>
      <c r="PHG53" s="50"/>
      <c r="PHH53" s="50"/>
      <c r="PHI53" s="50"/>
      <c r="PHJ53" s="51"/>
      <c r="PHK53" s="48"/>
      <c r="PHL53" s="25"/>
      <c r="PHM53" s="10"/>
      <c r="PHN53" s="44"/>
      <c r="PHO53" s="49"/>
      <c r="PHP53" s="50"/>
      <c r="PHQ53" s="50"/>
      <c r="PHR53" s="50"/>
      <c r="PHS53" s="50"/>
      <c r="PHT53" s="50"/>
      <c r="PHU53" s="50"/>
      <c r="PHV53" s="50"/>
      <c r="PHW53" s="50"/>
      <c r="PHX53" s="50"/>
      <c r="PHY53" s="50"/>
      <c r="PHZ53" s="50"/>
      <c r="PIA53" s="50"/>
      <c r="PIB53" s="51"/>
      <c r="PIC53" s="48"/>
      <c r="PID53" s="25"/>
      <c r="PIE53" s="10"/>
      <c r="PIF53" s="44"/>
      <c r="PIG53" s="49"/>
      <c r="PIH53" s="50"/>
      <c r="PII53" s="50"/>
      <c r="PIJ53" s="50"/>
      <c r="PIK53" s="50"/>
      <c r="PIL53" s="50"/>
      <c r="PIM53" s="50"/>
      <c r="PIN53" s="50"/>
      <c r="PIO53" s="50"/>
      <c r="PIP53" s="50"/>
      <c r="PIQ53" s="50"/>
      <c r="PIR53" s="50"/>
      <c r="PIS53" s="50"/>
      <c r="PIT53" s="51"/>
      <c r="PIU53" s="48"/>
      <c r="PIV53" s="25"/>
      <c r="PIW53" s="10"/>
      <c r="PIX53" s="44"/>
      <c r="PIY53" s="49"/>
      <c r="PIZ53" s="50"/>
      <c r="PJA53" s="50"/>
      <c r="PJB53" s="50"/>
      <c r="PJC53" s="50"/>
      <c r="PJD53" s="50"/>
      <c r="PJE53" s="50"/>
      <c r="PJF53" s="50"/>
      <c r="PJG53" s="50"/>
      <c r="PJH53" s="50"/>
      <c r="PJI53" s="50"/>
      <c r="PJJ53" s="50"/>
      <c r="PJK53" s="50"/>
      <c r="PJL53" s="51"/>
      <c r="PJM53" s="48"/>
      <c r="PJN53" s="25"/>
      <c r="PJO53" s="10"/>
      <c r="PJP53" s="44"/>
      <c r="PJQ53" s="49"/>
      <c r="PJR53" s="50"/>
      <c r="PJS53" s="50"/>
      <c r="PJT53" s="50"/>
      <c r="PJU53" s="50"/>
      <c r="PJV53" s="50"/>
      <c r="PJW53" s="50"/>
      <c r="PJX53" s="50"/>
      <c r="PJY53" s="50"/>
      <c r="PJZ53" s="50"/>
      <c r="PKA53" s="50"/>
      <c r="PKB53" s="50"/>
      <c r="PKC53" s="50"/>
      <c r="PKD53" s="51"/>
      <c r="PKE53" s="48"/>
      <c r="PKF53" s="25"/>
      <c r="PKG53" s="10"/>
      <c r="PKH53" s="44"/>
      <c r="PKI53" s="49"/>
      <c r="PKJ53" s="50"/>
      <c r="PKK53" s="50"/>
      <c r="PKL53" s="50"/>
      <c r="PKM53" s="50"/>
      <c r="PKN53" s="50"/>
      <c r="PKO53" s="50"/>
      <c r="PKP53" s="50"/>
      <c r="PKQ53" s="50"/>
      <c r="PKR53" s="50"/>
      <c r="PKS53" s="50"/>
      <c r="PKT53" s="50"/>
      <c r="PKU53" s="50"/>
      <c r="PKV53" s="51"/>
      <c r="PKW53" s="48"/>
      <c r="PKX53" s="25"/>
      <c r="PKY53" s="10"/>
      <c r="PKZ53" s="44"/>
      <c r="PLA53" s="49"/>
      <c r="PLB53" s="50"/>
      <c r="PLC53" s="50"/>
      <c r="PLD53" s="50"/>
      <c r="PLE53" s="50"/>
      <c r="PLF53" s="50"/>
      <c r="PLG53" s="50"/>
      <c r="PLH53" s="50"/>
      <c r="PLI53" s="50"/>
      <c r="PLJ53" s="50"/>
      <c r="PLK53" s="50"/>
      <c r="PLL53" s="50"/>
      <c r="PLM53" s="50"/>
      <c r="PLN53" s="51"/>
      <c r="PLO53" s="48"/>
      <c r="PLP53" s="25"/>
      <c r="PLQ53" s="10"/>
      <c r="PLR53" s="44"/>
      <c r="PLS53" s="49"/>
      <c r="PLT53" s="50"/>
      <c r="PLU53" s="50"/>
      <c r="PLV53" s="50"/>
      <c r="PLW53" s="50"/>
      <c r="PLX53" s="50"/>
      <c r="PLY53" s="50"/>
      <c r="PLZ53" s="50"/>
      <c r="PMA53" s="50"/>
      <c r="PMB53" s="50"/>
      <c r="PMC53" s="50"/>
      <c r="PMD53" s="50"/>
      <c r="PME53" s="50"/>
      <c r="PMF53" s="51"/>
      <c r="PMG53" s="48"/>
      <c r="PMH53" s="25"/>
      <c r="PMI53" s="10"/>
      <c r="PMJ53" s="44"/>
      <c r="PMK53" s="49"/>
      <c r="PML53" s="50"/>
      <c r="PMM53" s="50"/>
      <c r="PMN53" s="50"/>
      <c r="PMO53" s="50"/>
      <c r="PMP53" s="50"/>
      <c r="PMQ53" s="50"/>
      <c r="PMR53" s="50"/>
      <c r="PMS53" s="50"/>
      <c r="PMT53" s="50"/>
      <c r="PMU53" s="50"/>
      <c r="PMV53" s="50"/>
      <c r="PMW53" s="50"/>
      <c r="PMX53" s="51"/>
      <c r="PMY53" s="48"/>
      <c r="PMZ53" s="25"/>
      <c r="PNA53" s="10"/>
      <c r="PNB53" s="44"/>
      <c r="PNC53" s="49"/>
      <c r="PND53" s="50"/>
      <c r="PNE53" s="50"/>
      <c r="PNF53" s="50"/>
      <c r="PNG53" s="50"/>
      <c r="PNH53" s="50"/>
      <c r="PNI53" s="50"/>
      <c r="PNJ53" s="50"/>
      <c r="PNK53" s="50"/>
      <c r="PNL53" s="50"/>
      <c r="PNM53" s="50"/>
      <c r="PNN53" s="50"/>
      <c r="PNO53" s="50"/>
      <c r="PNP53" s="51"/>
      <c r="PNQ53" s="48"/>
      <c r="PNR53" s="25"/>
      <c r="PNS53" s="10"/>
      <c r="PNT53" s="44"/>
      <c r="PNU53" s="49"/>
      <c r="PNV53" s="50"/>
      <c r="PNW53" s="50"/>
      <c r="PNX53" s="50"/>
      <c r="PNY53" s="50"/>
      <c r="PNZ53" s="50"/>
      <c r="POA53" s="50"/>
      <c r="POB53" s="50"/>
      <c r="POC53" s="50"/>
      <c r="POD53" s="50"/>
      <c r="POE53" s="50"/>
      <c r="POF53" s="50"/>
      <c r="POG53" s="50"/>
      <c r="POH53" s="51"/>
      <c r="POI53" s="48"/>
      <c r="POJ53" s="25"/>
      <c r="POK53" s="10"/>
      <c r="POL53" s="44"/>
      <c r="POM53" s="49"/>
      <c r="PON53" s="50"/>
      <c r="POO53" s="50"/>
      <c r="POP53" s="50"/>
      <c r="POQ53" s="50"/>
      <c r="POR53" s="50"/>
      <c r="POS53" s="50"/>
      <c r="POT53" s="50"/>
      <c r="POU53" s="50"/>
      <c r="POV53" s="50"/>
      <c r="POW53" s="50"/>
      <c r="POX53" s="50"/>
      <c r="POY53" s="50"/>
      <c r="POZ53" s="51"/>
      <c r="PPA53" s="48"/>
      <c r="PPB53" s="25"/>
      <c r="PPC53" s="10"/>
      <c r="PPD53" s="44"/>
      <c r="PPE53" s="49"/>
      <c r="PPF53" s="50"/>
      <c r="PPG53" s="50"/>
      <c r="PPH53" s="50"/>
      <c r="PPI53" s="50"/>
      <c r="PPJ53" s="50"/>
      <c r="PPK53" s="50"/>
      <c r="PPL53" s="50"/>
      <c r="PPM53" s="50"/>
      <c r="PPN53" s="50"/>
      <c r="PPO53" s="50"/>
      <c r="PPP53" s="50"/>
      <c r="PPQ53" s="50"/>
      <c r="PPR53" s="51"/>
      <c r="PPS53" s="48"/>
      <c r="PPT53" s="25"/>
      <c r="PPU53" s="10"/>
      <c r="PPV53" s="44"/>
      <c r="PPW53" s="49"/>
      <c r="PPX53" s="50"/>
      <c r="PPY53" s="50"/>
      <c r="PPZ53" s="50"/>
      <c r="PQA53" s="50"/>
      <c r="PQB53" s="50"/>
      <c r="PQC53" s="50"/>
      <c r="PQD53" s="50"/>
      <c r="PQE53" s="50"/>
      <c r="PQF53" s="50"/>
      <c r="PQG53" s="50"/>
      <c r="PQH53" s="50"/>
      <c r="PQI53" s="50"/>
      <c r="PQJ53" s="51"/>
      <c r="PQK53" s="48"/>
      <c r="PQL53" s="25"/>
      <c r="PQM53" s="10"/>
      <c r="PQN53" s="44"/>
      <c r="PQO53" s="49"/>
      <c r="PQP53" s="50"/>
      <c r="PQQ53" s="50"/>
      <c r="PQR53" s="50"/>
      <c r="PQS53" s="50"/>
      <c r="PQT53" s="50"/>
      <c r="PQU53" s="50"/>
      <c r="PQV53" s="50"/>
      <c r="PQW53" s="50"/>
      <c r="PQX53" s="50"/>
      <c r="PQY53" s="50"/>
      <c r="PQZ53" s="50"/>
      <c r="PRA53" s="50"/>
      <c r="PRB53" s="51"/>
      <c r="PRC53" s="48"/>
      <c r="PRD53" s="25"/>
      <c r="PRE53" s="10"/>
      <c r="PRF53" s="44"/>
      <c r="PRG53" s="49"/>
      <c r="PRH53" s="50"/>
      <c r="PRI53" s="50"/>
      <c r="PRJ53" s="50"/>
      <c r="PRK53" s="50"/>
      <c r="PRL53" s="50"/>
      <c r="PRM53" s="50"/>
      <c r="PRN53" s="50"/>
      <c r="PRO53" s="50"/>
      <c r="PRP53" s="50"/>
      <c r="PRQ53" s="50"/>
      <c r="PRR53" s="50"/>
      <c r="PRS53" s="50"/>
      <c r="PRT53" s="51"/>
      <c r="PRU53" s="48"/>
      <c r="PRV53" s="25"/>
      <c r="PRW53" s="10"/>
      <c r="PRX53" s="44"/>
      <c r="PRY53" s="49"/>
      <c r="PRZ53" s="50"/>
      <c r="PSA53" s="50"/>
      <c r="PSB53" s="50"/>
      <c r="PSC53" s="50"/>
      <c r="PSD53" s="50"/>
      <c r="PSE53" s="50"/>
      <c r="PSF53" s="50"/>
      <c r="PSG53" s="50"/>
      <c r="PSH53" s="50"/>
      <c r="PSI53" s="50"/>
      <c r="PSJ53" s="50"/>
      <c r="PSK53" s="50"/>
      <c r="PSL53" s="51"/>
      <c r="PSM53" s="48"/>
      <c r="PSN53" s="25"/>
      <c r="PSO53" s="10"/>
      <c r="PSP53" s="44"/>
      <c r="PSQ53" s="49"/>
      <c r="PSR53" s="50"/>
      <c r="PSS53" s="50"/>
      <c r="PST53" s="50"/>
      <c r="PSU53" s="50"/>
      <c r="PSV53" s="50"/>
      <c r="PSW53" s="50"/>
      <c r="PSX53" s="50"/>
      <c r="PSY53" s="50"/>
      <c r="PSZ53" s="50"/>
      <c r="PTA53" s="50"/>
      <c r="PTB53" s="50"/>
      <c r="PTC53" s="50"/>
      <c r="PTD53" s="51"/>
      <c r="PTE53" s="48"/>
      <c r="PTF53" s="25"/>
      <c r="PTG53" s="10"/>
      <c r="PTH53" s="44"/>
      <c r="PTI53" s="49"/>
      <c r="PTJ53" s="50"/>
      <c r="PTK53" s="50"/>
      <c r="PTL53" s="50"/>
      <c r="PTM53" s="50"/>
      <c r="PTN53" s="50"/>
      <c r="PTO53" s="50"/>
      <c r="PTP53" s="50"/>
      <c r="PTQ53" s="50"/>
      <c r="PTR53" s="50"/>
      <c r="PTS53" s="50"/>
      <c r="PTT53" s="50"/>
      <c r="PTU53" s="50"/>
      <c r="PTV53" s="51"/>
      <c r="PTW53" s="48"/>
      <c r="PTX53" s="25"/>
      <c r="PTY53" s="10"/>
      <c r="PTZ53" s="44"/>
      <c r="PUA53" s="49"/>
      <c r="PUB53" s="50"/>
      <c r="PUC53" s="50"/>
      <c r="PUD53" s="50"/>
      <c r="PUE53" s="50"/>
      <c r="PUF53" s="50"/>
      <c r="PUG53" s="50"/>
      <c r="PUH53" s="50"/>
      <c r="PUI53" s="50"/>
      <c r="PUJ53" s="50"/>
      <c r="PUK53" s="50"/>
      <c r="PUL53" s="50"/>
      <c r="PUM53" s="50"/>
      <c r="PUN53" s="51"/>
      <c r="PUO53" s="48"/>
      <c r="PUP53" s="25"/>
      <c r="PUQ53" s="10"/>
      <c r="PUR53" s="44"/>
      <c r="PUS53" s="49"/>
      <c r="PUT53" s="50"/>
      <c r="PUU53" s="50"/>
      <c r="PUV53" s="50"/>
      <c r="PUW53" s="50"/>
      <c r="PUX53" s="50"/>
      <c r="PUY53" s="50"/>
      <c r="PUZ53" s="50"/>
      <c r="PVA53" s="50"/>
      <c r="PVB53" s="50"/>
      <c r="PVC53" s="50"/>
      <c r="PVD53" s="50"/>
      <c r="PVE53" s="50"/>
      <c r="PVF53" s="51"/>
      <c r="PVG53" s="48"/>
      <c r="PVH53" s="25"/>
      <c r="PVI53" s="10"/>
      <c r="PVJ53" s="44"/>
      <c r="PVK53" s="49"/>
      <c r="PVL53" s="50"/>
      <c r="PVM53" s="50"/>
      <c r="PVN53" s="50"/>
      <c r="PVO53" s="50"/>
      <c r="PVP53" s="50"/>
      <c r="PVQ53" s="50"/>
      <c r="PVR53" s="50"/>
      <c r="PVS53" s="50"/>
      <c r="PVT53" s="50"/>
      <c r="PVU53" s="50"/>
      <c r="PVV53" s="50"/>
      <c r="PVW53" s="50"/>
      <c r="PVX53" s="51"/>
      <c r="PVY53" s="48"/>
      <c r="PVZ53" s="25"/>
      <c r="PWA53" s="10"/>
      <c r="PWB53" s="44"/>
      <c r="PWC53" s="49"/>
      <c r="PWD53" s="50"/>
      <c r="PWE53" s="50"/>
      <c r="PWF53" s="50"/>
      <c r="PWG53" s="50"/>
      <c r="PWH53" s="50"/>
      <c r="PWI53" s="50"/>
      <c r="PWJ53" s="50"/>
      <c r="PWK53" s="50"/>
      <c r="PWL53" s="50"/>
      <c r="PWM53" s="50"/>
      <c r="PWN53" s="50"/>
      <c r="PWO53" s="50"/>
      <c r="PWP53" s="51"/>
      <c r="PWQ53" s="48"/>
      <c r="PWR53" s="25"/>
      <c r="PWS53" s="10"/>
      <c r="PWT53" s="44"/>
      <c r="PWU53" s="49"/>
      <c r="PWV53" s="50"/>
      <c r="PWW53" s="50"/>
      <c r="PWX53" s="50"/>
      <c r="PWY53" s="50"/>
      <c r="PWZ53" s="50"/>
      <c r="PXA53" s="50"/>
      <c r="PXB53" s="50"/>
      <c r="PXC53" s="50"/>
      <c r="PXD53" s="50"/>
      <c r="PXE53" s="50"/>
      <c r="PXF53" s="50"/>
      <c r="PXG53" s="50"/>
      <c r="PXH53" s="51"/>
      <c r="PXI53" s="48"/>
      <c r="PXJ53" s="25"/>
      <c r="PXK53" s="10"/>
      <c r="PXL53" s="44"/>
      <c r="PXM53" s="49"/>
      <c r="PXN53" s="50"/>
      <c r="PXO53" s="50"/>
      <c r="PXP53" s="50"/>
      <c r="PXQ53" s="50"/>
      <c r="PXR53" s="50"/>
      <c r="PXS53" s="50"/>
      <c r="PXT53" s="50"/>
      <c r="PXU53" s="50"/>
      <c r="PXV53" s="50"/>
      <c r="PXW53" s="50"/>
      <c r="PXX53" s="50"/>
      <c r="PXY53" s="50"/>
      <c r="PXZ53" s="51"/>
      <c r="PYA53" s="48"/>
      <c r="PYB53" s="25"/>
      <c r="PYC53" s="10"/>
      <c r="PYD53" s="44"/>
      <c r="PYE53" s="49"/>
      <c r="PYF53" s="50"/>
      <c r="PYG53" s="50"/>
      <c r="PYH53" s="50"/>
      <c r="PYI53" s="50"/>
      <c r="PYJ53" s="50"/>
      <c r="PYK53" s="50"/>
      <c r="PYL53" s="50"/>
      <c r="PYM53" s="50"/>
      <c r="PYN53" s="50"/>
      <c r="PYO53" s="50"/>
      <c r="PYP53" s="50"/>
      <c r="PYQ53" s="50"/>
      <c r="PYR53" s="51"/>
      <c r="PYS53" s="48"/>
      <c r="PYT53" s="25"/>
      <c r="PYU53" s="10"/>
      <c r="PYV53" s="44"/>
      <c r="PYW53" s="49"/>
      <c r="PYX53" s="50"/>
      <c r="PYY53" s="50"/>
      <c r="PYZ53" s="50"/>
      <c r="PZA53" s="50"/>
      <c r="PZB53" s="50"/>
      <c r="PZC53" s="50"/>
      <c r="PZD53" s="50"/>
      <c r="PZE53" s="50"/>
      <c r="PZF53" s="50"/>
      <c r="PZG53" s="50"/>
      <c r="PZH53" s="50"/>
      <c r="PZI53" s="50"/>
      <c r="PZJ53" s="51"/>
      <c r="PZK53" s="48"/>
      <c r="PZL53" s="25"/>
      <c r="PZM53" s="10"/>
      <c r="PZN53" s="44"/>
      <c r="PZO53" s="49"/>
      <c r="PZP53" s="50"/>
      <c r="PZQ53" s="50"/>
      <c r="PZR53" s="50"/>
      <c r="PZS53" s="50"/>
      <c r="PZT53" s="50"/>
      <c r="PZU53" s="50"/>
      <c r="PZV53" s="50"/>
      <c r="PZW53" s="50"/>
      <c r="PZX53" s="50"/>
      <c r="PZY53" s="50"/>
      <c r="PZZ53" s="50"/>
      <c r="QAA53" s="50"/>
      <c r="QAB53" s="51"/>
      <c r="QAC53" s="48"/>
      <c r="QAD53" s="25"/>
      <c r="QAE53" s="10"/>
      <c r="QAF53" s="44"/>
      <c r="QAG53" s="49"/>
      <c r="QAH53" s="50"/>
      <c r="QAI53" s="50"/>
      <c r="QAJ53" s="50"/>
      <c r="QAK53" s="50"/>
      <c r="QAL53" s="50"/>
      <c r="QAM53" s="50"/>
      <c r="QAN53" s="50"/>
      <c r="QAO53" s="50"/>
      <c r="QAP53" s="50"/>
      <c r="QAQ53" s="50"/>
      <c r="QAR53" s="50"/>
      <c r="QAS53" s="50"/>
      <c r="QAT53" s="51"/>
      <c r="QAU53" s="48"/>
      <c r="QAV53" s="25"/>
      <c r="QAW53" s="10"/>
      <c r="QAX53" s="44"/>
      <c r="QAY53" s="49"/>
      <c r="QAZ53" s="50"/>
      <c r="QBA53" s="50"/>
      <c r="QBB53" s="50"/>
      <c r="QBC53" s="50"/>
      <c r="QBD53" s="50"/>
      <c r="QBE53" s="50"/>
      <c r="QBF53" s="50"/>
      <c r="QBG53" s="50"/>
      <c r="QBH53" s="50"/>
      <c r="QBI53" s="50"/>
      <c r="QBJ53" s="50"/>
      <c r="QBK53" s="50"/>
      <c r="QBL53" s="51"/>
      <c r="QBM53" s="48"/>
      <c r="QBN53" s="25"/>
      <c r="QBO53" s="10"/>
      <c r="QBP53" s="44"/>
      <c r="QBQ53" s="49"/>
      <c r="QBR53" s="50"/>
      <c r="QBS53" s="50"/>
      <c r="QBT53" s="50"/>
      <c r="QBU53" s="50"/>
      <c r="QBV53" s="50"/>
      <c r="QBW53" s="50"/>
      <c r="QBX53" s="50"/>
      <c r="QBY53" s="50"/>
      <c r="QBZ53" s="50"/>
      <c r="QCA53" s="50"/>
      <c r="QCB53" s="50"/>
      <c r="QCC53" s="50"/>
      <c r="QCD53" s="51"/>
      <c r="QCE53" s="48"/>
      <c r="QCF53" s="25"/>
      <c r="QCG53" s="10"/>
      <c r="QCH53" s="44"/>
      <c r="QCI53" s="49"/>
      <c r="QCJ53" s="50"/>
      <c r="QCK53" s="50"/>
      <c r="QCL53" s="50"/>
      <c r="QCM53" s="50"/>
      <c r="QCN53" s="50"/>
      <c r="QCO53" s="50"/>
      <c r="QCP53" s="50"/>
      <c r="QCQ53" s="50"/>
      <c r="QCR53" s="50"/>
      <c r="QCS53" s="50"/>
      <c r="QCT53" s="50"/>
      <c r="QCU53" s="50"/>
      <c r="QCV53" s="51"/>
      <c r="QCW53" s="48"/>
      <c r="QCX53" s="25"/>
      <c r="QCY53" s="10"/>
      <c r="QCZ53" s="44"/>
      <c r="QDA53" s="49"/>
      <c r="QDB53" s="50"/>
      <c r="QDC53" s="50"/>
      <c r="QDD53" s="50"/>
      <c r="QDE53" s="50"/>
      <c r="QDF53" s="50"/>
      <c r="QDG53" s="50"/>
      <c r="QDH53" s="50"/>
      <c r="QDI53" s="50"/>
      <c r="QDJ53" s="50"/>
      <c r="QDK53" s="50"/>
      <c r="QDL53" s="50"/>
      <c r="QDM53" s="50"/>
      <c r="QDN53" s="51"/>
      <c r="QDO53" s="48"/>
      <c r="QDP53" s="25"/>
      <c r="QDQ53" s="10"/>
      <c r="QDR53" s="44"/>
      <c r="QDS53" s="49"/>
      <c r="QDT53" s="50"/>
      <c r="QDU53" s="50"/>
      <c r="QDV53" s="50"/>
      <c r="QDW53" s="50"/>
      <c r="QDX53" s="50"/>
      <c r="QDY53" s="50"/>
      <c r="QDZ53" s="50"/>
      <c r="QEA53" s="50"/>
      <c r="QEB53" s="50"/>
      <c r="QEC53" s="50"/>
      <c r="QED53" s="50"/>
      <c r="QEE53" s="50"/>
      <c r="QEF53" s="51"/>
      <c r="QEG53" s="48"/>
      <c r="QEH53" s="25"/>
      <c r="QEI53" s="10"/>
      <c r="QEJ53" s="44"/>
      <c r="QEK53" s="49"/>
      <c r="QEL53" s="50"/>
      <c r="QEM53" s="50"/>
      <c r="QEN53" s="50"/>
      <c r="QEO53" s="50"/>
      <c r="QEP53" s="50"/>
      <c r="QEQ53" s="50"/>
      <c r="QER53" s="50"/>
      <c r="QES53" s="50"/>
      <c r="QET53" s="50"/>
      <c r="QEU53" s="50"/>
      <c r="QEV53" s="50"/>
      <c r="QEW53" s="50"/>
      <c r="QEX53" s="51"/>
      <c r="QEY53" s="48"/>
      <c r="QEZ53" s="25"/>
      <c r="QFA53" s="10"/>
      <c r="QFB53" s="44"/>
      <c r="QFC53" s="49"/>
      <c r="QFD53" s="50"/>
      <c r="QFE53" s="50"/>
      <c r="QFF53" s="50"/>
      <c r="QFG53" s="50"/>
      <c r="QFH53" s="50"/>
      <c r="QFI53" s="50"/>
      <c r="QFJ53" s="50"/>
      <c r="QFK53" s="50"/>
      <c r="QFL53" s="50"/>
      <c r="QFM53" s="50"/>
      <c r="QFN53" s="50"/>
      <c r="QFO53" s="50"/>
      <c r="QFP53" s="51"/>
      <c r="QFQ53" s="48"/>
      <c r="QFR53" s="25"/>
      <c r="QFS53" s="10"/>
      <c r="QFT53" s="44"/>
      <c r="QFU53" s="49"/>
      <c r="QFV53" s="50"/>
      <c r="QFW53" s="50"/>
      <c r="QFX53" s="50"/>
      <c r="QFY53" s="50"/>
      <c r="QFZ53" s="50"/>
      <c r="QGA53" s="50"/>
      <c r="QGB53" s="50"/>
      <c r="QGC53" s="50"/>
      <c r="QGD53" s="50"/>
      <c r="QGE53" s="50"/>
      <c r="QGF53" s="50"/>
      <c r="QGG53" s="50"/>
      <c r="QGH53" s="51"/>
      <c r="QGI53" s="48"/>
      <c r="QGJ53" s="25"/>
      <c r="QGK53" s="10"/>
      <c r="QGL53" s="44"/>
      <c r="QGM53" s="49"/>
      <c r="QGN53" s="50"/>
      <c r="QGO53" s="50"/>
      <c r="QGP53" s="50"/>
      <c r="QGQ53" s="50"/>
      <c r="QGR53" s="50"/>
      <c r="QGS53" s="50"/>
      <c r="QGT53" s="50"/>
      <c r="QGU53" s="50"/>
      <c r="QGV53" s="50"/>
      <c r="QGW53" s="50"/>
      <c r="QGX53" s="50"/>
      <c r="QGY53" s="50"/>
      <c r="QGZ53" s="51"/>
      <c r="QHA53" s="48"/>
      <c r="QHB53" s="25"/>
      <c r="QHC53" s="10"/>
      <c r="QHD53" s="44"/>
      <c r="QHE53" s="49"/>
      <c r="QHF53" s="50"/>
      <c r="QHG53" s="50"/>
      <c r="QHH53" s="50"/>
      <c r="QHI53" s="50"/>
      <c r="QHJ53" s="50"/>
      <c r="QHK53" s="50"/>
      <c r="QHL53" s="50"/>
      <c r="QHM53" s="50"/>
      <c r="QHN53" s="50"/>
      <c r="QHO53" s="50"/>
      <c r="QHP53" s="50"/>
      <c r="QHQ53" s="50"/>
      <c r="QHR53" s="51"/>
      <c r="QHS53" s="48"/>
      <c r="QHT53" s="25"/>
      <c r="QHU53" s="10"/>
      <c r="QHV53" s="44"/>
      <c r="QHW53" s="49"/>
      <c r="QHX53" s="50"/>
      <c r="QHY53" s="50"/>
      <c r="QHZ53" s="50"/>
      <c r="QIA53" s="50"/>
      <c r="QIB53" s="50"/>
      <c r="QIC53" s="50"/>
      <c r="QID53" s="50"/>
      <c r="QIE53" s="50"/>
      <c r="QIF53" s="50"/>
      <c r="QIG53" s="50"/>
      <c r="QIH53" s="50"/>
      <c r="QII53" s="50"/>
      <c r="QIJ53" s="51"/>
      <c r="QIK53" s="48"/>
      <c r="QIL53" s="25"/>
      <c r="QIM53" s="10"/>
      <c r="QIN53" s="44"/>
      <c r="QIO53" s="49"/>
      <c r="QIP53" s="50"/>
      <c r="QIQ53" s="50"/>
      <c r="QIR53" s="50"/>
      <c r="QIS53" s="50"/>
      <c r="QIT53" s="50"/>
      <c r="QIU53" s="50"/>
      <c r="QIV53" s="50"/>
      <c r="QIW53" s="50"/>
      <c r="QIX53" s="50"/>
      <c r="QIY53" s="50"/>
      <c r="QIZ53" s="50"/>
      <c r="QJA53" s="50"/>
      <c r="QJB53" s="51"/>
      <c r="QJC53" s="48"/>
      <c r="QJD53" s="25"/>
      <c r="QJE53" s="10"/>
      <c r="QJF53" s="44"/>
      <c r="QJG53" s="49"/>
      <c r="QJH53" s="50"/>
      <c r="QJI53" s="50"/>
      <c r="QJJ53" s="50"/>
      <c r="QJK53" s="50"/>
      <c r="QJL53" s="50"/>
      <c r="QJM53" s="50"/>
      <c r="QJN53" s="50"/>
      <c r="QJO53" s="50"/>
      <c r="QJP53" s="50"/>
      <c r="QJQ53" s="50"/>
      <c r="QJR53" s="50"/>
      <c r="QJS53" s="50"/>
      <c r="QJT53" s="51"/>
      <c r="QJU53" s="48"/>
      <c r="QJV53" s="25"/>
      <c r="QJW53" s="10"/>
      <c r="QJX53" s="44"/>
      <c r="QJY53" s="49"/>
      <c r="QJZ53" s="50"/>
      <c r="QKA53" s="50"/>
      <c r="QKB53" s="50"/>
      <c r="QKC53" s="50"/>
      <c r="QKD53" s="50"/>
      <c r="QKE53" s="50"/>
      <c r="QKF53" s="50"/>
      <c r="QKG53" s="50"/>
      <c r="QKH53" s="50"/>
      <c r="QKI53" s="50"/>
      <c r="QKJ53" s="50"/>
      <c r="QKK53" s="50"/>
      <c r="QKL53" s="51"/>
      <c r="QKM53" s="48"/>
      <c r="QKN53" s="25"/>
      <c r="QKO53" s="10"/>
      <c r="QKP53" s="44"/>
      <c r="QKQ53" s="49"/>
      <c r="QKR53" s="50"/>
      <c r="QKS53" s="50"/>
      <c r="QKT53" s="50"/>
      <c r="QKU53" s="50"/>
      <c r="QKV53" s="50"/>
      <c r="QKW53" s="50"/>
      <c r="QKX53" s="50"/>
      <c r="QKY53" s="50"/>
      <c r="QKZ53" s="50"/>
      <c r="QLA53" s="50"/>
      <c r="QLB53" s="50"/>
      <c r="QLC53" s="50"/>
      <c r="QLD53" s="51"/>
      <c r="QLE53" s="48"/>
      <c r="QLF53" s="25"/>
      <c r="QLG53" s="10"/>
      <c r="QLH53" s="44"/>
      <c r="QLI53" s="49"/>
      <c r="QLJ53" s="50"/>
      <c r="QLK53" s="50"/>
      <c r="QLL53" s="50"/>
      <c r="QLM53" s="50"/>
      <c r="QLN53" s="50"/>
      <c r="QLO53" s="50"/>
      <c r="QLP53" s="50"/>
      <c r="QLQ53" s="50"/>
      <c r="QLR53" s="50"/>
      <c r="QLS53" s="50"/>
      <c r="QLT53" s="50"/>
      <c r="QLU53" s="50"/>
      <c r="QLV53" s="51"/>
      <c r="QLW53" s="48"/>
      <c r="QLX53" s="25"/>
      <c r="QLY53" s="10"/>
      <c r="QLZ53" s="44"/>
      <c r="QMA53" s="49"/>
      <c r="QMB53" s="50"/>
      <c r="QMC53" s="50"/>
      <c r="QMD53" s="50"/>
      <c r="QME53" s="50"/>
      <c r="QMF53" s="50"/>
      <c r="QMG53" s="50"/>
      <c r="QMH53" s="50"/>
      <c r="QMI53" s="50"/>
      <c r="QMJ53" s="50"/>
      <c r="QMK53" s="50"/>
      <c r="QML53" s="50"/>
      <c r="QMM53" s="50"/>
      <c r="QMN53" s="51"/>
      <c r="QMO53" s="48"/>
      <c r="QMP53" s="25"/>
      <c r="QMQ53" s="10"/>
      <c r="QMR53" s="44"/>
      <c r="QMS53" s="49"/>
      <c r="QMT53" s="50"/>
      <c r="QMU53" s="50"/>
      <c r="QMV53" s="50"/>
      <c r="QMW53" s="50"/>
      <c r="QMX53" s="50"/>
      <c r="QMY53" s="50"/>
      <c r="QMZ53" s="50"/>
      <c r="QNA53" s="50"/>
      <c r="QNB53" s="50"/>
      <c r="QNC53" s="50"/>
      <c r="QND53" s="50"/>
      <c r="QNE53" s="50"/>
      <c r="QNF53" s="51"/>
      <c r="QNG53" s="48"/>
      <c r="QNH53" s="25"/>
      <c r="QNI53" s="10"/>
      <c r="QNJ53" s="44"/>
      <c r="QNK53" s="49"/>
      <c r="QNL53" s="50"/>
      <c r="QNM53" s="50"/>
      <c r="QNN53" s="50"/>
      <c r="QNO53" s="50"/>
      <c r="QNP53" s="50"/>
      <c r="QNQ53" s="50"/>
      <c r="QNR53" s="50"/>
      <c r="QNS53" s="50"/>
      <c r="QNT53" s="50"/>
      <c r="QNU53" s="50"/>
      <c r="QNV53" s="50"/>
      <c r="QNW53" s="50"/>
      <c r="QNX53" s="51"/>
      <c r="QNY53" s="48"/>
      <c r="QNZ53" s="25"/>
      <c r="QOA53" s="10"/>
      <c r="QOB53" s="44"/>
      <c r="QOC53" s="49"/>
      <c r="QOD53" s="50"/>
      <c r="QOE53" s="50"/>
      <c r="QOF53" s="50"/>
      <c r="QOG53" s="50"/>
      <c r="QOH53" s="50"/>
      <c r="QOI53" s="50"/>
      <c r="QOJ53" s="50"/>
      <c r="QOK53" s="50"/>
      <c r="QOL53" s="50"/>
      <c r="QOM53" s="50"/>
      <c r="QON53" s="50"/>
      <c r="QOO53" s="50"/>
      <c r="QOP53" s="51"/>
      <c r="QOQ53" s="48"/>
      <c r="QOR53" s="25"/>
      <c r="QOS53" s="10"/>
      <c r="QOT53" s="44"/>
      <c r="QOU53" s="49"/>
      <c r="QOV53" s="50"/>
      <c r="QOW53" s="50"/>
      <c r="QOX53" s="50"/>
      <c r="QOY53" s="50"/>
      <c r="QOZ53" s="50"/>
      <c r="QPA53" s="50"/>
      <c r="QPB53" s="50"/>
      <c r="QPC53" s="50"/>
      <c r="QPD53" s="50"/>
      <c r="QPE53" s="50"/>
      <c r="QPF53" s="50"/>
      <c r="QPG53" s="50"/>
      <c r="QPH53" s="51"/>
      <c r="QPI53" s="48"/>
      <c r="QPJ53" s="25"/>
      <c r="QPK53" s="10"/>
      <c r="QPL53" s="44"/>
      <c r="QPM53" s="49"/>
      <c r="QPN53" s="50"/>
      <c r="QPO53" s="50"/>
      <c r="QPP53" s="50"/>
      <c r="QPQ53" s="50"/>
      <c r="QPR53" s="50"/>
      <c r="QPS53" s="50"/>
      <c r="QPT53" s="50"/>
      <c r="QPU53" s="50"/>
      <c r="QPV53" s="50"/>
      <c r="QPW53" s="50"/>
      <c r="QPX53" s="50"/>
      <c r="QPY53" s="50"/>
      <c r="QPZ53" s="51"/>
      <c r="QQA53" s="48"/>
      <c r="QQB53" s="25"/>
      <c r="QQC53" s="10"/>
      <c r="QQD53" s="44"/>
      <c r="QQE53" s="49"/>
      <c r="QQF53" s="50"/>
      <c r="QQG53" s="50"/>
      <c r="QQH53" s="50"/>
      <c r="QQI53" s="50"/>
      <c r="QQJ53" s="50"/>
      <c r="QQK53" s="50"/>
      <c r="QQL53" s="50"/>
      <c r="QQM53" s="50"/>
      <c r="QQN53" s="50"/>
      <c r="QQO53" s="50"/>
      <c r="QQP53" s="50"/>
      <c r="QQQ53" s="50"/>
      <c r="QQR53" s="51"/>
      <c r="QQS53" s="48"/>
      <c r="QQT53" s="25"/>
      <c r="QQU53" s="10"/>
      <c r="QQV53" s="44"/>
      <c r="QQW53" s="49"/>
      <c r="QQX53" s="50"/>
      <c r="QQY53" s="50"/>
      <c r="QQZ53" s="50"/>
      <c r="QRA53" s="50"/>
      <c r="QRB53" s="50"/>
      <c r="QRC53" s="50"/>
      <c r="QRD53" s="50"/>
      <c r="QRE53" s="50"/>
      <c r="QRF53" s="50"/>
      <c r="QRG53" s="50"/>
      <c r="QRH53" s="50"/>
      <c r="QRI53" s="50"/>
      <c r="QRJ53" s="51"/>
      <c r="QRK53" s="48"/>
      <c r="QRL53" s="25"/>
      <c r="QRM53" s="10"/>
      <c r="QRN53" s="44"/>
      <c r="QRO53" s="49"/>
      <c r="QRP53" s="50"/>
      <c r="QRQ53" s="50"/>
      <c r="QRR53" s="50"/>
      <c r="QRS53" s="50"/>
      <c r="QRT53" s="50"/>
      <c r="QRU53" s="50"/>
      <c r="QRV53" s="50"/>
      <c r="QRW53" s="50"/>
      <c r="QRX53" s="50"/>
      <c r="QRY53" s="50"/>
      <c r="QRZ53" s="50"/>
      <c r="QSA53" s="50"/>
      <c r="QSB53" s="51"/>
      <c r="QSC53" s="48"/>
      <c r="QSD53" s="25"/>
      <c r="QSE53" s="10"/>
      <c r="QSF53" s="44"/>
      <c r="QSG53" s="49"/>
      <c r="QSH53" s="50"/>
      <c r="QSI53" s="50"/>
      <c r="QSJ53" s="50"/>
      <c r="QSK53" s="50"/>
      <c r="QSL53" s="50"/>
      <c r="QSM53" s="50"/>
      <c r="QSN53" s="50"/>
      <c r="QSO53" s="50"/>
      <c r="QSP53" s="50"/>
      <c r="QSQ53" s="50"/>
      <c r="QSR53" s="50"/>
      <c r="QSS53" s="50"/>
      <c r="QST53" s="51"/>
      <c r="QSU53" s="48"/>
      <c r="QSV53" s="25"/>
      <c r="QSW53" s="10"/>
      <c r="QSX53" s="44"/>
      <c r="QSY53" s="49"/>
      <c r="QSZ53" s="50"/>
      <c r="QTA53" s="50"/>
      <c r="QTB53" s="50"/>
      <c r="QTC53" s="50"/>
      <c r="QTD53" s="50"/>
      <c r="QTE53" s="50"/>
      <c r="QTF53" s="50"/>
      <c r="QTG53" s="50"/>
      <c r="QTH53" s="50"/>
      <c r="QTI53" s="50"/>
      <c r="QTJ53" s="50"/>
      <c r="QTK53" s="50"/>
      <c r="QTL53" s="51"/>
      <c r="QTM53" s="48"/>
      <c r="QTN53" s="25"/>
      <c r="QTO53" s="10"/>
      <c r="QTP53" s="44"/>
      <c r="QTQ53" s="49"/>
      <c r="QTR53" s="50"/>
      <c r="QTS53" s="50"/>
      <c r="QTT53" s="50"/>
      <c r="QTU53" s="50"/>
      <c r="QTV53" s="50"/>
      <c r="QTW53" s="50"/>
      <c r="QTX53" s="50"/>
      <c r="QTY53" s="50"/>
      <c r="QTZ53" s="50"/>
      <c r="QUA53" s="50"/>
      <c r="QUB53" s="50"/>
      <c r="QUC53" s="50"/>
      <c r="QUD53" s="51"/>
      <c r="QUE53" s="48"/>
      <c r="QUF53" s="25"/>
      <c r="QUG53" s="10"/>
      <c r="QUH53" s="44"/>
      <c r="QUI53" s="49"/>
      <c r="QUJ53" s="50"/>
      <c r="QUK53" s="50"/>
      <c r="QUL53" s="50"/>
      <c r="QUM53" s="50"/>
      <c r="QUN53" s="50"/>
      <c r="QUO53" s="50"/>
      <c r="QUP53" s="50"/>
      <c r="QUQ53" s="50"/>
      <c r="QUR53" s="50"/>
      <c r="QUS53" s="50"/>
      <c r="QUT53" s="50"/>
      <c r="QUU53" s="50"/>
      <c r="QUV53" s="51"/>
      <c r="QUW53" s="48"/>
      <c r="QUX53" s="25"/>
      <c r="QUY53" s="10"/>
      <c r="QUZ53" s="44"/>
      <c r="QVA53" s="49"/>
      <c r="QVB53" s="50"/>
      <c r="QVC53" s="50"/>
      <c r="QVD53" s="50"/>
      <c r="QVE53" s="50"/>
      <c r="QVF53" s="50"/>
      <c r="QVG53" s="50"/>
      <c r="QVH53" s="50"/>
      <c r="QVI53" s="50"/>
      <c r="QVJ53" s="50"/>
      <c r="QVK53" s="50"/>
      <c r="QVL53" s="50"/>
      <c r="QVM53" s="50"/>
      <c r="QVN53" s="51"/>
      <c r="QVO53" s="48"/>
      <c r="QVP53" s="25"/>
      <c r="QVQ53" s="10"/>
      <c r="QVR53" s="44"/>
      <c r="QVS53" s="49"/>
      <c r="QVT53" s="50"/>
      <c r="QVU53" s="50"/>
      <c r="QVV53" s="50"/>
      <c r="QVW53" s="50"/>
      <c r="QVX53" s="50"/>
      <c r="QVY53" s="50"/>
      <c r="QVZ53" s="50"/>
      <c r="QWA53" s="50"/>
      <c r="QWB53" s="50"/>
      <c r="QWC53" s="50"/>
      <c r="QWD53" s="50"/>
      <c r="QWE53" s="50"/>
      <c r="QWF53" s="51"/>
      <c r="QWG53" s="48"/>
      <c r="QWH53" s="25"/>
      <c r="QWI53" s="10"/>
      <c r="QWJ53" s="44"/>
      <c r="QWK53" s="49"/>
      <c r="QWL53" s="50"/>
      <c r="QWM53" s="50"/>
      <c r="QWN53" s="50"/>
      <c r="QWO53" s="50"/>
      <c r="QWP53" s="50"/>
      <c r="QWQ53" s="50"/>
      <c r="QWR53" s="50"/>
      <c r="QWS53" s="50"/>
      <c r="QWT53" s="50"/>
      <c r="QWU53" s="50"/>
      <c r="QWV53" s="50"/>
      <c r="QWW53" s="50"/>
      <c r="QWX53" s="51"/>
      <c r="QWY53" s="48"/>
      <c r="QWZ53" s="25"/>
      <c r="QXA53" s="10"/>
      <c r="QXB53" s="44"/>
      <c r="QXC53" s="49"/>
      <c r="QXD53" s="50"/>
      <c r="QXE53" s="50"/>
      <c r="QXF53" s="50"/>
      <c r="QXG53" s="50"/>
      <c r="QXH53" s="50"/>
      <c r="QXI53" s="50"/>
      <c r="QXJ53" s="50"/>
      <c r="QXK53" s="50"/>
      <c r="QXL53" s="50"/>
      <c r="QXM53" s="50"/>
      <c r="QXN53" s="50"/>
      <c r="QXO53" s="50"/>
      <c r="QXP53" s="51"/>
      <c r="QXQ53" s="48"/>
      <c r="QXR53" s="25"/>
      <c r="QXS53" s="10"/>
      <c r="QXT53" s="44"/>
      <c r="QXU53" s="49"/>
      <c r="QXV53" s="50"/>
      <c r="QXW53" s="50"/>
      <c r="QXX53" s="50"/>
      <c r="QXY53" s="50"/>
      <c r="QXZ53" s="50"/>
      <c r="QYA53" s="50"/>
      <c r="QYB53" s="50"/>
      <c r="QYC53" s="50"/>
      <c r="QYD53" s="50"/>
      <c r="QYE53" s="50"/>
      <c r="QYF53" s="50"/>
      <c r="QYG53" s="50"/>
      <c r="QYH53" s="51"/>
      <c r="QYI53" s="48"/>
      <c r="QYJ53" s="25"/>
      <c r="QYK53" s="10"/>
      <c r="QYL53" s="44"/>
      <c r="QYM53" s="49"/>
      <c r="QYN53" s="50"/>
      <c r="QYO53" s="50"/>
      <c r="QYP53" s="50"/>
      <c r="QYQ53" s="50"/>
      <c r="QYR53" s="50"/>
      <c r="QYS53" s="50"/>
      <c r="QYT53" s="50"/>
      <c r="QYU53" s="50"/>
      <c r="QYV53" s="50"/>
      <c r="QYW53" s="50"/>
      <c r="QYX53" s="50"/>
      <c r="QYY53" s="50"/>
      <c r="QYZ53" s="51"/>
      <c r="QZA53" s="48"/>
      <c r="QZB53" s="25"/>
      <c r="QZC53" s="10"/>
      <c r="QZD53" s="44"/>
      <c r="QZE53" s="49"/>
      <c r="QZF53" s="50"/>
      <c r="QZG53" s="50"/>
      <c r="QZH53" s="50"/>
      <c r="QZI53" s="50"/>
      <c r="QZJ53" s="50"/>
      <c r="QZK53" s="50"/>
      <c r="QZL53" s="50"/>
      <c r="QZM53" s="50"/>
      <c r="QZN53" s="50"/>
      <c r="QZO53" s="50"/>
      <c r="QZP53" s="50"/>
      <c r="QZQ53" s="50"/>
      <c r="QZR53" s="51"/>
      <c r="QZS53" s="48"/>
      <c r="QZT53" s="25"/>
      <c r="QZU53" s="10"/>
      <c r="QZV53" s="44"/>
      <c r="QZW53" s="49"/>
      <c r="QZX53" s="50"/>
      <c r="QZY53" s="50"/>
      <c r="QZZ53" s="50"/>
      <c r="RAA53" s="50"/>
      <c r="RAB53" s="50"/>
      <c r="RAC53" s="50"/>
      <c r="RAD53" s="50"/>
      <c r="RAE53" s="50"/>
      <c r="RAF53" s="50"/>
      <c r="RAG53" s="50"/>
      <c r="RAH53" s="50"/>
      <c r="RAI53" s="50"/>
      <c r="RAJ53" s="51"/>
      <c r="RAK53" s="48"/>
      <c r="RAL53" s="25"/>
      <c r="RAM53" s="10"/>
      <c r="RAN53" s="44"/>
      <c r="RAO53" s="49"/>
      <c r="RAP53" s="50"/>
      <c r="RAQ53" s="50"/>
      <c r="RAR53" s="50"/>
      <c r="RAS53" s="50"/>
      <c r="RAT53" s="50"/>
      <c r="RAU53" s="50"/>
      <c r="RAV53" s="50"/>
      <c r="RAW53" s="50"/>
      <c r="RAX53" s="50"/>
      <c r="RAY53" s="50"/>
      <c r="RAZ53" s="50"/>
      <c r="RBA53" s="50"/>
      <c r="RBB53" s="51"/>
      <c r="RBC53" s="48"/>
      <c r="RBD53" s="25"/>
      <c r="RBE53" s="10"/>
      <c r="RBF53" s="44"/>
      <c r="RBG53" s="49"/>
      <c r="RBH53" s="50"/>
      <c r="RBI53" s="50"/>
      <c r="RBJ53" s="50"/>
      <c r="RBK53" s="50"/>
      <c r="RBL53" s="50"/>
      <c r="RBM53" s="50"/>
      <c r="RBN53" s="50"/>
      <c r="RBO53" s="50"/>
      <c r="RBP53" s="50"/>
      <c r="RBQ53" s="50"/>
      <c r="RBR53" s="50"/>
      <c r="RBS53" s="50"/>
      <c r="RBT53" s="51"/>
      <c r="RBU53" s="48"/>
      <c r="RBV53" s="25"/>
      <c r="RBW53" s="10"/>
      <c r="RBX53" s="44"/>
      <c r="RBY53" s="49"/>
      <c r="RBZ53" s="50"/>
      <c r="RCA53" s="50"/>
      <c r="RCB53" s="50"/>
      <c r="RCC53" s="50"/>
      <c r="RCD53" s="50"/>
      <c r="RCE53" s="50"/>
      <c r="RCF53" s="50"/>
      <c r="RCG53" s="50"/>
      <c r="RCH53" s="50"/>
      <c r="RCI53" s="50"/>
      <c r="RCJ53" s="50"/>
      <c r="RCK53" s="50"/>
      <c r="RCL53" s="51"/>
      <c r="RCM53" s="48"/>
      <c r="RCN53" s="25"/>
      <c r="RCO53" s="10"/>
      <c r="RCP53" s="44"/>
      <c r="RCQ53" s="49"/>
      <c r="RCR53" s="50"/>
      <c r="RCS53" s="50"/>
      <c r="RCT53" s="50"/>
      <c r="RCU53" s="50"/>
      <c r="RCV53" s="50"/>
      <c r="RCW53" s="50"/>
      <c r="RCX53" s="50"/>
      <c r="RCY53" s="50"/>
      <c r="RCZ53" s="50"/>
      <c r="RDA53" s="50"/>
      <c r="RDB53" s="50"/>
      <c r="RDC53" s="50"/>
      <c r="RDD53" s="51"/>
      <c r="RDE53" s="48"/>
      <c r="RDF53" s="25"/>
      <c r="RDG53" s="10"/>
      <c r="RDH53" s="44"/>
      <c r="RDI53" s="49"/>
      <c r="RDJ53" s="50"/>
      <c r="RDK53" s="50"/>
      <c r="RDL53" s="50"/>
      <c r="RDM53" s="50"/>
      <c r="RDN53" s="50"/>
      <c r="RDO53" s="50"/>
      <c r="RDP53" s="50"/>
      <c r="RDQ53" s="50"/>
      <c r="RDR53" s="50"/>
      <c r="RDS53" s="50"/>
      <c r="RDT53" s="50"/>
      <c r="RDU53" s="50"/>
      <c r="RDV53" s="51"/>
      <c r="RDW53" s="48"/>
      <c r="RDX53" s="25"/>
      <c r="RDY53" s="10"/>
      <c r="RDZ53" s="44"/>
      <c r="REA53" s="49"/>
      <c r="REB53" s="50"/>
      <c r="REC53" s="50"/>
      <c r="RED53" s="50"/>
      <c r="REE53" s="50"/>
      <c r="REF53" s="50"/>
      <c r="REG53" s="50"/>
      <c r="REH53" s="50"/>
      <c r="REI53" s="50"/>
      <c r="REJ53" s="50"/>
      <c r="REK53" s="50"/>
      <c r="REL53" s="50"/>
      <c r="REM53" s="50"/>
      <c r="REN53" s="51"/>
      <c r="REO53" s="48"/>
      <c r="REP53" s="25"/>
      <c r="REQ53" s="10"/>
      <c r="RER53" s="44"/>
      <c r="RES53" s="49"/>
      <c r="RET53" s="50"/>
      <c r="REU53" s="50"/>
      <c r="REV53" s="50"/>
      <c r="REW53" s="50"/>
      <c r="REX53" s="50"/>
      <c r="REY53" s="50"/>
      <c r="REZ53" s="50"/>
      <c r="RFA53" s="50"/>
      <c r="RFB53" s="50"/>
      <c r="RFC53" s="50"/>
      <c r="RFD53" s="50"/>
      <c r="RFE53" s="50"/>
      <c r="RFF53" s="51"/>
      <c r="RFG53" s="48"/>
      <c r="RFH53" s="25"/>
      <c r="RFI53" s="10"/>
      <c r="RFJ53" s="44"/>
      <c r="RFK53" s="49"/>
      <c r="RFL53" s="50"/>
      <c r="RFM53" s="50"/>
      <c r="RFN53" s="50"/>
      <c r="RFO53" s="50"/>
      <c r="RFP53" s="50"/>
      <c r="RFQ53" s="50"/>
      <c r="RFR53" s="50"/>
      <c r="RFS53" s="50"/>
      <c r="RFT53" s="50"/>
      <c r="RFU53" s="50"/>
      <c r="RFV53" s="50"/>
      <c r="RFW53" s="50"/>
      <c r="RFX53" s="51"/>
      <c r="RFY53" s="48"/>
      <c r="RFZ53" s="25"/>
      <c r="RGA53" s="10"/>
      <c r="RGB53" s="44"/>
      <c r="RGC53" s="49"/>
      <c r="RGD53" s="50"/>
      <c r="RGE53" s="50"/>
      <c r="RGF53" s="50"/>
      <c r="RGG53" s="50"/>
      <c r="RGH53" s="50"/>
      <c r="RGI53" s="50"/>
      <c r="RGJ53" s="50"/>
      <c r="RGK53" s="50"/>
      <c r="RGL53" s="50"/>
      <c r="RGM53" s="50"/>
      <c r="RGN53" s="50"/>
      <c r="RGO53" s="50"/>
      <c r="RGP53" s="51"/>
      <c r="RGQ53" s="48"/>
      <c r="RGR53" s="25"/>
      <c r="RGS53" s="10"/>
      <c r="RGT53" s="44"/>
      <c r="RGU53" s="49"/>
      <c r="RGV53" s="50"/>
      <c r="RGW53" s="50"/>
      <c r="RGX53" s="50"/>
      <c r="RGY53" s="50"/>
      <c r="RGZ53" s="50"/>
      <c r="RHA53" s="50"/>
      <c r="RHB53" s="50"/>
      <c r="RHC53" s="50"/>
      <c r="RHD53" s="50"/>
      <c r="RHE53" s="50"/>
      <c r="RHF53" s="50"/>
      <c r="RHG53" s="50"/>
      <c r="RHH53" s="51"/>
      <c r="RHI53" s="48"/>
      <c r="RHJ53" s="25"/>
      <c r="RHK53" s="10"/>
      <c r="RHL53" s="44"/>
      <c r="RHM53" s="49"/>
      <c r="RHN53" s="50"/>
      <c r="RHO53" s="50"/>
      <c r="RHP53" s="50"/>
      <c r="RHQ53" s="50"/>
      <c r="RHR53" s="50"/>
      <c r="RHS53" s="50"/>
      <c r="RHT53" s="50"/>
      <c r="RHU53" s="50"/>
      <c r="RHV53" s="50"/>
      <c r="RHW53" s="50"/>
      <c r="RHX53" s="50"/>
      <c r="RHY53" s="50"/>
      <c r="RHZ53" s="51"/>
      <c r="RIA53" s="48"/>
      <c r="RIB53" s="25"/>
      <c r="RIC53" s="10"/>
      <c r="RID53" s="44"/>
      <c r="RIE53" s="49"/>
      <c r="RIF53" s="50"/>
      <c r="RIG53" s="50"/>
      <c r="RIH53" s="50"/>
      <c r="RII53" s="50"/>
      <c r="RIJ53" s="50"/>
      <c r="RIK53" s="50"/>
      <c r="RIL53" s="50"/>
      <c r="RIM53" s="50"/>
      <c r="RIN53" s="50"/>
      <c r="RIO53" s="50"/>
      <c r="RIP53" s="50"/>
      <c r="RIQ53" s="50"/>
      <c r="RIR53" s="51"/>
      <c r="RIS53" s="48"/>
      <c r="RIT53" s="25"/>
      <c r="RIU53" s="10"/>
      <c r="RIV53" s="44"/>
      <c r="RIW53" s="49"/>
      <c r="RIX53" s="50"/>
      <c r="RIY53" s="50"/>
      <c r="RIZ53" s="50"/>
      <c r="RJA53" s="50"/>
      <c r="RJB53" s="50"/>
      <c r="RJC53" s="50"/>
      <c r="RJD53" s="50"/>
      <c r="RJE53" s="50"/>
      <c r="RJF53" s="50"/>
      <c r="RJG53" s="50"/>
      <c r="RJH53" s="50"/>
      <c r="RJI53" s="50"/>
      <c r="RJJ53" s="51"/>
      <c r="RJK53" s="48"/>
      <c r="RJL53" s="25"/>
      <c r="RJM53" s="10"/>
      <c r="RJN53" s="44"/>
      <c r="RJO53" s="49"/>
      <c r="RJP53" s="50"/>
      <c r="RJQ53" s="50"/>
      <c r="RJR53" s="50"/>
      <c r="RJS53" s="50"/>
      <c r="RJT53" s="50"/>
      <c r="RJU53" s="50"/>
      <c r="RJV53" s="50"/>
      <c r="RJW53" s="50"/>
      <c r="RJX53" s="50"/>
      <c r="RJY53" s="50"/>
      <c r="RJZ53" s="50"/>
      <c r="RKA53" s="50"/>
      <c r="RKB53" s="51"/>
      <c r="RKC53" s="48"/>
      <c r="RKD53" s="25"/>
      <c r="RKE53" s="10"/>
      <c r="RKF53" s="44"/>
      <c r="RKG53" s="49"/>
      <c r="RKH53" s="50"/>
      <c r="RKI53" s="50"/>
      <c r="RKJ53" s="50"/>
      <c r="RKK53" s="50"/>
      <c r="RKL53" s="50"/>
      <c r="RKM53" s="50"/>
      <c r="RKN53" s="50"/>
      <c r="RKO53" s="50"/>
      <c r="RKP53" s="50"/>
      <c r="RKQ53" s="50"/>
      <c r="RKR53" s="50"/>
      <c r="RKS53" s="50"/>
      <c r="RKT53" s="51"/>
      <c r="RKU53" s="48"/>
      <c r="RKV53" s="25"/>
      <c r="RKW53" s="10"/>
      <c r="RKX53" s="44"/>
      <c r="RKY53" s="49"/>
      <c r="RKZ53" s="50"/>
      <c r="RLA53" s="50"/>
      <c r="RLB53" s="50"/>
      <c r="RLC53" s="50"/>
      <c r="RLD53" s="50"/>
      <c r="RLE53" s="50"/>
      <c r="RLF53" s="50"/>
      <c r="RLG53" s="50"/>
      <c r="RLH53" s="50"/>
      <c r="RLI53" s="50"/>
      <c r="RLJ53" s="50"/>
      <c r="RLK53" s="50"/>
      <c r="RLL53" s="51"/>
      <c r="RLM53" s="48"/>
      <c r="RLN53" s="25"/>
      <c r="RLO53" s="10"/>
      <c r="RLP53" s="44"/>
      <c r="RLQ53" s="49"/>
      <c r="RLR53" s="50"/>
      <c r="RLS53" s="50"/>
      <c r="RLT53" s="50"/>
      <c r="RLU53" s="50"/>
      <c r="RLV53" s="50"/>
      <c r="RLW53" s="50"/>
      <c r="RLX53" s="50"/>
      <c r="RLY53" s="50"/>
      <c r="RLZ53" s="50"/>
      <c r="RMA53" s="50"/>
      <c r="RMB53" s="50"/>
      <c r="RMC53" s="50"/>
      <c r="RMD53" s="51"/>
      <c r="RME53" s="48"/>
      <c r="RMF53" s="25"/>
      <c r="RMG53" s="10"/>
      <c r="RMH53" s="44"/>
      <c r="RMI53" s="49"/>
      <c r="RMJ53" s="50"/>
      <c r="RMK53" s="50"/>
      <c r="RML53" s="50"/>
      <c r="RMM53" s="50"/>
      <c r="RMN53" s="50"/>
      <c r="RMO53" s="50"/>
      <c r="RMP53" s="50"/>
      <c r="RMQ53" s="50"/>
      <c r="RMR53" s="50"/>
      <c r="RMS53" s="50"/>
      <c r="RMT53" s="50"/>
      <c r="RMU53" s="50"/>
      <c r="RMV53" s="51"/>
      <c r="RMW53" s="48"/>
      <c r="RMX53" s="25"/>
      <c r="RMY53" s="10"/>
      <c r="RMZ53" s="44"/>
      <c r="RNA53" s="49"/>
      <c r="RNB53" s="50"/>
      <c r="RNC53" s="50"/>
      <c r="RND53" s="50"/>
      <c r="RNE53" s="50"/>
      <c r="RNF53" s="50"/>
      <c r="RNG53" s="50"/>
      <c r="RNH53" s="50"/>
      <c r="RNI53" s="50"/>
      <c r="RNJ53" s="50"/>
      <c r="RNK53" s="50"/>
      <c r="RNL53" s="50"/>
      <c r="RNM53" s="50"/>
      <c r="RNN53" s="51"/>
      <c r="RNO53" s="48"/>
      <c r="RNP53" s="25"/>
      <c r="RNQ53" s="10"/>
      <c r="RNR53" s="44"/>
      <c r="RNS53" s="49"/>
      <c r="RNT53" s="50"/>
      <c r="RNU53" s="50"/>
      <c r="RNV53" s="50"/>
      <c r="RNW53" s="50"/>
      <c r="RNX53" s="50"/>
      <c r="RNY53" s="50"/>
      <c r="RNZ53" s="50"/>
      <c r="ROA53" s="50"/>
      <c r="ROB53" s="50"/>
      <c r="ROC53" s="50"/>
      <c r="ROD53" s="50"/>
      <c r="ROE53" s="50"/>
      <c r="ROF53" s="51"/>
      <c r="ROG53" s="48"/>
      <c r="ROH53" s="25"/>
      <c r="ROI53" s="10"/>
      <c r="ROJ53" s="44"/>
      <c r="ROK53" s="49"/>
      <c r="ROL53" s="50"/>
      <c r="ROM53" s="50"/>
      <c r="RON53" s="50"/>
      <c r="ROO53" s="50"/>
      <c r="ROP53" s="50"/>
      <c r="ROQ53" s="50"/>
      <c r="ROR53" s="50"/>
      <c r="ROS53" s="50"/>
      <c r="ROT53" s="50"/>
      <c r="ROU53" s="50"/>
      <c r="ROV53" s="50"/>
      <c r="ROW53" s="50"/>
      <c r="ROX53" s="51"/>
      <c r="ROY53" s="48"/>
      <c r="ROZ53" s="25"/>
      <c r="RPA53" s="10"/>
      <c r="RPB53" s="44"/>
      <c r="RPC53" s="49"/>
      <c r="RPD53" s="50"/>
      <c r="RPE53" s="50"/>
      <c r="RPF53" s="50"/>
      <c r="RPG53" s="50"/>
      <c r="RPH53" s="50"/>
      <c r="RPI53" s="50"/>
      <c r="RPJ53" s="50"/>
      <c r="RPK53" s="50"/>
      <c r="RPL53" s="50"/>
      <c r="RPM53" s="50"/>
      <c r="RPN53" s="50"/>
      <c r="RPO53" s="50"/>
      <c r="RPP53" s="51"/>
      <c r="RPQ53" s="48"/>
      <c r="RPR53" s="25"/>
      <c r="RPS53" s="10"/>
      <c r="RPT53" s="44"/>
      <c r="RPU53" s="49"/>
      <c r="RPV53" s="50"/>
      <c r="RPW53" s="50"/>
      <c r="RPX53" s="50"/>
      <c r="RPY53" s="50"/>
      <c r="RPZ53" s="50"/>
      <c r="RQA53" s="50"/>
      <c r="RQB53" s="50"/>
      <c r="RQC53" s="50"/>
      <c r="RQD53" s="50"/>
      <c r="RQE53" s="50"/>
      <c r="RQF53" s="50"/>
      <c r="RQG53" s="50"/>
      <c r="RQH53" s="51"/>
      <c r="RQI53" s="48"/>
      <c r="RQJ53" s="25"/>
      <c r="RQK53" s="10"/>
      <c r="RQL53" s="44"/>
      <c r="RQM53" s="49"/>
      <c r="RQN53" s="50"/>
      <c r="RQO53" s="50"/>
      <c r="RQP53" s="50"/>
      <c r="RQQ53" s="50"/>
      <c r="RQR53" s="50"/>
      <c r="RQS53" s="50"/>
      <c r="RQT53" s="50"/>
      <c r="RQU53" s="50"/>
      <c r="RQV53" s="50"/>
      <c r="RQW53" s="50"/>
      <c r="RQX53" s="50"/>
      <c r="RQY53" s="50"/>
      <c r="RQZ53" s="51"/>
      <c r="RRA53" s="48"/>
      <c r="RRB53" s="25"/>
      <c r="RRC53" s="10"/>
      <c r="RRD53" s="44"/>
      <c r="RRE53" s="49"/>
      <c r="RRF53" s="50"/>
      <c r="RRG53" s="50"/>
      <c r="RRH53" s="50"/>
      <c r="RRI53" s="50"/>
      <c r="RRJ53" s="50"/>
      <c r="RRK53" s="50"/>
      <c r="RRL53" s="50"/>
      <c r="RRM53" s="50"/>
      <c r="RRN53" s="50"/>
      <c r="RRO53" s="50"/>
      <c r="RRP53" s="50"/>
      <c r="RRQ53" s="50"/>
      <c r="RRR53" s="51"/>
      <c r="RRS53" s="48"/>
      <c r="RRT53" s="25"/>
      <c r="RRU53" s="10"/>
      <c r="RRV53" s="44"/>
      <c r="RRW53" s="49"/>
      <c r="RRX53" s="50"/>
      <c r="RRY53" s="50"/>
      <c r="RRZ53" s="50"/>
      <c r="RSA53" s="50"/>
      <c r="RSB53" s="50"/>
      <c r="RSC53" s="50"/>
      <c r="RSD53" s="50"/>
      <c r="RSE53" s="50"/>
      <c r="RSF53" s="50"/>
      <c r="RSG53" s="50"/>
      <c r="RSH53" s="50"/>
      <c r="RSI53" s="50"/>
      <c r="RSJ53" s="51"/>
      <c r="RSK53" s="48"/>
      <c r="RSL53" s="25"/>
      <c r="RSM53" s="10"/>
      <c r="RSN53" s="44"/>
      <c r="RSO53" s="49"/>
      <c r="RSP53" s="50"/>
      <c r="RSQ53" s="50"/>
      <c r="RSR53" s="50"/>
      <c r="RSS53" s="50"/>
      <c r="RST53" s="50"/>
      <c r="RSU53" s="50"/>
      <c r="RSV53" s="50"/>
      <c r="RSW53" s="50"/>
      <c r="RSX53" s="50"/>
      <c r="RSY53" s="50"/>
      <c r="RSZ53" s="50"/>
      <c r="RTA53" s="50"/>
      <c r="RTB53" s="51"/>
      <c r="RTC53" s="48"/>
      <c r="RTD53" s="25"/>
      <c r="RTE53" s="10"/>
      <c r="RTF53" s="44"/>
      <c r="RTG53" s="49"/>
      <c r="RTH53" s="50"/>
      <c r="RTI53" s="50"/>
      <c r="RTJ53" s="50"/>
      <c r="RTK53" s="50"/>
      <c r="RTL53" s="50"/>
      <c r="RTM53" s="50"/>
      <c r="RTN53" s="50"/>
      <c r="RTO53" s="50"/>
      <c r="RTP53" s="50"/>
      <c r="RTQ53" s="50"/>
      <c r="RTR53" s="50"/>
      <c r="RTS53" s="50"/>
      <c r="RTT53" s="51"/>
      <c r="RTU53" s="48"/>
      <c r="RTV53" s="25"/>
      <c r="RTW53" s="10"/>
      <c r="RTX53" s="44"/>
      <c r="RTY53" s="49"/>
      <c r="RTZ53" s="50"/>
      <c r="RUA53" s="50"/>
      <c r="RUB53" s="50"/>
      <c r="RUC53" s="50"/>
      <c r="RUD53" s="50"/>
      <c r="RUE53" s="50"/>
      <c r="RUF53" s="50"/>
      <c r="RUG53" s="50"/>
      <c r="RUH53" s="50"/>
      <c r="RUI53" s="50"/>
      <c r="RUJ53" s="50"/>
      <c r="RUK53" s="50"/>
      <c r="RUL53" s="51"/>
      <c r="RUM53" s="48"/>
      <c r="RUN53" s="25"/>
      <c r="RUO53" s="10"/>
      <c r="RUP53" s="44"/>
      <c r="RUQ53" s="49"/>
      <c r="RUR53" s="50"/>
      <c r="RUS53" s="50"/>
      <c r="RUT53" s="50"/>
      <c r="RUU53" s="50"/>
      <c r="RUV53" s="50"/>
      <c r="RUW53" s="50"/>
      <c r="RUX53" s="50"/>
      <c r="RUY53" s="50"/>
      <c r="RUZ53" s="50"/>
      <c r="RVA53" s="50"/>
      <c r="RVB53" s="50"/>
      <c r="RVC53" s="50"/>
      <c r="RVD53" s="51"/>
      <c r="RVE53" s="48"/>
      <c r="RVF53" s="25"/>
      <c r="RVG53" s="10"/>
      <c r="RVH53" s="44"/>
      <c r="RVI53" s="49"/>
      <c r="RVJ53" s="50"/>
      <c r="RVK53" s="50"/>
      <c r="RVL53" s="50"/>
      <c r="RVM53" s="50"/>
      <c r="RVN53" s="50"/>
      <c r="RVO53" s="50"/>
      <c r="RVP53" s="50"/>
      <c r="RVQ53" s="50"/>
      <c r="RVR53" s="50"/>
      <c r="RVS53" s="50"/>
      <c r="RVT53" s="50"/>
      <c r="RVU53" s="50"/>
      <c r="RVV53" s="51"/>
      <c r="RVW53" s="48"/>
      <c r="RVX53" s="25"/>
      <c r="RVY53" s="10"/>
      <c r="RVZ53" s="44"/>
      <c r="RWA53" s="49"/>
      <c r="RWB53" s="50"/>
      <c r="RWC53" s="50"/>
      <c r="RWD53" s="50"/>
      <c r="RWE53" s="50"/>
      <c r="RWF53" s="50"/>
      <c r="RWG53" s="50"/>
      <c r="RWH53" s="50"/>
      <c r="RWI53" s="50"/>
      <c r="RWJ53" s="50"/>
      <c r="RWK53" s="50"/>
      <c r="RWL53" s="50"/>
      <c r="RWM53" s="50"/>
      <c r="RWN53" s="51"/>
      <c r="RWO53" s="48"/>
      <c r="RWP53" s="25"/>
      <c r="RWQ53" s="10"/>
      <c r="RWR53" s="44"/>
      <c r="RWS53" s="49"/>
      <c r="RWT53" s="50"/>
      <c r="RWU53" s="50"/>
      <c r="RWV53" s="50"/>
      <c r="RWW53" s="50"/>
      <c r="RWX53" s="50"/>
      <c r="RWY53" s="50"/>
      <c r="RWZ53" s="50"/>
      <c r="RXA53" s="50"/>
      <c r="RXB53" s="50"/>
      <c r="RXC53" s="50"/>
      <c r="RXD53" s="50"/>
      <c r="RXE53" s="50"/>
      <c r="RXF53" s="51"/>
      <c r="RXG53" s="48"/>
      <c r="RXH53" s="25"/>
      <c r="RXI53" s="10"/>
      <c r="RXJ53" s="44"/>
      <c r="RXK53" s="49"/>
      <c r="RXL53" s="50"/>
      <c r="RXM53" s="50"/>
      <c r="RXN53" s="50"/>
      <c r="RXO53" s="50"/>
      <c r="RXP53" s="50"/>
      <c r="RXQ53" s="50"/>
      <c r="RXR53" s="50"/>
      <c r="RXS53" s="50"/>
      <c r="RXT53" s="50"/>
      <c r="RXU53" s="50"/>
      <c r="RXV53" s="50"/>
      <c r="RXW53" s="50"/>
      <c r="RXX53" s="51"/>
      <c r="RXY53" s="48"/>
      <c r="RXZ53" s="25"/>
      <c r="RYA53" s="10"/>
      <c r="RYB53" s="44"/>
      <c r="RYC53" s="49"/>
      <c r="RYD53" s="50"/>
      <c r="RYE53" s="50"/>
      <c r="RYF53" s="50"/>
      <c r="RYG53" s="50"/>
      <c r="RYH53" s="50"/>
      <c r="RYI53" s="50"/>
      <c r="RYJ53" s="50"/>
      <c r="RYK53" s="50"/>
      <c r="RYL53" s="50"/>
      <c r="RYM53" s="50"/>
      <c r="RYN53" s="50"/>
      <c r="RYO53" s="50"/>
      <c r="RYP53" s="51"/>
      <c r="RYQ53" s="48"/>
      <c r="RYR53" s="25"/>
      <c r="RYS53" s="10"/>
      <c r="RYT53" s="44"/>
      <c r="RYU53" s="49"/>
      <c r="RYV53" s="50"/>
      <c r="RYW53" s="50"/>
      <c r="RYX53" s="50"/>
      <c r="RYY53" s="50"/>
      <c r="RYZ53" s="50"/>
      <c r="RZA53" s="50"/>
      <c r="RZB53" s="50"/>
      <c r="RZC53" s="50"/>
      <c r="RZD53" s="50"/>
      <c r="RZE53" s="50"/>
      <c r="RZF53" s="50"/>
      <c r="RZG53" s="50"/>
      <c r="RZH53" s="51"/>
      <c r="RZI53" s="48"/>
      <c r="RZJ53" s="25"/>
      <c r="RZK53" s="10"/>
      <c r="RZL53" s="44"/>
      <c r="RZM53" s="49"/>
      <c r="RZN53" s="50"/>
      <c r="RZO53" s="50"/>
      <c r="RZP53" s="50"/>
      <c r="RZQ53" s="50"/>
      <c r="RZR53" s="50"/>
      <c r="RZS53" s="50"/>
      <c r="RZT53" s="50"/>
      <c r="RZU53" s="50"/>
      <c r="RZV53" s="50"/>
      <c r="RZW53" s="50"/>
      <c r="RZX53" s="50"/>
      <c r="RZY53" s="50"/>
      <c r="RZZ53" s="51"/>
      <c r="SAA53" s="48"/>
      <c r="SAB53" s="25"/>
      <c r="SAC53" s="10"/>
      <c r="SAD53" s="44"/>
      <c r="SAE53" s="49"/>
      <c r="SAF53" s="50"/>
      <c r="SAG53" s="50"/>
      <c r="SAH53" s="50"/>
      <c r="SAI53" s="50"/>
      <c r="SAJ53" s="50"/>
      <c r="SAK53" s="50"/>
      <c r="SAL53" s="50"/>
      <c r="SAM53" s="50"/>
      <c r="SAN53" s="50"/>
      <c r="SAO53" s="50"/>
      <c r="SAP53" s="50"/>
      <c r="SAQ53" s="50"/>
      <c r="SAR53" s="51"/>
      <c r="SAS53" s="48"/>
      <c r="SAT53" s="25"/>
      <c r="SAU53" s="10"/>
      <c r="SAV53" s="44"/>
      <c r="SAW53" s="49"/>
      <c r="SAX53" s="50"/>
      <c r="SAY53" s="50"/>
      <c r="SAZ53" s="50"/>
      <c r="SBA53" s="50"/>
      <c r="SBB53" s="50"/>
      <c r="SBC53" s="50"/>
      <c r="SBD53" s="50"/>
      <c r="SBE53" s="50"/>
      <c r="SBF53" s="50"/>
      <c r="SBG53" s="50"/>
      <c r="SBH53" s="50"/>
      <c r="SBI53" s="50"/>
      <c r="SBJ53" s="51"/>
      <c r="SBK53" s="48"/>
      <c r="SBL53" s="25"/>
      <c r="SBM53" s="10"/>
      <c r="SBN53" s="44"/>
      <c r="SBO53" s="49"/>
      <c r="SBP53" s="50"/>
      <c r="SBQ53" s="50"/>
      <c r="SBR53" s="50"/>
      <c r="SBS53" s="50"/>
      <c r="SBT53" s="50"/>
      <c r="SBU53" s="50"/>
      <c r="SBV53" s="50"/>
      <c r="SBW53" s="50"/>
      <c r="SBX53" s="50"/>
      <c r="SBY53" s="50"/>
      <c r="SBZ53" s="50"/>
      <c r="SCA53" s="50"/>
      <c r="SCB53" s="51"/>
      <c r="SCC53" s="48"/>
      <c r="SCD53" s="25"/>
      <c r="SCE53" s="10"/>
      <c r="SCF53" s="44"/>
      <c r="SCG53" s="49"/>
      <c r="SCH53" s="50"/>
      <c r="SCI53" s="50"/>
      <c r="SCJ53" s="50"/>
      <c r="SCK53" s="50"/>
      <c r="SCL53" s="50"/>
      <c r="SCM53" s="50"/>
      <c r="SCN53" s="50"/>
      <c r="SCO53" s="50"/>
      <c r="SCP53" s="50"/>
      <c r="SCQ53" s="50"/>
      <c r="SCR53" s="50"/>
      <c r="SCS53" s="50"/>
      <c r="SCT53" s="51"/>
      <c r="SCU53" s="48"/>
      <c r="SCV53" s="25"/>
      <c r="SCW53" s="10"/>
      <c r="SCX53" s="44"/>
      <c r="SCY53" s="49"/>
      <c r="SCZ53" s="50"/>
      <c r="SDA53" s="50"/>
      <c r="SDB53" s="50"/>
      <c r="SDC53" s="50"/>
      <c r="SDD53" s="50"/>
      <c r="SDE53" s="50"/>
      <c r="SDF53" s="50"/>
      <c r="SDG53" s="50"/>
      <c r="SDH53" s="50"/>
      <c r="SDI53" s="50"/>
      <c r="SDJ53" s="50"/>
      <c r="SDK53" s="50"/>
      <c r="SDL53" s="51"/>
      <c r="SDM53" s="48"/>
      <c r="SDN53" s="25"/>
      <c r="SDO53" s="10"/>
      <c r="SDP53" s="44"/>
      <c r="SDQ53" s="49"/>
      <c r="SDR53" s="50"/>
      <c r="SDS53" s="50"/>
      <c r="SDT53" s="50"/>
      <c r="SDU53" s="50"/>
      <c r="SDV53" s="50"/>
      <c r="SDW53" s="50"/>
      <c r="SDX53" s="50"/>
      <c r="SDY53" s="50"/>
      <c r="SDZ53" s="50"/>
      <c r="SEA53" s="50"/>
      <c r="SEB53" s="50"/>
      <c r="SEC53" s="50"/>
      <c r="SED53" s="51"/>
      <c r="SEE53" s="48"/>
      <c r="SEF53" s="25"/>
      <c r="SEG53" s="10"/>
      <c r="SEH53" s="44"/>
      <c r="SEI53" s="49"/>
      <c r="SEJ53" s="50"/>
      <c r="SEK53" s="50"/>
      <c r="SEL53" s="50"/>
      <c r="SEM53" s="50"/>
      <c r="SEN53" s="50"/>
      <c r="SEO53" s="50"/>
      <c r="SEP53" s="50"/>
      <c r="SEQ53" s="50"/>
      <c r="SER53" s="50"/>
      <c r="SES53" s="50"/>
      <c r="SET53" s="50"/>
      <c r="SEU53" s="50"/>
      <c r="SEV53" s="51"/>
      <c r="SEW53" s="48"/>
      <c r="SEX53" s="25"/>
      <c r="SEY53" s="10"/>
      <c r="SEZ53" s="44"/>
      <c r="SFA53" s="49"/>
      <c r="SFB53" s="50"/>
      <c r="SFC53" s="50"/>
      <c r="SFD53" s="50"/>
      <c r="SFE53" s="50"/>
      <c r="SFF53" s="50"/>
      <c r="SFG53" s="50"/>
      <c r="SFH53" s="50"/>
      <c r="SFI53" s="50"/>
      <c r="SFJ53" s="50"/>
      <c r="SFK53" s="50"/>
      <c r="SFL53" s="50"/>
      <c r="SFM53" s="50"/>
      <c r="SFN53" s="51"/>
      <c r="SFO53" s="48"/>
      <c r="SFP53" s="25"/>
      <c r="SFQ53" s="10"/>
      <c r="SFR53" s="44"/>
      <c r="SFS53" s="49"/>
      <c r="SFT53" s="50"/>
      <c r="SFU53" s="50"/>
      <c r="SFV53" s="50"/>
      <c r="SFW53" s="50"/>
      <c r="SFX53" s="50"/>
      <c r="SFY53" s="50"/>
      <c r="SFZ53" s="50"/>
      <c r="SGA53" s="50"/>
      <c r="SGB53" s="50"/>
      <c r="SGC53" s="50"/>
      <c r="SGD53" s="50"/>
      <c r="SGE53" s="50"/>
      <c r="SGF53" s="51"/>
      <c r="SGG53" s="48"/>
      <c r="SGH53" s="25"/>
      <c r="SGI53" s="10"/>
      <c r="SGJ53" s="44"/>
      <c r="SGK53" s="49"/>
      <c r="SGL53" s="50"/>
      <c r="SGM53" s="50"/>
      <c r="SGN53" s="50"/>
      <c r="SGO53" s="50"/>
      <c r="SGP53" s="50"/>
      <c r="SGQ53" s="50"/>
      <c r="SGR53" s="50"/>
      <c r="SGS53" s="50"/>
      <c r="SGT53" s="50"/>
      <c r="SGU53" s="50"/>
      <c r="SGV53" s="50"/>
      <c r="SGW53" s="50"/>
      <c r="SGX53" s="51"/>
      <c r="SGY53" s="48"/>
      <c r="SGZ53" s="25"/>
      <c r="SHA53" s="10"/>
      <c r="SHB53" s="44"/>
      <c r="SHC53" s="49"/>
      <c r="SHD53" s="50"/>
      <c r="SHE53" s="50"/>
      <c r="SHF53" s="50"/>
      <c r="SHG53" s="50"/>
      <c r="SHH53" s="50"/>
      <c r="SHI53" s="50"/>
      <c r="SHJ53" s="50"/>
      <c r="SHK53" s="50"/>
      <c r="SHL53" s="50"/>
      <c r="SHM53" s="50"/>
      <c r="SHN53" s="50"/>
      <c r="SHO53" s="50"/>
      <c r="SHP53" s="51"/>
      <c r="SHQ53" s="48"/>
      <c r="SHR53" s="25"/>
      <c r="SHS53" s="10"/>
      <c r="SHT53" s="44"/>
      <c r="SHU53" s="49"/>
      <c r="SHV53" s="50"/>
      <c r="SHW53" s="50"/>
      <c r="SHX53" s="50"/>
      <c r="SHY53" s="50"/>
      <c r="SHZ53" s="50"/>
      <c r="SIA53" s="50"/>
      <c r="SIB53" s="50"/>
      <c r="SIC53" s="50"/>
      <c r="SID53" s="50"/>
      <c r="SIE53" s="50"/>
      <c r="SIF53" s="50"/>
      <c r="SIG53" s="50"/>
      <c r="SIH53" s="51"/>
      <c r="SII53" s="48"/>
      <c r="SIJ53" s="25"/>
      <c r="SIK53" s="10"/>
      <c r="SIL53" s="44"/>
      <c r="SIM53" s="49"/>
      <c r="SIN53" s="50"/>
      <c r="SIO53" s="50"/>
      <c r="SIP53" s="50"/>
      <c r="SIQ53" s="50"/>
      <c r="SIR53" s="50"/>
      <c r="SIS53" s="50"/>
      <c r="SIT53" s="50"/>
      <c r="SIU53" s="50"/>
      <c r="SIV53" s="50"/>
      <c r="SIW53" s="50"/>
      <c r="SIX53" s="50"/>
      <c r="SIY53" s="50"/>
      <c r="SIZ53" s="51"/>
      <c r="SJA53" s="48"/>
      <c r="SJB53" s="25"/>
      <c r="SJC53" s="10"/>
      <c r="SJD53" s="44"/>
      <c r="SJE53" s="49"/>
      <c r="SJF53" s="50"/>
      <c r="SJG53" s="50"/>
      <c r="SJH53" s="50"/>
      <c r="SJI53" s="50"/>
      <c r="SJJ53" s="50"/>
      <c r="SJK53" s="50"/>
      <c r="SJL53" s="50"/>
      <c r="SJM53" s="50"/>
      <c r="SJN53" s="50"/>
      <c r="SJO53" s="50"/>
      <c r="SJP53" s="50"/>
      <c r="SJQ53" s="50"/>
      <c r="SJR53" s="51"/>
      <c r="SJS53" s="48"/>
      <c r="SJT53" s="25"/>
      <c r="SJU53" s="10"/>
      <c r="SJV53" s="44"/>
      <c r="SJW53" s="49"/>
      <c r="SJX53" s="50"/>
      <c r="SJY53" s="50"/>
      <c r="SJZ53" s="50"/>
      <c r="SKA53" s="50"/>
      <c r="SKB53" s="50"/>
      <c r="SKC53" s="50"/>
      <c r="SKD53" s="50"/>
      <c r="SKE53" s="50"/>
      <c r="SKF53" s="50"/>
      <c r="SKG53" s="50"/>
      <c r="SKH53" s="50"/>
      <c r="SKI53" s="50"/>
      <c r="SKJ53" s="51"/>
      <c r="SKK53" s="48"/>
      <c r="SKL53" s="25"/>
      <c r="SKM53" s="10"/>
      <c r="SKN53" s="44"/>
      <c r="SKO53" s="49"/>
      <c r="SKP53" s="50"/>
      <c r="SKQ53" s="50"/>
      <c r="SKR53" s="50"/>
      <c r="SKS53" s="50"/>
      <c r="SKT53" s="50"/>
      <c r="SKU53" s="50"/>
      <c r="SKV53" s="50"/>
      <c r="SKW53" s="50"/>
      <c r="SKX53" s="50"/>
      <c r="SKY53" s="50"/>
      <c r="SKZ53" s="50"/>
      <c r="SLA53" s="50"/>
      <c r="SLB53" s="51"/>
      <c r="SLC53" s="48"/>
      <c r="SLD53" s="25"/>
      <c r="SLE53" s="10"/>
      <c r="SLF53" s="44"/>
      <c r="SLG53" s="49"/>
      <c r="SLH53" s="50"/>
      <c r="SLI53" s="50"/>
      <c r="SLJ53" s="50"/>
      <c r="SLK53" s="50"/>
      <c r="SLL53" s="50"/>
      <c r="SLM53" s="50"/>
      <c r="SLN53" s="50"/>
      <c r="SLO53" s="50"/>
      <c r="SLP53" s="50"/>
      <c r="SLQ53" s="50"/>
      <c r="SLR53" s="50"/>
      <c r="SLS53" s="50"/>
      <c r="SLT53" s="51"/>
      <c r="SLU53" s="48"/>
      <c r="SLV53" s="25"/>
      <c r="SLW53" s="10"/>
      <c r="SLX53" s="44"/>
      <c r="SLY53" s="49"/>
      <c r="SLZ53" s="50"/>
      <c r="SMA53" s="50"/>
      <c r="SMB53" s="50"/>
      <c r="SMC53" s="50"/>
      <c r="SMD53" s="50"/>
      <c r="SME53" s="50"/>
      <c r="SMF53" s="50"/>
      <c r="SMG53" s="50"/>
      <c r="SMH53" s="50"/>
      <c r="SMI53" s="50"/>
      <c r="SMJ53" s="50"/>
      <c r="SMK53" s="50"/>
      <c r="SML53" s="51"/>
      <c r="SMM53" s="48"/>
      <c r="SMN53" s="25"/>
      <c r="SMO53" s="10"/>
      <c r="SMP53" s="44"/>
      <c r="SMQ53" s="49"/>
      <c r="SMR53" s="50"/>
      <c r="SMS53" s="50"/>
      <c r="SMT53" s="50"/>
      <c r="SMU53" s="50"/>
      <c r="SMV53" s="50"/>
      <c r="SMW53" s="50"/>
      <c r="SMX53" s="50"/>
      <c r="SMY53" s="50"/>
      <c r="SMZ53" s="50"/>
      <c r="SNA53" s="50"/>
      <c r="SNB53" s="50"/>
      <c r="SNC53" s="50"/>
      <c r="SND53" s="51"/>
      <c r="SNE53" s="48"/>
      <c r="SNF53" s="25"/>
      <c r="SNG53" s="10"/>
      <c r="SNH53" s="44"/>
      <c r="SNI53" s="49"/>
      <c r="SNJ53" s="50"/>
      <c r="SNK53" s="50"/>
      <c r="SNL53" s="50"/>
      <c r="SNM53" s="50"/>
      <c r="SNN53" s="50"/>
      <c r="SNO53" s="50"/>
      <c r="SNP53" s="50"/>
      <c r="SNQ53" s="50"/>
      <c r="SNR53" s="50"/>
      <c r="SNS53" s="50"/>
      <c r="SNT53" s="50"/>
      <c r="SNU53" s="50"/>
      <c r="SNV53" s="51"/>
      <c r="SNW53" s="48"/>
      <c r="SNX53" s="25"/>
      <c r="SNY53" s="10"/>
      <c r="SNZ53" s="44"/>
      <c r="SOA53" s="49"/>
      <c r="SOB53" s="50"/>
      <c r="SOC53" s="50"/>
      <c r="SOD53" s="50"/>
      <c r="SOE53" s="50"/>
      <c r="SOF53" s="50"/>
      <c r="SOG53" s="50"/>
      <c r="SOH53" s="50"/>
      <c r="SOI53" s="50"/>
      <c r="SOJ53" s="50"/>
      <c r="SOK53" s="50"/>
      <c r="SOL53" s="50"/>
      <c r="SOM53" s="50"/>
      <c r="SON53" s="51"/>
      <c r="SOO53" s="48"/>
      <c r="SOP53" s="25"/>
      <c r="SOQ53" s="10"/>
      <c r="SOR53" s="44"/>
      <c r="SOS53" s="49"/>
      <c r="SOT53" s="50"/>
      <c r="SOU53" s="50"/>
      <c r="SOV53" s="50"/>
      <c r="SOW53" s="50"/>
      <c r="SOX53" s="50"/>
      <c r="SOY53" s="50"/>
      <c r="SOZ53" s="50"/>
      <c r="SPA53" s="50"/>
      <c r="SPB53" s="50"/>
      <c r="SPC53" s="50"/>
      <c r="SPD53" s="50"/>
      <c r="SPE53" s="50"/>
      <c r="SPF53" s="51"/>
      <c r="SPG53" s="48"/>
      <c r="SPH53" s="25"/>
      <c r="SPI53" s="10"/>
      <c r="SPJ53" s="44"/>
      <c r="SPK53" s="49"/>
      <c r="SPL53" s="50"/>
      <c r="SPM53" s="50"/>
      <c r="SPN53" s="50"/>
      <c r="SPO53" s="50"/>
      <c r="SPP53" s="50"/>
      <c r="SPQ53" s="50"/>
      <c r="SPR53" s="50"/>
      <c r="SPS53" s="50"/>
      <c r="SPT53" s="50"/>
      <c r="SPU53" s="50"/>
      <c r="SPV53" s="50"/>
      <c r="SPW53" s="50"/>
      <c r="SPX53" s="51"/>
      <c r="SPY53" s="48"/>
      <c r="SPZ53" s="25"/>
      <c r="SQA53" s="10"/>
      <c r="SQB53" s="44"/>
      <c r="SQC53" s="49"/>
      <c r="SQD53" s="50"/>
      <c r="SQE53" s="50"/>
      <c r="SQF53" s="50"/>
      <c r="SQG53" s="50"/>
      <c r="SQH53" s="50"/>
      <c r="SQI53" s="50"/>
      <c r="SQJ53" s="50"/>
      <c r="SQK53" s="50"/>
      <c r="SQL53" s="50"/>
      <c r="SQM53" s="50"/>
      <c r="SQN53" s="50"/>
      <c r="SQO53" s="50"/>
      <c r="SQP53" s="51"/>
      <c r="SQQ53" s="48"/>
      <c r="SQR53" s="25"/>
      <c r="SQS53" s="10"/>
      <c r="SQT53" s="44"/>
      <c r="SQU53" s="49"/>
      <c r="SQV53" s="50"/>
      <c r="SQW53" s="50"/>
      <c r="SQX53" s="50"/>
      <c r="SQY53" s="50"/>
      <c r="SQZ53" s="50"/>
      <c r="SRA53" s="50"/>
      <c r="SRB53" s="50"/>
      <c r="SRC53" s="50"/>
      <c r="SRD53" s="50"/>
      <c r="SRE53" s="50"/>
      <c r="SRF53" s="50"/>
      <c r="SRG53" s="50"/>
      <c r="SRH53" s="51"/>
      <c r="SRI53" s="48"/>
      <c r="SRJ53" s="25"/>
      <c r="SRK53" s="10"/>
      <c r="SRL53" s="44"/>
      <c r="SRM53" s="49"/>
      <c r="SRN53" s="50"/>
      <c r="SRO53" s="50"/>
      <c r="SRP53" s="50"/>
      <c r="SRQ53" s="50"/>
      <c r="SRR53" s="50"/>
      <c r="SRS53" s="50"/>
      <c r="SRT53" s="50"/>
      <c r="SRU53" s="50"/>
      <c r="SRV53" s="50"/>
      <c r="SRW53" s="50"/>
      <c r="SRX53" s="50"/>
      <c r="SRY53" s="50"/>
      <c r="SRZ53" s="51"/>
      <c r="SSA53" s="48"/>
      <c r="SSB53" s="25"/>
      <c r="SSC53" s="10"/>
      <c r="SSD53" s="44"/>
      <c r="SSE53" s="49"/>
      <c r="SSF53" s="50"/>
      <c r="SSG53" s="50"/>
      <c r="SSH53" s="50"/>
      <c r="SSI53" s="50"/>
      <c r="SSJ53" s="50"/>
      <c r="SSK53" s="50"/>
      <c r="SSL53" s="50"/>
      <c r="SSM53" s="50"/>
      <c r="SSN53" s="50"/>
      <c r="SSO53" s="50"/>
      <c r="SSP53" s="50"/>
      <c r="SSQ53" s="50"/>
      <c r="SSR53" s="51"/>
      <c r="SSS53" s="48"/>
      <c r="SST53" s="25"/>
      <c r="SSU53" s="10"/>
      <c r="SSV53" s="44"/>
      <c r="SSW53" s="49"/>
      <c r="SSX53" s="50"/>
      <c r="SSY53" s="50"/>
      <c r="SSZ53" s="50"/>
      <c r="STA53" s="50"/>
      <c r="STB53" s="50"/>
      <c r="STC53" s="50"/>
      <c r="STD53" s="50"/>
      <c r="STE53" s="50"/>
      <c r="STF53" s="50"/>
      <c r="STG53" s="50"/>
      <c r="STH53" s="50"/>
      <c r="STI53" s="50"/>
      <c r="STJ53" s="51"/>
      <c r="STK53" s="48"/>
      <c r="STL53" s="25"/>
      <c r="STM53" s="10"/>
      <c r="STN53" s="44"/>
      <c r="STO53" s="49"/>
      <c r="STP53" s="50"/>
      <c r="STQ53" s="50"/>
      <c r="STR53" s="50"/>
      <c r="STS53" s="50"/>
      <c r="STT53" s="50"/>
      <c r="STU53" s="50"/>
      <c r="STV53" s="50"/>
      <c r="STW53" s="50"/>
      <c r="STX53" s="50"/>
      <c r="STY53" s="50"/>
      <c r="STZ53" s="50"/>
      <c r="SUA53" s="50"/>
      <c r="SUB53" s="51"/>
      <c r="SUC53" s="48"/>
      <c r="SUD53" s="25"/>
      <c r="SUE53" s="10"/>
      <c r="SUF53" s="44"/>
      <c r="SUG53" s="49"/>
      <c r="SUH53" s="50"/>
      <c r="SUI53" s="50"/>
      <c r="SUJ53" s="50"/>
      <c r="SUK53" s="50"/>
      <c r="SUL53" s="50"/>
      <c r="SUM53" s="50"/>
      <c r="SUN53" s="50"/>
      <c r="SUO53" s="50"/>
      <c r="SUP53" s="50"/>
      <c r="SUQ53" s="50"/>
      <c r="SUR53" s="50"/>
      <c r="SUS53" s="50"/>
      <c r="SUT53" s="51"/>
      <c r="SUU53" s="48"/>
      <c r="SUV53" s="25"/>
      <c r="SUW53" s="10"/>
      <c r="SUX53" s="44"/>
      <c r="SUY53" s="49"/>
      <c r="SUZ53" s="50"/>
      <c r="SVA53" s="50"/>
      <c r="SVB53" s="50"/>
      <c r="SVC53" s="50"/>
      <c r="SVD53" s="50"/>
      <c r="SVE53" s="50"/>
      <c r="SVF53" s="50"/>
      <c r="SVG53" s="50"/>
      <c r="SVH53" s="50"/>
      <c r="SVI53" s="50"/>
      <c r="SVJ53" s="50"/>
      <c r="SVK53" s="50"/>
      <c r="SVL53" s="51"/>
      <c r="SVM53" s="48"/>
      <c r="SVN53" s="25"/>
      <c r="SVO53" s="10"/>
      <c r="SVP53" s="44"/>
      <c r="SVQ53" s="49"/>
      <c r="SVR53" s="50"/>
      <c r="SVS53" s="50"/>
      <c r="SVT53" s="50"/>
      <c r="SVU53" s="50"/>
      <c r="SVV53" s="50"/>
      <c r="SVW53" s="50"/>
      <c r="SVX53" s="50"/>
      <c r="SVY53" s="50"/>
      <c r="SVZ53" s="50"/>
      <c r="SWA53" s="50"/>
      <c r="SWB53" s="50"/>
      <c r="SWC53" s="50"/>
      <c r="SWD53" s="51"/>
      <c r="SWE53" s="48"/>
      <c r="SWF53" s="25"/>
      <c r="SWG53" s="10"/>
      <c r="SWH53" s="44"/>
      <c r="SWI53" s="49"/>
      <c r="SWJ53" s="50"/>
      <c r="SWK53" s="50"/>
      <c r="SWL53" s="50"/>
      <c r="SWM53" s="50"/>
      <c r="SWN53" s="50"/>
      <c r="SWO53" s="50"/>
      <c r="SWP53" s="50"/>
      <c r="SWQ53" s="50"/>
      <c r="SWR53" s="50"/>
      <c r="SWS53" s="50"/>
      <c r="SWT53" s="50"/>
      <c r="SWU53" s="50"/>
      <c r="SWV53" s="51"/>
      <c r="SWW53" s="48"/>
      <c r="SWX53" s="25"/>
      <c r="SWY53" s="10"/>
      <c r="SWZ53" s="44"/>
      <c r="SXA53" s="49"/>
      <c r="SXB53" s="50"/>
      <c r="SXC53" s="50"/>
      <c r="SXD53" s="50"/>
      <c r="SXE53" s="50"/>
      <c r="SXF53" s="50"/>
      <c r="SXG53" s="50"/>
      <c r="SXH53" s="50"/>
      <c r="SXI53" s="50"/>
      <c r="SXJ53" s="50"/>
      <c r="SXK53" s="50"/>
      <c r="SXL53" s="50"/>
      <c r="SXM53" s="50"/>
      <c r="SXN53" s="51"/>
      <c r="SXO53" s="48"/>
      <c r="SXP53" s="25"/>
      <c r="SXQ53" s="10"/>
      <c r="SXR53" s="44"/>
      <c r="SXS53" s="49"/>
      <c r="SXT53" s="50"/>
      <c r="SXU53" s="50"/>
      <c r="SXV53" s="50"/>
      <c r="SXW53" s="50"/>
      <c r="SXX53" s="50"/>
      <c r="SXY53" s="50"/>
      <c r="SXZ53" s="50"/>
      <c r="SYA53" s="50"/>
      <c r="SYB53" s="50"/>
      <c r="SYC53" s="50"/>
      <c r="SYD53" s="50"/>
      <c r="SYE53" s="50"/>
      <c r="SYF53" s="51"/>
      <c r="SYG53" s="48"/>
      <c r="SYH53" s="25"/>
      <c r="SYI53" s="10"/>
      <c r="SYJ53" s="44"/>
      <c r="SYK53" s="49"/>
      <c r="SYL53" s="50"/>
      <c r="SYM53" s="50"/>
      <c r="SYN53" s="50"/>
      <c r="SYO53" s="50"/>
      <c r="SYP53" s="50"/>
      <c r="SYQ53" s="50"/>
      <c r="SYR53" s="50"/>
      <c r="SYS53" s="50"/>
      <c r="SYT53" s="50"/>
      <c r="SYU53" s="50"/>
      <c r="SYV53" s="50"/>
      <c r="SYW53" s="50"/>
      <c r="SYX53" s="51"/>
      <c r="SYY53" s="48"/>
      <c r="SYZ53" s="25"/>
      <c r="SZA53" s="10"/>
      <c r="SZB53" s="44"/>
      <c r="SZC53" s="49"/>
      <c r="SZD53" s="50"/>
      <c r="SZE53" s="50"/>
      <c r="SZF53" s="50"/>
      <c r="SZG53" s="50"/>
      <c r="SZH53" s="50"/>
      <c r="SZI53" s="50"/>
      <c r="SZJ53" s="50"/>
      <c r="SZK53" s="50"/>
      <c r="SZL53" s="50"/>
      <c r="SZM53" s="50"/>
      <c r="SZN53" s="50"/>
      <c r="SZO53" s="50"/>
      <c r="SZP53" s="51"/>
      <c r="SZQ53" s="48"/>
      <c r="SZR53" s="25"/>
      <c r="SZS53" s="10"/>
      <c r="SZT53" s="44"/>
      <c r="SZU53" s="49"/>
      <c r="SZV53" s="50"/>
      <c r="SZW53" s="50"/>
      <c r="SZX53" s="50"/>
      <c r="SZY53" s="50"/>
      <c r="SZZ53" s="50"/>
      <c r="TAA53" s="50"/>
      <c r="TAB53" s="50"/>
      <c r="TAC53" s="50"/>
      <c r="TAD53" s="50"/>
      <c r="TAE53" s="50"/>
      <c r="TAF53" s="50"/>
      <c r="TAG53" s="50"/>
      <c r="TAH53" s="51"/>
      <c r="TAI53" s="48"/>
      <c r="TAJ53" s="25"/>
      <c r="TAK53" s="10"/>
      <c r="TAL53" s="44"/>
      <c r="TAM53" s="49"/>
      <c r="TAN53" s="50"/>
      <c r="TAO53" s="50"/>
      <c r="TAP53" s="50"/>
      <c r="TAQ53" s="50"/>
      <c r="TAR53" s="50"/>
      <c r="TAS53" s="50"/>
      <c r="TAT53" s="50"/>
      <c r="TAU53" s="50"/>
      <c r="TAV53" s="50"/>
      <c r="TAW53" s="50"/>
      <c r="TAX53" s="50"/>
      <c r="TAY53" s="50"/>
      <c r="TAZ53" s="51"/>
      <c r="TBA53" s="48"/>
      <c r="TBB53" s="25"/>
      <c r="TBC53" s="10"/>
      <c r="TBD53" s="44"/>
      <c r="TBE53" s="49"/>
      <c r="TBF53" s="50"/>
      <c r="TBG53" s="50"/>
      <c r="TBH53" s="50"/>
      <c r="TBI53" s="50"/>
      <c r="TBJ53" s="50"/>
      <c r="TBK53" s="50"/>
      <c r="TBL53" s="50"/>
      <c r="TBM53" s="50"/>
      <c r="TBN53" s="50"/>
      <c r="TBO53" s="50"/>
      <c r="TBP53" s="50"/>
      <c r="TBQ53" s="50"/>
      <c r="TBR53" s="51"/>
      <c r="TBS53" s="48"/>
      <c r="TBT53" s="25"/>
      <c r="TBU53" s="10"/>
      <c r="TBV53" s="44"/>
      <c r="TBW53" s="49"/>
      <c r="TBX53" s="50"/>
      <c r="TBY53" s="50"/>
      <c r="TBZ53" s="50"/>
      <c r="TCA53" s="50"/>
      <c r="TCB53" s="50"/>
      <c r="TCC53" s="50"/>
      <c r="TCD53" s="50"/>
      <c r="TCE53" s="50"/>
      <c r="TCF53" s="50"/>
      <c r="TCG53" s="50"/>
      <c r="TCH53" s="50"/>
      <c r="TCI53" s="50"/>
      <c r="TCJ53" s="51"/>
      <c r="TCK53" s="48"/>
      <c r="TCL53" s="25"/>
      <c r="TCM53" s="10"/>
      <c r="TCN53" s="44"/>
      <c r="TCO53" s="49"/>
      <c r="TCP53" s="50"/>
      <c r="TCQ53" s="50"/>
      <c r="TCR53" s="50"/>
      <c r="TCS53" s="50"/>
      <c r="TCT53" s="50"/>
      <c r="TCU53" s="50"/>
      <c r="TCV53" s="50"/>
      <c r="TCW53" s="50"/>
      <c r="TCX53" s="50"/>
      <c r="TCY53" s="50"/>
      <c r="TCZ53" s="50"/>
      <c r="TDA53" s="50"/>
      <c r="TDB53" s="51"/>
      <c r="TDC53" s="48"/>
      <c r="TDD53" s="25"/>
      <c r="TDE53" s="10"/>
      <c r="TDF53" s="44"/>
      <c r="TDG53" s="49"/>
      <c r="TDH53" s="50"/>
      <c r="TDI53" s="50"/>
      <c r="TDJ53" s="50"/>
      <c r="TDK53" s="50"/>
      <c r="TDL53" s="50"/>
      <c r="TDM53" s="50"/>
      <c r="TDN53" s="50"/>
      <c r="TDO53" s="50"/>
      <c r="TDP53" s="50"/>
      <c r="TDQ53" s="50"/>
      <c r="TDR53" s="50"/>
      <c r="TDS53" s="50"/>
      <c r="TDT53" s="51"/>
      <c r="TDU53" s="48"/>
      <c r="TDV53" s="25"/>
      <c r="TDW53" s="10"/>
      <c r="TDX53" s="44"/>
      <c r="TDY53" s="49"/>
      <c r="TDZ53" s="50"/>
      <c r="TEA53" s="50"/>
      <c r="TEB53" s="50"/>
      <c r="TEC53" s="50"/>
      <c r="TED53" s="50"/>
      <c r="TEE53" s="50"/>
      <c r="TEF53" s="50"/>
      <c r="TEG53" s="50"/>
      <c r="TEH53" s="50"/>
      <c r="TEI53" s="50"/>
      <c r="TEJ53" s="50"/>
      <c r="TEK53" s="50"/>
      <c r="TEL53" s="51"/>
      <c r="TEM53" s="48"/>
      <c r="TEN53" s="25"/>
      <c r="TEO53" s="10"/>
      <c r="TEP53" s="44"/>
      <c r="TEQ53" s="49"/>
      <c r="TER53" s="50"/>
      <c r="TES53" s="50"/>
      <c r="TET53" s="50"/>
      <c r="TEU53" s="50"/>
      <c r="TEV53" s="50"/>
      <c r="TEW53" s="50"/>
      <c r="TEX53" s="50"/>
      <c r="TEY53" s="50"/>
      <c r="TEZ53" s="50"/>
      <c r="TFA53" s="50"/>
      <c r="TFB53" s="50"/>
      <c r="TFC53" s="50"/>
      <c r="TFD53" s="51"/>
      <c r="TFE53" s="48"/>
      <c r="TFF53" s="25"/>
      <c r="TFG53" s="10"/>
      <c r="TFH53" s="44"/>
      <c r="TFI53" s="49"/>
      <c r="TFJ53" s="50"/>
      <c r="TFK53" s="50"/>
      <c r="TFL53" s="50"/>
      <c r="TFM53" s="50"/>
      <c r="TFN53" s="50"/>
      <c r="TFO53" s="50"/>
      <c r="TFP53" s="50"/>
      <c r="TFQ53" s="50"/>
      <c r="TFR53" s="50"/>
      <c r="TFS53" s="50"/>
      <c r="TFT53" s="50"/>
      <c r="TFU53" s="50"/>
      <c r="TFV53" s="51"/>
      <c r="TFW53" s="48"/>
      <c r="TFX53" s="25"/>
      <c r="TFY53" s="10"/>
      <c r="TFZ53" s="44"/>
      <c r="TGA53" s="49"/>
      <c r="TGB53" s="50"/>
      <c r="TGC53" s="50"/>
      <c r="TGD53" s="50"/>
      <c r="TGE53" s="50"/>
      <c r="TGF53" s="50"/>
      <c r="TGG53" s="50"/>
      <c r="TGH53" s="50"/>
      <c r="TGI53" s="50"/>
      <c r="TGJ53" s="50"/>
      <c r="TGK53" s="50"/>
      <c r="TGL53" s="50"/>
      <c r="TGM53" s="50"/>
      <c r="TGN53" s="51"/>
      <c r="TGO53" s="48"/>
      <c r="TGP53" s="25"/>
      <c r="TGQ53" s="10"/>
      <c r="TGR53" s="44"/>
      <c r="TGS53" s="49"/>
      <c r="TGT53" s="50"/>
      <c r="TGU53" s="50"/>
      <c r="TGV53" s="50"/>
      <c r="TGW53" s="50"/>
      <c r="TGX53" s="50"/>
      <c r="TGY53" s="50"/>
      <c r="TGZ53" s="50"/>
      <c r="THA53" s="50"/>
      <c r="THB53" s="50"/>
      <c r="THC53" s="50"/>
      <c r="THD53" s="50"/>
      <c r="THE53" s="50"/>
      <c r="THF53" s="51"/>
      <c r="THG53" s="48"/>
      <c r="THH53" s="25"/>
      <c r="THI53" s="10"/>
      <c r="THJ53" s="44"/>
      <c r="THK53" s="49"/>
      <c r="THL53" s="50"/>
      <c r="THM53" s="50"/>
      <c r="THN53" s="50"/>
      <c r="THO53" s="50"/>
      <c r="THP53" s="50"/>
      <c r="THQ53" s="50"/>
      <c r="THR53" s="50"/>
      <c r="THS53" s="50"/>
      <c r="THT53" s="50"/>
      <c r="THU53" s="50"/>
      <c r="THV53" s="50"/>
      <c r="THW53" s="50"/>
      <c r="THX53" s="51"/>
      <c r="THY53" s="48"/>
      <c r="THZ53" s="25"/>
      <c r="TIA53" s="10"/>
      <c r="TIB53" s="44"/>
      <c r="TIC53" s="49"/>
      <c r="TID53" s="50"/>
      <c r="TIE53" s="50"/>
      <c r="TIF53" s="50"/>
      <c r="TIG53" s="50"/>
      <c r="TIH53" s="50"/>
      <c r="TII53" s="50"/>
      <c r="TIJ53" s="50"/>
      <c r="TIK53" s="50"/>
      <c r="TIL53" s="50"/>
      <c r="TIM53" s="50"/>
      <c r="TIN53" s="50"/>
      <c r="TIO53" s="50"/>
      <c r="TIP53" s="51"/>
      <c r="TIQ53" s="48"/>
      <c r="TIR53" s="25"/>
      <c r="TIS53" s="10"/>
      <c r="TIT53" s="44"/>
      <c r="TIU53" s="49"/>
      <c r="TIV53" s="50"/>
      <c r="TIW53" s="50"/>
      <c r="TIX53" s="50"/>
      <c r="TIY53" s="50"/>
      <c r="TIZ53" s="50"/>
      <c r="TJA53" s="50"/>
      <c r="TJB53" s="50"/>
      <c r="TJC53" s="50"/>
      <c r="TJD53" s="50"/>
      <c r="TJE53" s="50"/>
      <c r="TJF53" s="50"/>
      <c r="TJG53" s="50"/>
      <c r="TJH53" s="51"/>
      <c r="TJI53" s="48"/>
      <c r="TJJ53" s="25"/>
      <c r="TJK53" s="10"/>
      <c r="TJL53" s="44"/>
      <c r="TJM53" s="49"/>
      <c r="TJN53" s="50"/>
      <c r="TJO53" s="50"/>
      <c r="TJP53" s="50"/>
      <c r="TJQ53" s="50"/>
      <c r="TJR53" s="50"/>
      <c r="TJS53" s="50"/>
      <c r="TJT53" s="50"/>
      <c r="TJU53" s="50"/>
      <c r="TJV53" s="50"/>
      <c r="TJW53" s="50"/>
      <c r="TJX53" s="50"/>
      <c r="TJY53" s="50"/>
      <c r="TJZ53" s="51"/>
      <c r="TKA53" s="48"/>
      <c r="TKB53" s="25"/>
      <c r="TKC53" s="10"/>
      <c r="TKD53" s="44"/>
      <c r="TKE53" s="49"/>
      <c r="TKF53" s="50"/>
      <c r="TKG53" s="50"/>
      <c r="TKH53" s="50"/>
      <c r="TKI53" s="50"/>
      <c r="TKJ53" s="50"/>
      <c r="TKK53" s="50"/>
      <c r="TKL53" s="50"/>
      <c r="TKM53" s="50"/>
      <c r="TKN53" s="50"/>
      <c r="TKO53" s="50"/>
      <c r="TKP53" s="50"/>
      <c r="TKQ53" s="50"/>
      <c r="TKR53" s="51"/>
      <c r="TKS53" s="48"/>
      <c r="TKT53" s="25"/>
      <c r="TKU53" s="10"/>
      <c r="TKV53" s="44"/>
      <c r="TKW53" s="49"/>
      <c r="TKX53" s="50"/>
      <c r="TKY53" s="50"/>
      <c r="TKZ53" s="50"/>
      <c r="TLA53" s="50"/>
      <c r="TLB53" s="50"/>
      <c r="TLC53" s="50"/>
      <c r="TLD53" s="50"/>
      <c r="TLE53" s="50"/>
      <c r="TLF53" s="50"/>
      <c r="TLG53" s="50"/>
      <c r="TLH53" s="50"/>
      <c r="TLI53" s="50"/>
      <c r="TLJ53" s="51"/>
      <c r="TLK53" s="48"/>
      <c r="TLL53" s="25"/>
      <c r="TLM53" s="10"/>
      <c r="TLN53" s="44"/>
      <c r="TLO53" s="49"/>
      <c r="TLP53" s="50"/>
      <c r="TLQ53" s="50"/>
      <c r="TLR53" s="50"/>
      <c r="TLS53" s="50"/>
      <c r="TLT53" s="50"/>
      <c r="TLU53" s="50"/>
      <c r="TLV53" s="50"/>
      <c r="TLW53" s="50"/>
      <c r="TLX53" s="50"/>
      <c r="TLY53" s="50"/>
      <c r="TLZ53" s="50"/>
      <c r="TMA53" s="50"/>
      <c r="TMB53" s="51"/>
      <c r="TMC53" s="48"/>
      <c r="TMD53" s="25"/>
      <c r="TME53" s="10"/>
      <c r="TMF53" s="44"/>
      <c r="TMG53" s="49"/>
      <c r="TMH53" s="50"/>
      <c r="TMI53" s="50"/>
      <c r="TMJ53" s="50"/>
      <c r="TMK53" s="50"/>
      <c r="TML53" s="50"/>
      <c r="TMM53" s="50"/>
      <c r="TMN53" s="50"/>
      <c r="TMO53" s="50"/>
      <c r="TMP53" s="50"/>
      <c r="TMQ53" s="50"/>
      <c r="TMR53" s="50"/>
      <c r="TMS53" s="50"/>
      <c r="TMT53" s="51"/>
      <c r="TMU53" s="48"/>
      <c r="TMV53" s="25"/>
      <c r="TMW53" s="10"/>
      <c r="TMX53" s="44"/>
      <c r="TMY53" s="49"/>
      <c r="TMZ53" s="50"/>
      <c r="TNA53" s="50"/>
      <c r="TNB53" s="50"/>
      <c r="TNC53" s="50"/>
      <c r="TND53" s="50"/>
      <c r="TNE53" s="50"/>
      <c r="TNF53" s="50"/>
      <c r="TNG53" s="50"/>
      <c r="TNH53" s="50"/>
      <c r="TNI53" s="50"/>
      <c r="TNJ53" s="50"/>
      <c r="TNK53" s="50"/>
      <c r="TNL53" s="51"/>
      <c r="TNM53" s="48"/>
      <c r="TNN53" s="25"/>
      <c r="TNO53" s="10"/>
      <c r="TNP53" s="44"/>
      <c r="TNQ53" s="49"/>
      <c r="TNR53" s="50"/>
      <c r="TNS53" s="50"/>
      <c r="TNT53" s="50"/>
      <c r="TNU53" s="50"/>
      <c r="TNV53" s="50"/>
      <c r="TNW53" s="50"/>
      <c r="TNX53" s="50"/>
      <c r="TNY53" s="50"/>
      <c r="TNZ53" s="50"/>
      <c r="TOA53" s="50"/>
      <c r="TOB53" s="50"/>
      <c r="TOC53" s="50"/>
      <c r="TOD53" s="51"/>
      <c r="TOE53" s="48"/>
      <c r="TOF53" s="25"/>
      <c r="TOG53" s="10"/>
      <c r="TOH53" s="44"/>
      <c r="TOI53" s="49"/>
      <c r="TOJ53" s="50"/>
      <c r="TOK53" s="50"/>
      <c r="TOL53" s="50"/>
      <c r="TOM53" s="50"/>
      <c r="TON53" s="50"/>
      <c r="TOO53" s="50"/>
      <c r="TOP53" s="50"/>
      <c r="TOQ53" s="50"/>
      <c r="TOR53" s="50"/>
      <c r="TOS53" s="50"/>
      <c r="TOT53" s="50"/>
      <c r="TOU53" s="50"/>
      <c r="TOV53" s="51"/>
      <c r="TOW53" s="48"/>
      <c r="TOX53" s="25"/>
      <c r="TOY53" s="10"/>
      <c r="TOZ53" s="44"/>
      <c r="TPA53" s="49"/>
      <c r="TPB53" s="50"/>
      <c r="TPC53" s="50"/>
      <c r="TPD53" s="50"/>
      <c r="TPE53" s="50"/>
      <c r="TPF53" s="50"/>
      <c r="TPG53" s="50"/>
      <c r="TPH53" s="50"/>
      <c r="TPI53" s="50"/>
      <c r="TPJ53" s="50"/>
      <c r="TPK53" s="50"/>
      <c r="TPL53" s="50"/>
      <c r="TPM53" s="50"/>
      <c r="TPN53" s="51"/>
      <c r="TPO53" s="48"/>
      <c r="TPP53" s="25"/>
      <c r="TPQ53" s="10"/>
      <c r="TPR53" s="44"/>
      <c r="TPS53" s="49"/>
      <c r="TPT53" s="50"/>
      <c r="TPU53" s="50"/>
      <c r="TPV53" s="50"/>
      <c r="TPW53" s="50"/>
      <c r="TPX53" s="50"/>
      <c r="TPY53" s="50"/>
      <c r="TPZ53" s="50"/>
      <c r="TQA53" s="50"/>
      <c r="TQB53" s="50"/>
      <c r="TQC53" s="50"/>
      <c r="TQD53" s="50"/>
      <c r="TQE53" s="50"/>
      <c r="TQF53" s="51"/>
      <c r="TQG53" s="48"/>
      <c r="TQH53" s="25"/>
      <c r="TQI53" s="10"/>
      <c r="TQJ53" s="44"/>
      <c r="TQK53" s="49"/>
      <c r="TQL53" s="50"/>
      <c r="TQM53" s="50"/>
      <c r="TQN53" s="50"/>
      <c r="TQO53" s="50"/>
      <c r="TQP53" s="50"/>
      <c r="TQQ53" s="50"/>
      <c r="TQR53" s="50"/>
      <c r="TQS53" s="50"/>
      <c r="TQT53" s="50"/>
      <c r="TQU53" s="50"/>
      <c r="TQV53" s="50"/>
      <c r="TQW53" s="50"/>
      <c r="TQX53" s="51"/>
      <c r="TQY53" s="48"/>
      <c r="TQZ53" s="25"/>
      <c r="TRA53" s="10"/>
      <c r="TRB53" s="44"/>
      <c r="TRC53" s="49"/>
      <c r="TRD53" s="50"/>
      <c r="TRE53" s="50"/>
      <c r="TRF53" s="50"/>
      <c r="TRG53" s="50"/>
      <c r="TRH53" s="50"/>
      <c r="TRI53" s="50"/>
      <c r="TRJ53" s="50"/>
      <c r="TRK53" s="50"/>
      <c r="TRL53" s="50"/>
      <c r="TRM53" s="50"/>
      <c r="TRN53" s="50"/>
      <c r="TRO53" s="50"/>
      <c r="TRP53" s="51"/>
      <c r="TRQ53" s="48"/>
      <c r="TRR53" s="25"/>
      <c r="TRS53" s="10"/>
      <c r="TRT53" s="44"/>
      <c r="TRU53" s="49"/>
      <c r="TRV53" s="50"/>
      <c r="TRW53" s="50"/>
      <c r="TRX53" s="50"/>
      <c r="TRY53" s="50"/>
      <c r="TRZ53" s="50"/>
      <c r="TSA53" s="50"/>
      <c r="TSB53" s="50"/>
      <c r="TSC53" s="50"/>
      <c r="TSD53" s="50"/>
      <c r="TSE53" s="50"/>
      <c r="TSF53" s="50"/>
      <c r="TSG53" s="50"/>
      <c r="TSH53" s="51"/>
      <c r="TSI53" s="48"/>
      <c r="TSJ53" s="25"/>
      <c r="TSK53" s="10"/>
      <c r="TSL53" s="44"/>
      <c r="TSM53" s="49"/>
      <c r="TSN53" s="50"/>
      <c r="TSO53" s="50"/>
      <c r="TSP53" s="50"/>
      <c r="TSQ53" s="50"/>
      <c r="TSR53" s="50"/>
      <c r="TSS53" s="50"/>
      <c r="TST53" s="50"/>
      <c r="TSU53" s="50"/>
      <c r="TSV53" s="50"/>
      <c r="TSW53" s="50"/>
      <c r="TSX53" s="50"/>
      <c r="TSY53" s="50"/>
      <c r="TSZ53" s="51"/>
      <c r="TTA53" s="48"/>
      <c r="TTB53" s="25"/>
      <c r="TTC53" s="10"/>
      <c r="TTD53" s="44"/>
      <c r="TTE53" s="49"/>
      <c r="TTF53" s="50"/>
      <c r="TTG53" s="50"/>
      <c r="TTH53" s="50"/>
      <c r="TTI53" s="50"/>
      <c r="TTJ53" s="50"/>
      <c r="TTK53" s="50"/>
      <c r="TTL53" s="50"/>
      <c r="TTM53" s="50"/>
      <c r="TTN53" s="50"/>
      <c r="TTO53" s="50"/>
      <c r="TTP53" s="50"/>
      <c r="TTQ53" s="50"/>
      <c r="TTR53" s="51"/>
      <c r="TTS53" s="48"/>
      <c r="TTT53" s="25"/>
      <c r="TTU53" s="10"/>
      <c r="TTV53" s="44"/>
      <c r="TTW53" s="49"/>
      <c r="TTX53" s="50"/>
      <c r="TTY53" s="50"/>
      <c r="TTZ53" s="50"/>
      <c r="TUA53" s="50"/>
      <c r="TUB53" s="50"/>
      <c r="TUC53" s="50"/>
      <c r="TUD53" s="50"/>
      <c r="TUE53" s="50"/>
      <c r="TUF53" s="50"/>
      <c r="TUG53" s="50"/>
      <c r="TUH53" s="50"/>
      <c r="TUI53" s="50"/>
      <c r="TUJ53" s="51"/>
      <c r="TUK53" s="48"/>
      <c r="TUL53" s="25"/>
      <c r="TUM53" s="10"/>
      <c r="TUN53" s="44"/>
      <c r="TUO53" s="49"/>
      <c r="TUP53" s="50"/>
      <c r="TUQ53" s="50"/>
      <c r="TUR53" s="50"/>
      <c r="TUS53" s="50"/>
      <c r="TUT53" s="50"/>
      <c r="TUU53" s="50"/>
      <c r="TUV53" s="50"/>
      <c r="TUW53" s="50"/>
      <c r="TUX53" s="50"/>
      <c r="TUY53" s="50"/>
      <c r="TUZ53" s="50"/>
      <c r="TVA53" s="50"/>
      <c r="TVB53" s="51"/>
      <c r="TVC53" s="48"/>
      <c r="TVD53" s="25"/>
      <c r="TVE53" s="10"/>
      <c r="TVF53" s="44"/>
      <c r="TVG53" s="49"/>
      <c r="TVH53" s="50"/>
      <c r="TVI53" s="50"/>
      <c r="TVJ53" s="50"/>
      <c r="TVK53" s="50"/>
      <c r="TVL53" s="50"/>
      <c r="TVM53" s="50"/>
      <c r="TVN53" s="50"/>
      <c r="TVO53" s="50"/>
      <c r="TVP53" s="50"/>
      <c r="TVQ53" s="50"/>
      <c r="TVR53" s="50"/>
      <c r="TVS53" s="50"/>
      <c r="TVT53" s="51"/>
      <c r="TVU53" s="48"/>
      <c r="TVV53" s="25"/>
      <c r="TVW53" s="10"/>
      <c r="TVX53" s="44"/>
      <c r="TVY53" s="49"/>
      <c r="TVZ53" s="50"/>
      <c r="TWA53" s="50"/>
      <c r="TWB53" s="50"/>
      <c r="TWC53" s="50"/>
      <c r="TWD53" s="50"/>
      <c r="TWE53" s="50"/>
      <c r="TWF53" s="50"/>
      <c r="TWG53" s="50"/>
      <c r="TWH53" s="50"/>
      <c r="TWI53" s="50"/>
      <c r="TWJ53" s="50"/>
      <c r="TWK53" s="50"/>
      <c r="TWL53" s="51"/>
      <c r="TWM53" s="48"/>
      <c r="TWN53" s="25"/>
      <c r="TWO53" s="10"/>
      <c r="TWP53" s="44"/>
      <c r="TWQ53" s="49"/>
      <c r="TWR53" s="50"/>
      <c r="TWS53" s="50"/>
      <c r="TWT53" s="50"/>
      <c r="TWU53" s="50"/>
      <c r="TWV53" s="50"/>
      <c r="TWW53" s="50"/>
      <c r="TWX53" s="50"/>
      <c r="TWY53" s="50"/>
      <c r="TWZ53" s="50"/>
      <c r="TXA53" s="50"/>
      <c r="TXB53" s="50"/>
      <c r="TXC53" s="50"/>
      <c r="TXD53" s="51"/>
      <c r="TXE53" s="48"/>
      <c r="TXF53" s="25"/>
      <c r="TXG53" s="10"/>
      <c r="TXH53" s="44"/>
      <c r="TXI53" s="49"/>
      <c r="TXJ53" s="50"/>
      <c r="TXK53" s="50"/>
      <c r="TXL53" s="50"/>
      <c r="TXM53" s="50"/>
      <c r="TXN53" s="50"/>
      <c r="TXO53" s="50"/>
      <c r="TXP53" s="50"/>
      <c r="TXQ53" s="50"/>
      <c r="TXR53" s="50"/>
      <c r="TXS53" s="50"/>
      <c r="TXT53" s="50"/>
      <c r="TXU53" s="50"/>
      <c r="TXV53" s="51"/>
      <c r="TXW53" s="48"/>
      <c r="TXX53" s="25"/>
      <c r="TXY53" s="10"/>
      <c r="TXZ53" s="44"/>
      <c r="TYA53" s="49"/>
      <c r="TYB53" s="50"/>
      <c r="TYC53" s="50"/>
      <c r="TYD53" s="50"/>
      <c r="TYE53" s="50"/>
      <c r="TYF53" s="50"/>
      <c r="TYG53" s="50"/>
      <c r="TYH53" s="50"/>
      <c r="TYI53" s="50"/>
      <c r="TYJ53" s="50"/>
      <c r="TYK53" s="50"/>
      <c r="TYL53" s="50"/>
      <c r="TYM53" s="50"/>
      <c r="TYN53" s="51"/>
      <c r="TYO53" s="48"/>
      <c r="TYP53" s="25"/>
      <c r="TYQ53" s="10"/>
      <c r="TYR53" s="44"/>
      <c r="TYS53" s="49"/>
      <c r="TYT53" s="50"/>
      <c r="TYU53" s="50"/>
      <c r="TYV53" s="50"/>
      <c r="TYW53" s="50"/>
      <c r="TYX53" s="50"/>
      <c r="TYY53" s="50"/>
      <c r="TYZ53" s="50"/>
      <c r="TZA53" s="50"/>
      <c r="TZB53" s="50"/>
      <c r="TZC53" s="50"/>
      <c r="TZD53" s="50"/>
      <c r="TZE53" s="50"/>
      <c r="TZF53" s="51"/>
      <c r="TZG53" s="48"/>
      <c r="TZH53" s="25"/>
      <c r="TZI53" s="10"/>
      <c r="TZJ53" s="44"/>
      <c r="TZK53" s="49"/>
      <c r="TZL53" s="50"/>
      <c r="TZM53" s="50"/>
      <c r="TZN53" s="50"/>
      <c r="TZO53" s="50"/>
      <c r="TZP53" s="50"/>
      <c r="TZQ53" s="50"/>
      <c r="TZR53" s="50"/>
      <c r="TZS53" s="50"/>
      <c r="TZT53" s="50"/>
      <c r="TZU53" s="50"/>
      <c r="TZV53" s="50"/>
      <c r="TZW53" s="50"/>
      <c r="TZX53" s="51"/>
      <c r="TZY53" s="48"/>
      <c r="TZZ53" s="25"/>
      <c r="UAA53" s="10"/>
      <c r="UAB53" s="44"/>
      <c r="UAC53" s="49"/>
      <c r="UAD53" s="50"/>
      <c r="UAE53" s="50"/>
      <c r="UAF53" s="50"/>
      <c r="UAG53" s="50"/>
      <c r="UAH53" s="50"/>
      <c r="UAI53" s="50"/>
      <c r="UAJ53" s="50"/>
      <c r="UAK53" s="50"/>
      <c r="UAL53" s="50"/>
      <c r="UAM53" s="50"/>
      <c r="UAN53" s="50"/>
      <c r="UAO53" s="50"/>
      <c r="UAP53" s="51"/>
      <c r="UAQ53" s="48"/>
      <c r="UAR53" s="25"/>
      <c r="UAS53" s="10"/>
      <c r="UAT53" s="44"/>
      <c r="UAU53" s="49"/>
      <c r="UAV53" s="50"/>
      <c r="UAW53" s="50"/>
      <c r="UAX53" s="50"/>
      <c r="UAY53" s="50"/>
      <c r="UAZ53" s="50"/>
      <c r="UBA53" s="50"/>
      <c r="UBB53" s="50"/>
      <c r="UBC53" s="50"/>
      <c r="UBD53" s="50"/>
      <c r="UBE53" s="50"/>
      <c r="UBF53" s="50"/>
      <c r="UBG53" s="50"/>
      <c r="UBH53" s="51"/>
      <c r="UBI53" s="48"/>
      <c r="UBJ53" s="25"/>
      <c r="UBK53" s="10"/>
      <c r="UBL53" s="44"/>
      <c r="UBM53" s="49"/>
      <c r="UBN53" s="50"/>
      <c r="UBO53" s="50"/>
      <c r="UBP53" s="50"/>
      <c r="UBQ53" s="50"/>
      <c r="UBR53" s="50"/>
      <c r="UBS53" s="50"/>
      <c r="UBT53" s="50"/>
      <c r="UBU53" s="50"/>
      <c r="UBV53" s="50"/>
      <c r="UBW53" s="50"/>
      <c r="UBX53" s="50"/>
      <c r="UBY53" s="50"/>
      <c r="UBZ53" s="51"/>
      <c r="UCA53" s="48"/>
      <c r="UCB53" s="25"/>
      <c r="UCC53" s="10"/>
      <c r="UCD53" s="44"/>
      <c r="UCE53" s="49"/>
      <c r="UCF53" s="50"/>
      <c r="UCG53" s="50"/>
      <c r="UCH53" s="50"/>
      <c r="UCI53" s="50"/>
      <c r="UCJ53" s="50"/>
      <c r="UCK53" s="50"/>
      <c r="UCL53" s="50"/>
      <c r="UCM53" s="50"/>
      <c r="UCN53" s="50"/>
      <c r="UCO53" s="50"/>
      <c r="UCP53" s="50"/>
      <c r="UCQ53" s="50"/>
      <c r="UCR53" s="51"/>
      <c r="UCS53" s="48"/>
      <c r="UCT53" s="25"/>
      <c r="UCU53" s="10"/>
      <c r="UCV53" s="44"/>
      <c r="UCW53" s="49"/>
      <c r="UCX53" s="50"/>
      <c r="UCY53" s="50"/>
      <c r="UCZ53" s="50"/>
      <c r="UDA53" s="50"/>
      <c r="UDB53" s="50"/>
      <c r="UDC53" s="50"/>
      <c r="UDD53" s="50"/>
      <c r="UDE53" s="50"/>
      <c r="UDF53" s="50"/>
      <c r="UDG53" s="50"/>
      <c r="UDH53" s="50"/>
      <c r="UDI53" s="50"/>
      <c r="UDJ53" s="51"/>
      <c r="UDK53" s="48"/>
      <c r="UDL53" s="25"/>
      <c r="UDM53" s="10"/>
      <c r="UDN53" s="44"/>
      <c r="UDO53" s="49"/>
      <c r="UDP53" s="50"/>
      <c r="UDQ53" s="50"/>
      <c r="UDR53" s="50"/>
      <c r="UDS53" s="50"/>
      <c r="UDT53" s="50"/>
      <c r="UDU53" s="50"/>
      <c r="UDV53" s="50"/>
      <c r="UDW53" s="50"/>
      <c r="UDX53" s="50"/>
      <c r="UDY53" s="50"/>
      <c r="UDZ53" s="50"/>
      <c r="UEA53" s="50"/>
      <c r="UEB53" s="51"/>
      <c r="UEC53" s="48"/>
      <c r="UED53" s="25"/>
      <c r="UEE53" s="10"/>
      <c r="UEF53" s="44"/>
      <c r="UEG53" s="49"/>
      <c r="UEH53" s="50"/>
      <c r="UEI53" s="50"/>
      <c r="UEJ53" s="50"/>
      <c r="UEK53" s="50"/>
      <c r="UEL53" s="50"/>
      <c r="UEM53" s="50"/>
      <c r="UEN53" s="50"/>
      <c r="UEO53" s="50"/>
      <c r="UEP53" s="50"/>
      <c r="UEQ53" s="50"/>
      <c r="UER53" s="50"/>
      <c r="UES53" s="50"/>
      <c r="UET53" s="51"/>
      <c r="UEU53" s="48"/>
      <c r="UEV53" s="25"/>
      <c r="UEW53" s="10"/>
      <c r="UEX53" s="44"/>
      <c r="UEY53" s="49"/>
      <c r="UEZ53" s="50"/>
      <c r="UFA53" s="50"/>
      <c r="UFB53" s="50"/>
      <c r="UFC53" s="50"/>
      <c r="UFD53" s="50"/>
      <c r="UFE53" s="50"/>
      <c r="UFF53" s="50"/>
      <c r="UFG53" s="50"/>
      <c r="UFH53" s="50"/>
      <c r="UFI53" s="50"/>
      <c r="UFJ53" s="50"/>
      <c r="UFK53" s="50"/>
      <c r="UFL53" s="51"/>
      <c r="UFM53" s="48"/>
      <c r="UFN53" s="25"/>
      <c r="UFO53" s="10"/>
      <c r="UFP53" s="44"/>
      <c r="UFQ53" s="49"/>
      <c r="UFR53" s="50"/>
      <c r="UFS53" s="50"/>
      <c r="UFT53" s="50"/>
      <c r="UFU53" s="50"/>
      <c r="UFV53" s="50"/>
      <c r="UFW53" s="50"/>
      <c r="UFX53" s="50"/>
      <c r="UFY53" s="50"/>
      <c r="UFZ53" s="50"/>
      <c r="UGA53" s="50"/>
      <c r="UGB53" s="50"/>
      <c r="UGC53" s="50"/>
      <c r="UGD53" s="51"/>
      <c r="UGE53" s="48"/>
      <c r="UGF53" s="25"/>
      <c r="UGG53" s="10"/>
      <c r="UGH53" s="44"/>
      <c r="UGI53" s="49"/>
      <c r="UGJ53" s="50"/>
      <c r="UGK53" s="50"/>
      <c r="UGL53" s="50"/>
      <c r="UGM53" s="50"/>
      <c r="UGN53" s="50"/>
      <c r="UGO53" s="50"/>
      <c r="UGP53" s="50"/>
      <c r="UGQ53" s="50"/>
      <c r="UGR53" s="50"/>
      <c r="UGS53" s="50"/>
      <c r="UGT53" s="50"/>
      <c r="UGU53" s="50"/>
      <c r="UGV53" s="51"/>
      <c r="UGW53" s="48"/>
      <c r="UGX53" s="25"/>
      <c r="UGY53" s="10"/>
      <c r="UGZ53" s="44"/>
      <c r="UHA53" s="49"/>
      <c r="UHB53" s="50"/>
      <c r="UHC53" s="50"/>
      <c r="UHD53" s="50"/>
      <c r="UHE53" s="50"/>
      <c r="UHF53" s="50"/>
      <c r="UHG53" s="50"/>
      <c r="UHH53" s="50"/>
      <c r="UHI53" s="50"/>
      <c r="UHJ53" s="50"/>
      <c r="UHK53" s="50"/>
      <c r="UHL53" s="50"/>
      <c r="UHM53" s="50"/>
      <c r="UHN53" s="51"/>
      <c r="UHO53" s="48"/>
      <c r="UHP53" s="25"/>
      <c r="UHQ53" s="10"/>
      <c r="UHR53" s="44"/>
      <c r="UHS53" s="49"/>
      <c r="UHT53" s="50"/>
      <c r="UHU53" s="50"/>
      <c r="UHV53" s="50"/>
      <c r="UHW53" s="50"/>
      <c r="UHX53" s="50"/>
      <c r="UHY53" s="50"/>
      <c r="UHZ53" s="50"/>
      <c r="UIA53" s="50"/>
      <c r="UIB53" s="50"/>
      <c r="UIC53" s="50"/>
      <c r="UID53" s="50"/>
      <c r="UIE53" s="50"/>
      <c r="UIF53" s="51"/>
      <c r="UIG53" s="48"/>
      <c r="UIH53" s="25"/>
      <c r="UII53" s="10"/>
      <c r="UIJ53" s="44"/>
      <c r="UIK53" s="49"/>
      <c r="UIL53" s="50"/>
      <c r="UIM53" s="50"/>
      <c r="UIN53" s="50"/>
      <c r="UIO53" s="50"/>
      <c r="UIP53" s="50"/>
      <c r="UIQ53" s="50"/>
      <c r="UIR53" s="50"/>
      <c r="UIS53" s="50"/>
      <c r="UIT53" s="50"/>
      <c r="UIU53" s="50"/>
      <c r="UIV53" s="50"/>
      <c r="UIW53" s="50"/>
      <c r="UIX53" s="51"/>
      <c r="UIY53" s="48"/>
      <c r="UIZ53" s="25"/>
      <c r="UJA53" s="10"/>
      <c r="UJB53" s="44"/>
      <c r="UJC53" s="49"/>
      <c r="UJD53" s="50"/>
      <c r="UJE53" s="50"/>
      <c r="UJF53" s="50"/>
      <c r="UJG53" s="50"/>
      <c r="UJH53" s="50"/>
      <c r="UJI53" s="50"/>
      <c r="UJJ53" s="50"/>
      <c r="UJK53" s="50"/>
      <c r="UJL53" s="50"/>
      <c r="UJM53" s="50"/>
      <c r="UJN53" s="50"/>
      <c r="UJO53" s="50"/>
      <c r="UJP53" s="51"/>
      <c r="UJQ53" s="48"/>
      <c r="UJR53" s="25"/>
      <c r="UJS53" s="10"/>
      <c r="UJT53" s="44"/>
      <c r="UJU53" s="49"/>
      <c r="UJV53" s="50"/>
      <c r="UJW53" s="50"/>
      <c r="UJX53" s="50"/>
      <c r="UJY53" s="50"/>
      <c r="UJZ53" s="50"/>
      <c r="UKA53" s="50"/>
      <c r="UKB53" s="50"/>
      <c r="UKC53" s="50"/>
      <c r="UKD53" s="50"/>
      <c r="UKE53" s="50"/>
      <c r="UKF53" s="50"/>
      <c r="UKG53" s="50"/>
      <c r="UKH53" s="51"/>
      <c r="UKI53" s="48"/>
      <c r="UKJ53" s="25"/>
      <c r="UKK53" s="10"/>
      <c r="UKL53" s="44"/>
      <c r="UKM53" s="49"/>
      <c r="UKN53" s="50"/>
      <c r="UKO53" s="50"/>
      <c r="UKP53" s="50"/>
      <c r="UKQ53" s="50"/>
      <c r="UKR53" s="50"/>
      <c r="UKS53" s="50"/>
      <c r="UKT53" s="50"/>
      <c r="UKU53" s="50"/>
      <c r="UKV53" s="50"/>
      <c r="UKW53" s="50"/>
      <c r="UKX53" s="50"/>
      <c r="UKY53" s="50"/>
      <c r="UKZ53" s="51"/>
      <c r="ULA53" s="48"/>
      <c r="ULB53" s="25"/>
      <c r="ULC53" s="10"/>
      <c r="ULD53" s="44"/>
      <c r="ULE53" s="49"/>
      <c r="ULF53" s="50"/>
      <c r="ULG53" s="50"/>
      <c r="ULH53" s="50"/>
      <c r="ULI53" s="50"/>
      <c r="ULJ53" s="50"/>
      <c r="ULK53" s="50"/>
      <c r="ULL53" s="50"/>
      <c r="ULM53" s="50"/>
      <c r="ULN53" s="50"/>
      <c r="ULO53" s="50"/>
      <c r="ULP53" s="50"/>
      <c r="ULQ53" s="50"/>
      <c r="ULR53" s="51"/>
      <c r="ULS53" s="48"/>
      <c r="ULT53" s="25"/>
      <c r="ULU53" s="10"/>
      <c r="ULV53" s="44"/>
      <c r="ULW53" s="49"/>
      <c r="ULX53" s="50"/>
      <c r="ULY53" s="50"/>
      <c r="ULZ53" s="50"/>
      <c r="UMA53" s="50"/>
      <c r="UMB53" s="50"/>
      <c r="UMC53" s="50"/>
      <c r="UMD53" s="50"/>
      <c r="UME53" s="50"/>
      <c r="UMF53" s="50"/>
      <c r="UMG53" s="50"/>
      <c r="UMH53" s="50"/>
      <c r="UMI53" s="50"/>
      <c r="UMJ53" s="51"/>
      <c r="UMK53" s="48"/>
      <c r="UML53" s="25"/>
      <c r="UMM53" s="10"/>
      <c r="UMN53" s="44"/>
      <c r="UMO53" s="49"/>
      <c r="UMP53" s="50"/>
      <c r="UMQ53" s="50"/>
      <c r="UMR53" s="50"/>
      <c r="UMS53" s="50"/>
      <c r="UMT53" s="50"/>
      <c r="UMU53" s="50"/>
      <c r="UMV53" s="50"/>
      <c r="UMW53" s="50"/>
      <c r="UMX53" s="50"/>
      <c r="UMY53" s="50"/>
      <c r="UMZ53" s="50"/>
      <c r="UNA53" s="50"/>
      <c r="UNB53" s="51"/>
      <c r="UNC53" s="48"/>
      <c r="UND53" s="25"/>
      <c r="UNE53" s="10"/>
      <c r="UNF53" s="44"/>
      <c r="UNG53" s="49"/>
      <c r="UNH53" s="50"/>
      <c r="UNI53" s="50"/>
      <c r="UNJ53" s="50"/>
      <c r="UNK53" s="50"/>
      <c r="UNL53" s="50"/>
      <c r="UNM53" s="50"/>
      <c r="UNN53" s="50"/>
      <c r="UNO53" s="50"/>
      <c r="UNP53" s="50"/>
      <c r="UNQ53" s="50"/>
      <c r="UNR53" s="50"/>
      <c r="UNS53" s="50"/>
      <c r="UNT53" s="51"/>
      <c r="UNU53" s="48"/>
      <c r="UNV53" s="25"/>
      <c r="UNW53" s="10"/>
      <c r="UNX53" s="44"/>
      <c r="UNY53" s="49"/>
      <c r="UNZ53" s="50"/>
      <c r="UOA53" s="50"/>
      <c r="UOB53" s="50"/>
      <c r="UOC53" s="50"/>
      <c r="UOD53" s="50"/>
      <c r="UOE53" s="50"/>
      <c r="UOF53" s="50"/>
      <c r="UOG53" s="50"/>
      <c r="UOH53" s="50"/>
      <c r="UOI53" s="50"/>
      <c r="UOJ53" s="50"/>
      <c r="UOK53" s="50"/>
      <c r="UOL53" s="51"/>
      <c r="UOM53" s="48"/>
      <c r="UON53" s="25"/>
      <c r="UOO53" s="10"/>
      <c r="UOP53" s="44"/>
      <c r="UOQ53" s="49"/>
      <c r="UOR53" s="50"/>
      <c r="UOS53" s="50"/>
      <c r="UOT53" s="50"/>
      <c r="UOU53" s="50"/>
      <c r="UOV53" s="50"/>
      <c r="UOW53" s="50"/>
      <c r="UOX53" s="50"/>
      <c r="UOY53" s="50"/>
      <c r="UOZ53" s="50"/>
      <c r="UPA53" s="50"/>
      <c r="UPB53" s="50"/>
      <c r="UPC53" s="50"/>
      <c r="UPD53" s="51"/>
      <c r="UPE53" s="48"/>
      <c r="UPF53" s="25"/>
      <c r="UPG53" s="10"/>
      <c r="UPH53" s="44"/>
      <c r="UPI53" s="49"/>
      <c r="UPJ53" s="50"/>
      <c r="UPK53" s="50"/>
      <c r="UPL53" s="50"/>
      <c r="UPM53" s="50"/>
      <c r="UPN53" s="50"/>
      <c r="UPO53" s="50"/>
      <c r="UPP53" s="50"/>
      <c r="UPQ53" s="50"/>
      <c r="UPR53" s="50"/>
      <c r="UPS53" s="50"/>
      <c r="UPT53" s="50"/>
      <c r="UPU53" s="50"/>
      <c r="UPV53" s="51"/>
      <c r="UPW53" s="48"/>
      <c r="UPX53" s="25"/>
      <c r="UPY53" s="10"/>
      <c r="UPZ53" s="44"/>
      <c r="UQA53" s="49"/>
      <c r="UQB53" s="50"/>
      <c r="UQC53" s="50"/>
      <c r="UQD53" s="50"/>
      <c r="UQE53" s="50"/>
      <c r="UQF53" s="50"/>
      <c r="UQG53" s="50"/>
      <c r="UQH53" s="50"/>
      <c r="UQI53" s="50"/>
      <c r="UQJ53" s="50"/>
      <c r="UQK53" s="50"/>
      <c r="UQL53" s="50"/>
      <c r="UQM53" s="50"/>
      <c r="UQN53" s="51"/>
      <c r="UQO53" s="48"/>
      <c r="UQP53" s="25"/>
      <c r="UQQ53" s="10"/>
      <c r="UQR53" s="44"/>
      <c r="UQS53" s="49"/>
      <c r="UQT53" s="50"/>
      <c r="UQU53" s="50"/>
      <c r="UQV53" s="50"/>
      <c r="UQW53" s="50"/>
      <c r="UQX53" s="50"/>
      <c r="UQY53" s="50"/>
      <c r="UQZ53" s="50"/>
      <c r="URA53" s="50"/>
      <c r="URB53" s="50"/>
      <c r="URC53" s="50"/>
      <c r="URD53" s="50"/>
      <c r="URE53" s="50"/>
      <c r="URF53" s="51"/>
      <c r="URG53" s="48"/>
      <c r="URH53" s="25"/>
      <c r="URI53" s="10"/>
      <c r="URJ53" s="44"/>
      <c r="URK53" s="49"/>
      <c r="URL53" s="50"/>
      <c r="URM53" s="50"/>
      <c r="URN53" s="50"/>
      <c r="URO53" s="50"/>
      <c r="URP53" s="50"/>
      <c r="URQ53" s="50"/>
      <c r="URR53" s="50"/>
      <c r="URS53" s="50"/>
      <c r="URT53" s="50"/>
      <c r="URU53" s="50"/>
      <c r="URV53" s="50"/>
      <c r="URW53" s="50"/>
      <c r="URX53" s="51"/>
      <c r="URY53" s="48"/>
      <c r="URZ53" s="25"/>
      <c r="USA53" s="10"/>
      <c r="USB53" s="44"/>
      <c r="USC53" s="49"/>
      <c r="USD53" s="50"/>
      <c r="USE53" s="50"/>
      <c r="USF53" s="50"/>
      <c r="USG53" s="50"/>
      <c r="USH53" s="50"/>
      <c r="USI53" s="50"/>
      <c r="USJ53" s="50"/>
      <c r="USK53" s="50"/>
      <c r="USL53" s="50"/>
      <c r="USM53" s="50"/>
      <c r="USN53" s="50"/>
      <c r="USO53" s="50"/>
      <c r="USP53" s="51"/>
      <c r="USQ53" s="48"/>
      <c r="USR53" s="25"/>
      <c r="USS53" s="10"/>
      <c r="UST53" s="44"/>
      <c r="USU53" s="49"/>
      <c r="USV53" s="50"/>
      <c r="USW53" s="50"/>
      <c r="USX53" s="50"/>
      <c r="USY53" s="50"/>
      <c r="USZ53" s="50"/>
      <c r="UTA53" s="50"/>
      <c r="UTB53" s="50"/>
      <c r="UTC53" s="50"/>
      <c r="UTD53" s="50"/>
      <c r="UTE53" s="50"/>
      <c r="UTF53" s="50"/>
      <c r="UTG53" s="50"/>
      <c r="UTH53" s="51"/>
      <c r="UTI53" s="48"/>
      <c r="UTJ53" s="25"/>
      <c r="UTK53" s="10"/>
      <c r="UTL53" s="44"/>
      <c r="UTM53" s="49"/>
      <c r="UTN53" s="50"/>
      <c r="UTO53" s="50"/>
      <c r="UTP53" s="50"/>
      <c r="UTQ53" s="50"/>
      <c r="UTR53" s="50"/>
      <c r="UTS53" s="50"/>
      <c r="UTT53" s="50"/>
      <c r="UTU53" s="50"/>
      <c r="UTV53" s="50"/>
      <c r="UTW53" s="50"/>
      <c r="UTX53" s="50"/>
      <c r="UTY53" s="50"/>
      <c r="UTZ53" s="51"/>
      <c r="UUA53" s="48"/>
      <c r="UUB53" s="25"/>
      <c r="UUC53" s="10"/>
      <c r="UUD53" s="44"/>
      <c r="UUE53" s="49"/>
      <c r="UUF53" s="50"/>
      <c r="UUG53" s="50"/>
      <c r="UUH53" s="50"/>
      <c r="UUI53" s="50"/>
      <c r="UUJ53" s="50"/>
      <c r="UUK53" s="50"/>
      <c r="UUL53" s="50"/>
      <c r="UUM53" s="50"/>
      <c r="UUN53" s="50"/>
      <c r="UUO53" s="50"/>
      <c r="UUP53" s="50"/>
      <c r="UUQ53" s="50"/>
      <c r="UUR53" s="51"/>
      <c r="UUS53" s="48"/>
      <c r="UUT53" s="25"/>
      <c r="UUU53" s="10"/>
      <c r="UUV53" s="44"/>
      <c r="UUW53" s="49"/>
      <c r="UUX53" s="50"/>
      <c r="UUY53" s="50"/>
      <c r="UUZ53" s="50"/>
      <c r="UVA53" s="50"/>
      <c r="UVB53" s="50"/>
      <c r="UVC53" s="50"/>
      <c r="UVD53" s="50"/>
      <c r="UVE53" s="50"/>
      <c r="UVF53" s="50"/>
      <c r="UVG53" s="50"/>
      <c r="UVH53" s="50"/>
      <c r="UVI53" s="50"/>
      <c r="UVJ53" s="51"/>
      <c r="UVK53" s="48"/>
      <c r="UVL53" s="25"/>
      <c r="UVM53" s="10"/>
      <c r="UVN53" s="44"/>
      <c r="UVO53" s="49"/>
      <c r="UVP53" s="50"/>
      <c r="UVQ53" s="50"/>
      <c r="UVR53" s="50"/>
      <c r="UVS53" s="50"/>
      <c r="UVT53" s="50"/>
      <c r="UVU53" s="50"/>
      <c r="UVV53" s="50"/>
      <c r="UVW53" s="50"/>
      <c r="UVX53" s="50"/>
      <c r="UVY53" s="50"/>
      <c r="UVZ53" s="50"/>
      <c r="UWA53" s="50"/>
      <c r="UWB53" s="51"/>
      <c r="UWC53" s="48"/>
      <c r="UWD53" s="25"/>
      <c r="UWE53" s="10"/>
      <c r="UWF53" s="44"/>
      <c r="UWG53" s="49"/>
      <c r="UWH53" s="50"/>
      <c r="UWI53" s="50"/>
      <c r="UWJ53" s="50"/>
      <c r="UWK53" s="50"/>
      <c r="UWL53" s="50"/>
      <c r="UWM53" s="50"/>
      <c r="UWN53" s="50"/>
      <c r="UWO53" s="50"/>
      <c r="UWP53" s="50"/>
      <c r="UWQ53" s="50"/>
      <c r="UWR53" s="50"/>
      <c r="UWS53" s="50"/>
      <c r="UWT53" s="51"/>
      <c r="UWU53" s="48"/>
      <c r="UWV53" s="25"/>
      <c r="UWW53" s="10"/>
      <c r="UWX53" s="44"/>
      <c r="UWY53" s="49"/>
      <c r="UWZ53" s="50"/>
      <c r="UXA53" s="50"/>
      <c r="UXB53" s="50"/>
      <c r="UXC53" s="50"/>
      <c r="UXD53" s="50"/>
      <c r="UXE53" s="50"/>
      <c r="UXF53" s="50"/>
      <c r="UXG53" s="50"/>
      <c r="UXH53" s="50"/>
      <c r="UXI53" s="50"/>
      <c r="UXJ53" s="50"/>
      <c r="UXK53" s="50"/>
      <c r="UXL53" s="51"/>
      <c r="UXM53" s="48"/>
      <c r="UXN53" s="25"/>
      <c r="UXO53" s="10"/>
      <c r="UXP53" s="44"/>
      <c r="UXQ53" s="49"/>
      <c r="UXR53" s="50"/>
      <c r="UXS53" s="50"/>
      <c r="UXT53" s="50"/>
      <c r="UXU53" s="50"/>
      <c r="UXV53" s="50"/>
      <c r="UXW53" s="50"/>
      <c r="UXX53" s="50"/>
      <c r="UXY53" s="50"/>
      <c r="UXZ53" s="50"/>
      <c r="UYA53" s="50"/>
      <c r="UYB53" s="50"/>
      <c r="UYC53" s="50"/>
      <c r="UYD53" s="51"/>
      <c r="UYE53" s="48"/>
      <c r="UYF53" s="25"/>
      <c r="UYG53" s="10"/>
      <c r="UYH53" s="44"/>
      <c r="UYI53" s="49"/>
      <c r="UYJ53" s="50"/>
      <c r="UYK53" s="50"/>
      <c r="UYL53" s="50"/>
      <c r="UYM53" s="50"/>
      <c r="UYN53" s="50"/>
      <c r="UYO53" s="50"/>
      <c r="UYP53" s="50"/>
      <c r="UYQ53" s="50"/>
      <c r="UYR53" s="50"/>
      <c r="UYS53" s="50"/>
      <c r="UYT53" s="50"/>
      <c r="UYU53" s="50"/>
      <c r="UYV53" s="51"/>
      <c r="UYW53" s="48"/>
      <c r="UYX53" s="25"/>
      <c r="UYY53" s="10"/>
      <c r="UYZ53" s="44"/>
      <c r="UZA53" s="49"/>
      <c r="UZB53" s="50"/>
      <c r="UZC53" s="50"/>
      <c r="UZD53" s="50"/>
      <c r="UZE53" s="50"/>
      <c r="UZF53" s="50"/>
      <c r="UZG53" s="50"/>
      <c r="UZH53" s="50"/>
      <c r="UZI53" s="50"/>
      <c r="UZJ53" s="50"/>
      <c r="UZK53" s="50"/>
      <c r="UZL53" s="50"/>
      <c r="UZM53" s="50"/>
      <c r="UZN53" s="51"/>
      <c r="UZO53" s="48"/>
      <c r="UZP53" s="25"/>
      <c r="UZQ53" s="10"/>
      <c r="UZR53" s="44"/>
      <c r="UZS53" s="49"/>
      <c r="UZT53" s="50"/>
      <c r="UZU53" s="50"/>
      <c r="UZV53" s="50"/>
      <c r="UZW53" s="50"/>
      <c r="UZX53" s="50"/>
      <c r="UZY53" s="50"/>
      <c r="UZZ53" s="50"/>
      <c r="VAA53" s="50"/>
      <c r="VAB53" s="50"/>
      <c r="VAC53" s="50"/>
      <c r="VAD53" s="50"/>
      <c r="VAE53" s="50"/>
      <c r="VAF53" s="51"/>
      <c r="VAG53" s="48"/>
      <c r="VAH53" s="25"/>
      <c r="VAI53" s="10"/>
      <c r="VAJ53" s="44"/>
      <c r="VAK53" s="49"/>
      <c r="VAL53" s="50"/>
      <c r="VAM53" s="50"/>
      <c r="VAN53" s="50"/>
      <c r="VAO53" s="50"/>
      <c r="VAP53" s="50"/>
      <c r="VAQ53" s="50"/>
      <c r="VAR53" s="50"/>
      <c r="VAS53" s="50"/>
      <c r="VAT53" s="50"/>
      <c r="VAU53" s="50"/>
      <c r="VAV53" s="50"/>
      <c r="VAW53" s="50"/>
      <c r="VAX53" s="51"/>
      <c r="VAY53" s="48"/>
      <c r="VAZ53" s="25"/>
      <c r="VBA53" s="10"/>
      <c r="VBB53" s="44"/>
      <c r="VBC53" s="49"/>
      <c r="VBD53" s="50"/>
      <c r="VBE53" s="50"/>
      <c r="VBF53" s="50"/>
      <c r="VBG53" s="50"/>
      <c r="VBH53" s="50"/>
      <c r="VBI53" s="50"/>
      <c r="VBJ53" s="50"/>
      <c r="VBK53" s="50"/>
      <c r="VBL53" s="50"/>
      <c r="VBM53" s="50"/>
      <c r="VBN53" s="50"/>
      <c r="VBO53" s="50"/>
      <c r="VBP53" s="51"/>
      <c r="VBQ53" s="48"/>
      <c r="VBR53" s="25"/>
      <c r="VBS53" s="10"/>
      <c r="VBT53" s="44"/>
      <c r="VBU53" s="49"/>
      <c r="VBV53" s="50"/>
      <c r="VBW53" s="50"/>
      <c r="VBX53" s="50"/>
      <c r="VBY53" s="50"/>
      <c r="VBZ53" s="50"/>
      <c r="VCA53" s="50"/>
      <c r="VCB53" s="50"/>
      <c r="VCC53" s="50"/>
      <c r="VCD53" s="50"/>
      <c r="VCE53" s="50"/>
      <c r="VCF53" s="50"/>
      <c r="VCG53" s="50"/>
      <c r="VCH53" s="51"/>
      <c r="VCI53" s="48"/>
      <c r="VCJ53" s="25"/>
      <c r="VCK53" s="10"/>
      <c r="VCL53" s="44"/>
      <c r="VCM53" s="49"/>
      <c r="VCN53" s="50"/>
      <c r="VCO53" s="50"/>
      <c r="VCP53" s="50"/>
      <c r="VCQ53" s="50"/>
      <c r="VCR53" s="50"/>
      <c r="VCS53" s="50"/>
      <c r="VCT53" s="50"/>
      <c r="VCU53" s="50"/>
      <c r="VCV53" s="50"/>
      <c r="VCW53" s="50"/>
      <c r="VCX53" s="50"/>
      <c r="VCY53" s="50"/>
      <c r="VCZ53" s="51"/>
      <c r="VDA53" s="48"/>
      <c r="VDB53" s="25"/>
      <c r="VDC53" s="10"/>
      <c r="VDD53" s="44"/>
      <c r="VDE53" s="49"/>
      <c r="VDF53" s="50"/>
      <c r="VDG53" s="50"/>
      <c r="VDH53" s="50"/>
      <c r="VDI53" s="50"/>
      <c r="VDJ53" s="50"/>
      <c r="VDK53" s="50"/>
      <c r="VDL53" s="50"/>
      <c r="VDM53" s="50"/>
      <c r="VDN53" s="50"/>
      <c r="VDO53" s="50"/>
      <c r="VDP53" s="50"/>
      <c r="VDQ53" s="50"/>
      <c r="VDR53" s="51"/>
      <c r="VDS53" s="48"/>
      <c r="VDT53" s="25"/>
      <c r="VDU53" s="10"/>
      <c r="VDV53" s="44"/>
      <c r="VDW53" s="49"/>
      <c r="VDX53" s="50"/>
      <c r="VDY53" s="50"/>
      <c r="VDZ53" s="50"/>
      <c r="VEA53" s="50"/>
      <c r="VEB53" s="50"/>
      <c r="VEC53" s="50"/>
      <c r="VED53" s="50"/>
      <c r="VEE53" s="50"/>
      <c r="VEF53" s="50"/>
      <c r="VEG53" s="50"/>
      <c r="VEH53" s="50"/>
      <c r="VEI53" s="50"/>
      <c r="VEJ53" s="51"/>
      <c r="VEK53" s="48"/>
      <c r="VEL53" s="25"/>
      <c r="VEM53" s="10"/>
      <c r="VEN53" s="44"/>
      <c r="VEO53" s="49"/>
      <c r="VEP53" s="50"/>
      <c r="VEQ53" s="50"/>
      <c r="VER53" s="50"/>
      <c r="VES53" s="50"/>
      <c r="VET53" s="50"/>
      <c r="VEU53" s="50"/>
      <c r="VEV53" s="50"/>
      <c r="VEW53" s="50"/>
      <c r="VEX53" s="50"/>
      <c r="VEY53" s="50"/>
      <c r="VEZ53" s="50"/>
      <c r="VFA53" s="50"/>
      <c r="VFB53" s="51"/>
      <c r="VFC53" s="48"/>
      <c r="VFD53" s="25"/>
      <c r="VFE53" s="10"/>
      <c r="VFF53" s="44"/>
      <c r="VFG53" s="49"/>
      <c r="VFH53" s="50"/>
      <c r="VFI53" s="50"/>
      <c r="VFJ53" s="50"/>
      <c r="VFK53" s="50"/>
      <c r="VFL53" s="50"/>
      <c r="VFM53" s="50"/>
      <c r="VFN53" s="50"/>
      <c r="VFO53" s="50"/>
      <c r="VFP53" s="50"/>
      <c r="VFQ53" s="50"/>
      <c r="VFR53" s="50"/>
      <c r="VFS53" s="50"/>
      <c r="VFT53" s="51"/>
      <c r="VFU53" s="48"/>
      <c r="VFV53" s="25"/>
      <c r="VFW53" s="10"/>
      <c r="VFX53" s="44"/>
      <c r="VFY53" s="49"/>
      <c r="VFZ53" s="50"/>
      <c r="VGA53" s="50"/>
      <c r="VGB53" s="50"/>
      <c r="VGC53" s="50"/>
      <c r="VGD53" s="50"/>
      <c r="VGE53" s="50"/>
      <c r="VGF53" s="50"/>
      <c r="VGG53" s="50"/>
      <c r="VGH53" s="50"/>
      <c r="VGI53" s="50"/>
      <c r="VGJ53" s="50"/>
      <c r="VGK53" s="50"/>
      <c r="VGL53" s="51"/>
      <c r="VGM53" s="48"/>
      <c r="VGN53" s="25"/>
      <c r="VGO53" s="10"/>
      <c r="VGP53" s="44"/>
      <c r="VGQ53" s="49"/>
      <c r="VGR53" s="50"/>
      <c r="VGS53" s="50"/>
      <c r="VGT53" s="50"/>
      <c r="VGU53" s="50"/>
      <c r="VGV53" s="50"/>
      <c r="VGW53" s="50"/>
      <c r="VGX53" s="50"/>
      <c r="VGY53" s="50"/>
      <c r="VGZ53" s="50"/>
      <c r="VHA53" s="50"/>
      <c r="VHB53" s="50"/>
      <c r="VHC53" s="50"/>
      <c r="VHD53" s="51"/>
      <c r="VHE53" s="48"/>
      <c r="VHF53" s="25"/>
      <c r="VHG53" s="10"/>
      <c r="VHH53" s="44"/>
      <c r="VHI53" s="49"/>
      <c r="VHJ53" s="50"/>
      <c r="VHK53" s="50"/>
      <c r="VHL53" s="50"/>
      <c r="VHM53" s="50"/>
      <c r="VHN53" s="50"/>
      <c r="VHO53" s="50"/>
      <c r="VHP53" s="50"/>
      <c r="VHQ53" s="50"/>
      <c r="VHR53" s="50"/>
      <c r="VHS53" s="50"/>
      <c r="VHT53" s="50"/>
      <c r="VHU53" s="50"/>
      <c r="VHV53" s="51"/>
      <c r="VHW53" s="48"/>
      <c r="VHX53" s="25"/>
      <c r="VHY53" s="10"/>
      <c r="VHZ53" s="44"/>
      <c r="VIA53" s="49"/>
      <c r="VIB53" s="50"/>
      <c r="VIC53" s="50"/>
      <c r="VID53" s="50"/>
      <c r="VIE53" s="50"/>
      <c r="VIF53" s="50"/>
      <c r="VIG53" s="50"/>
      <c r="VIH53" s="50"/>
      <c r="VII53" s="50"/>
      <c r="VIJ53" s="50"/>
      <c r="VIK53" s="50"/>
      <c r="VIL53" s="50"/>
      <c r="VIM53" s="50"/>
      <c r="VIN53" s="51"/>
      <c r="VIO53" s="48"/>
      <c r="VIP53" s="25"/>
      <c r="VIQ53" s="10"/>
      <c r="VIR53" s="44"/>
      <c r="VIS53" s="49"/>
      <c r="VIT53" s="50"/>
      <c r="VIU53" s="50"/>
      <c r="VIV53" s="50"/>
      <c r="VIW53" s="50"/>
      <c r="VIX53" s="50"/>
      <c r="VIY53" s="50"/>
      <c r="VIZ53" s="50"/>
      <c r="VJA53" s="50"/>
      <c r="VJB53" s="50"/>
      <c r="VJC53" s="50"/>
      <c r="VJD53" s="50"/>
      <c r="VJE53" s="50"/>
      <c r="VJF53" s="51"/>
      <c r="VJG53" s="48"/>
      <c r="VJH53" s="25"/>
      <c r="VJI53" s="10"/>
      <c r="VJJ53" s="44"/>
      <c r="VJK53" s="49"/>
      <c r="VJL53" s="50"/>
      <c r="VJM53" s="50"/>
      <c r="VJN53" s="50"/>
      <c r="VJO53" s="50"/>
      <c r="VJP53" s="50"/>
      <c r="VJQ53" s="50"/>
      <c r="VJR53" s="50"/>
      <c r="VJS53" s="50"/>
      <c r="VJT53" s="50"/>
      <c r="VJU53" s="50"/>
      <c r="VJV53" s="50"/>
      <c r="VJW53" s="50"/>
      <c r="VJX53" s="51"/>
      <c r="VJY53" s="48"/>
      <c r="VJZ53" s="25"/>
      <c r="VKA53" s="10"/>
      <c r="VKB53" s="44"/>
      <c r="VKC53" s="49"/>
      <c r="VKD53" s="50"/>
      <c r="VKE53" s="50"/>
      <c r="VKF53" s="50"/>
      <c r="VKG53" s="50"/>
      <c r="VKH53" s="50"/>
      <c r="VKI53" s="50"/>
      <c r="VKJ53" s="50"/>
      <c r="VKK53" s="50"/>
      <c r="VKL53" s="50"/>
      <c r="VKM53" s="50"/>
      <c r="VKN53" s="50"/>
      <c r="VKO53" s="50"/>
      <c r="VKP53" s="51"/>
      <c r="VKQ53" s="48"/>
      <c r="VKR53" s="25"/>
      <c r="VKS53" s="10"/>
      <c r="VKT53" s="44"/>
      <c r="VKU53" s="49"/>
      <c r="VKV53" s="50"/>
      <c r="VKW53" s="50"/>
      <c r="VKX53" s="50"/>
      <c r="VKY53" s="50"/>
      <c r="VKZ53" s="50"/>
      <c r="VLA53" s="50"/>
      <c r="VLB53" s="50"/>
      <c r="VLC53" s="50"/>
      <c r="VLD53" s="50"/>
      <c r="VLE53" s="50"/>
      <c r="VLF53" s="50"/>
      <c r="VLG53" s="50"/>
      <c r="VLH53" s="51"/>
      <c r="VLI53" s="48"/>
      <c r="VLJ53" s="25"/>
      <c r="VLK53" s="10"/>
      <c r="VLL53" s="44"/>
      <c r="VLM53" s="49"/>
      <c r="VLN53" s="50"/>
      <c r="VLO53" s="50"/>
      <c r="VLP53" s="50"/>
      <c r="VLQ53" s="50"/>
      <c r="VLR53" s="50"/>
      <c r="VLS53" s="50"/>
      <c r="VLT53" s="50"/>
      <c r="VLU53" s="50"/>
      <c r="VLV53" s="50"/>
      <c r="VLW53" s="50"/>
      <c r="VLX53" s="50"/>
      <c r="VLY53" s="50"/>
      <c r="VLZ53" s="51"/>
      <c r="VMA53" s="48"/>
      <c r="VMB53" s="25"/>
      <c r="VMC53" s="10"/>
      <c r="VMD53" s="44"/>
      <c r="VME53" s="49"/>
      <c r="VMF53" s="50"/>
      <c r="VMG53" s="50"/>
      <c r="VMH53" s="50"/>
      <c r="VMI53" s="50"/>
      <c r="VMJ53" s="50"/>
      <c r="VMK53" s="50"/>
      <c r="VML53" s="50"/>
      <c r="VMM53" s="50"/>
      <c r="VMN53" s="50"/>
      <c r="VMO53" s="50"/>
      <c r="VMP53" s="50"/>
      <c r="VMQ53" s="50"/>
      <c r="VMR53" s="51"/>
      <c r="VMS53" s="48"/>
      <c r="VMT53" s="25"/>
      <c r="VMU53" s="10"/>
      <c r="VMV53" s="44"/>
      <c r="VMW53" s="49"/>
      <c r="VMX53" s="50"/>
      <c r="VMY53" s="50"/>
      <c r="VMZ53" s="50"/>
      <c r="VNA53" s="50"/>
      <c r="VNB53" s="50"/>
      <c r="VNC53" s="50"/>
      <c r="VND53" s="50"/>
      <c r="VNE53" s="50"/>
      <c r="VNF53" s="50"/>
      <c r="VNG53" s="50"/>
      <c r="VNH53" s="50"/>
      <c r="VNI53" s="50"/>
      <c r="VNJ53" s="51"/>
      <c r="VNK53" s="48"/>
      <c r="VNL53" s="25"/>
      <c r="VNM53" s="10"/>
      <c r="VNN53" s="44"/>
      <c r="VNO53" s="49"/>
      <c r="VNP53" s="50"/>
      <c r="VNQ53" s="50"/>
      <c r="VNR53" s="50"/>
      <c r="VNS53" s="50"/>
      <c r="VNT53" s="50"/>
      <c r="VNU53" s="50"/>
      <c r="VNV53" s="50"/>
      <c r="VNW53" s="50"/>
      <c r="VNX53" s="50"/>
      <c r="VNY53" s="50"/>
      <c r="VNZ53" s="50"/>
      <c r="VOA53" s="50"/>
      <c r="VOB53" s="51"/>
      <c r="VOC53" s="48"/>
      <c r="VOD53" s="25"/>
      <c r="VOE53" s="10"/>
      <c r="VOF53" s="44"/>
      <c r="VOG53" s="49"/>
      <c r="VOH53" s="50"/>
      <c r="VOI53" s="50"/>
      <c r="VOJ53" s="50"/>
      <c r="VOK53" s="50"/>
      <c r="VOL53" s="50"/>
      <c r="VOM53" s="50"/>
      <c r="VON53" s="50"/>
      <c r="VOO53" s="50"/>
      <c r="VOP53" s="50"/>
      <c r="VOQ53" s="50"/>
      <c r="VOR53" s="50"/>
      <c r="VOS53" s="50"/>
      <c r="VOT53" s="51"/>
      <c r="VOU53" s="48"/>
      <c r="VOV53" s="25"/>
      <c r="VOW53" s="10"/>
      <c r="VOX53" s="44"/>
      <c r="VOY53" s="49"/>
      <c r="VOZ53" s="50"/>
      <c r="VPA53" s="50"/>
      <c r="VPB53" s="50"/>
      <c r="VPC53" s="50"/>
      <c r="VPD53" s="50"/>
      <c r="VPE53" s="50"/>
      <c r="VPF53" s="50"/>
      <c r="VPG53" s="50"/>
      <c r="VPH53" s="50"/>
      <c r="VPI53" s="50"/>
      <c r="VPJ53" s="50"/>
      <c r="VPK53" s="50"/>
      <c r="VPL53" s="51"/>
      <c r="VPM53" s="48"/>
      <c r="VPN53" s="25"/>
      <c r="VPO53" s="10"/>
      <c r="VPP53" s="44"/>
      <c r="VPQ53" s="49"/>
      <c r="VPR53" s="50"/>
      <c r="VPS53" s="50"/>
      <c r="VPT53" s="50"/>
      <c r="VPU53" s="50"/>
      <c r="VPV53" s="50"/>
      <c r="VPW53" s="50"/>
      <c r="VPX53" s="50"/>
      <c r="VPY53" s="50"/>
      <c r="VPZ53" s="50"/>
      <c r="VQA53" s="50"/>
      <c r="VQB53" s="50"/>
      <c r="VQC53" s="50"/>
      <c r="VQD53" s="51"/>
      <c r="VQE53" s="48"/>
      <c r="VQF53" s="25"/>
      <c r="VQG53" s="10"/>
      <c r="VQH53" s="44"/>
      <c r="VQI53" s="49"/>
      <c r="VQJ53" s="50"/>
      <c r="VQK53" s="50"/>
      <c r="VQL53" s="50"/>
      <c r="VQM53" s="50"/>
      <c r="VQN53" s="50"/>
      <c r="VQO53" s="50"/>
      <c r="VQP53" s="50"/>
      <c r="VQQ53" s="50"/>
      <c r="VQR53" s="50"/>
      <c r="VQS53" s="50"/>
      <c r="VQT53" s="50"/>
      <c r="VQU53" s="50"/>
      <c r="VQV53" s="51"/>
      <c r="VQW53" s="48"/>
      <c r="VQX53" s="25"/>
      <c r="VQY53" s="10"/>
      <c r="VQZ53" s="44"/>
      <c r="VRA53" s="49"/>
      <c r="VRB53" s="50"/>
      <c r="VRC53" s="50"/>
      <c r="VRD53" s="50"/>
      <c r="VRE53" s="50"/>
      <c r="VRF53" s="50"/>
      <c r="VRG53" s="50"/>
      <c r="VRH53" s="50"/>
      <c r="VRI53" s="50"/>
      <c r="VRJ53" s="50"/>
      <c r="VRK53" s="50"/>
      <c r="VRL53" s="50"/>
      <c r="VRM53" s="50"/>
      <c r="VRN53" s="51"/>
      <c r="VRO53" s="48"/>
      <c r="VRP53" s="25"/>
      <c r="VRQ53" s="10"/>
      <c r="VRR53" s="44"/>
      <c r="VRS53" s="49"/>
      <c r="VRT53" s="50"/>
      <c r="VRU53" s="50"/>
      <c r="VRV53" s="50"/>
      <c r="VRW53" s="50"/>
      <c r="VRX53" s="50"/>
      <c r="VRY53" s="50"/>
      <c r="VRZ53" s="50"/>
      <c r="VSA53" s="50"/>
      <c r="VSB53" s="50"/>
      <c r="VSC53" s="50"/>
      <c r="VSD53" s="50"/>
      <c r="VSE53" s="50"/>
      <c r="VSF53" s="51"/>
      <c r="VSG53" s="48"/>
      <c r="VSH53" s="25"/>
      <c r="VSI53" s="10"/>
      <c r="VSJ53" s="44"/>
      <c r="VSK53" s="49"/>
      <c r="VSL53" s="50"/>
      <c r="VSM53" s="50"/>
      <c r="VSN53" s="50"/>
      <c r="VSO53" s="50"/>
      <c r="VSP53" s="50"/>
      <c r="VSQ53" s="50"/>
      <c r="VSR53" s="50"/>
      <c r="VSS53" s="50"/>
      <c r="VST53" s="50"/>
      <c r="VSU53" s="50"/>
      <c r="VSV53" s="50"/>
      <c r="VSW53" s="50"/>
      <c r="VSX53" s="51"/>
      <c r="VSY53" s="48"/>
      <c r="VSZ53" s="25"/>
      <c r="VTA53" s="10"/>
      <c r="VTB53" s="44"/>
      <c r="VTC53" s="49"/>
      <c r="VTD53" s="50"/>
      <c r="VTE53" s="50"/>
      <c r="VTF53" s="50"/>
      <c r="VTG53" s="50"/>
      <c r="VTH53" s="50"/>
      <c r="VTI53" s="50"/>
      <c r="VTJ53" s="50"/>
      <c r="VTK53" s="50"/>
      <c r="VTL53" s="50"/>
      <c r="VTM53" s="50"/>
      <c r="VTN53" s="50"/>
      <c r="VTO53" s="50"/>
      <c r="VTP53" s="51"/>
      <c r="VTQ53" s="48"/>
      <c r="VTR53" s="25"/>
      <c r="VTS53" s="10"/>
      <c r="VTT53" s="44"/>
      <c r="VTU53" s="49"/>
      <c r="VTV53" s="50"/>
      <c r="VTW53" s="50"/>
      <c r="VTX53" s="50"/>
      <c r="VTY53" s="50"/>
      <c r="VTZ53" s="50"/>
      <c r="VUA53" s="50"/>
      <c r="VUB53" s="50"/>
      <c r="VUC53" s="50"/>
      <c r="VUD53" s="50"/>
      <c r="VUE53" s="50"/>
      <c r="VUF53" s="50"/>
      <c r="VUG53" s="50"/>
      <c r="VUH53" s="51"/>
      <c r="VUI53" s="48"/>
      <c r="VUJ53" s="25"/>
      <c r="VUK53" s="10"/>
      <c r="VUL53" s="44"/>
      <c r="VUM53" s="49"/>
      <c r="VUN53" s="50"/>
      <c r="VUO53" s="50"/>
      <c r="VUP53" s="50"/>
      <c r="VUQ53" s="50"/>
      <c r="VUR53" s="50"/>
      <c r="VUS53" s="50"/>
      <c r="VUT53" s="50"/>
      <c r="VUU53" s="50"/>
      <c r="VUV53" s="50"/>
      <c r="VUW53" s="50"/>
      <c r="VUX53" s="50"/>
      <c r="VUY53" s="50"/>
      <c r="VUZ53" s="51"/>
      <c r="VVA53" s="48"/>
      <c r="VVB53" s="25"/>
      <c r="VVC53" s="10"/>
      <c r="VVD53" s="44"/>
      <c r="VVE53" s="49"/>
      <c r="VVF53" s="50"/>
      <c r="VVG53" s="50"/>
      <c r="VVH53" s="50"/>
      <c r="VVI53" s="50"/>
      <c r="VVJ53" s="50"/>
      <c r="VVK53" s="50"/>
      <c r="VVL53" s="50"/>
      <c r="VVM53" s="50"/>
      <c r="VVN53" s="50"/>
      <c r="VVO53" s="50"/>
      <c r="VVP53" s="50"/>
      <c r="VVQ53" s="50"/>
      <c r="VVR53" s="51"/>
      <c r="VVS53" s="48"/>
      <c r="VVT53" s="25"/>
      <c r="VVU53" s="10"/>
      <c r="VVV53" s="44"/>
      <c r="VVW53" s="49"/>
      <c r="VVX53" s="50"/>
      <c r="VVY53" s="50"/>
      <c r="VVZ53" s="50"/>
      <c r="VWA53" s="50"/>
      <c r="VWB53" s="50"/>
      <c r="VWC53" s="50"/>
      <c r="VWD53" s="50"/>
      <c r="VWE53" s="50"/>
      <c r="VWF53" s="50"/>
      <c r="VWG53" s="50"/>
      <c r="VWH53" s="50"/>
      <c r="VWI53" s="50"/>
      <c r="VWJ53" s="51"/>
      <c r="VWK53" s="48"/>
      <c r="VWL53" s="25"/>
      <c r="VWM53" s="10"/>
      <c r="VWN53" s="44"/>
      <c r="VWO53" s="49"/>
      <c r="VWP53" s="50"/>
      <c r="VWQ53" s="50"/>
      <c r="VWR53" s="50"/>
      <c r="VWS53" s="50"/>
      <c r="VWT53" s="50"/>
      <c r="VWU53" s="50"/>
      <c r="VWV53" s="50"/>
      <c r="VWW53" s="50"/>
      <c r="VWX53" s="50"/>
      <c r="VWY53" s="50"/>
      <c r="VWZ53" s="50"/>
      <c r="VXA53" s="50"/>
      <c r="VXB53" s="51"/>
      <c r="VXC53" s="48"/>
      <c r="VXD53" s="25"/>
      <c r="VXE53" s="10"/>
      <c r="VXF53" s="44"/>
      <c r="VXG53" s="49"/>
      <c r="VXH53" s="50"/>
      <c r="VXI53" s="50"/>
      <c r="VXJ53" s="50"/>
      <c r="VXK53" s="50"/>
      <c r="VXL53" s="50"/>
      <c r="VXM53" s="50"/>
      <c r="VXN53" s="50"/>
      <c r="VXO53" s="50"/>
      <c r="VXP53" s="50"/>
      <c r="VXQ53" s="50"/>
      <c r="VXR53" s="50"/>
      <c r="VXS53" s="50"/>
      <c r="VXT53" s="51"/>
      <c r="VXU53" s="48"/>
      <c r="VXV53" s="25"/>
      <c r="VXW53" s="10"/>
      <c r="VXX53" s="44"/>
      <c r="VXY53" s="49"/>
      <c r="VXZ53" s="50"/>
      <c r="VYA53" s="50"/>
      <c r="VYB53" s="50"/>
      <c r="VYC53" s="50"/>
      <c r="VYD53" s="50"/>
      <c r="VYE53" s="50"/>
      <c r="VYF53" s="50"/>
      <c r="VYG53" s="50"/>
      <c r="VYH53" s="50"/>
      <c r="VYI53" s="50"/>
      <c r="VYJ53" s="50"/>
      <c r="VYK53" s="50"/>
      <c r="VYL53" s="51"/>
      <c r="VYM53" s="48"/>
      <c r="VYN53" s="25"/>
      <c r="VYO53" s="10"/>
      <c r="VYP53" s="44"/>
      <c r="VYQ53" s="49"/>
      <c r="VYR53" s="50"/>
      <c r="VYS53" s="50"/>
      <c r="VYT53" s="50"/>
      <c r="VYU53" s="50"/>
      <c r="VYV53" s="50"/>
      <c r="VYW53" s="50"/>
      <c r="VYX53" s="50"/>
      <c r="VYY53" s="50"/>
      <c r="VYZ53" s="50"/>
      <c r="VZA53" s="50"/>
      <c r="VZB53" s="50"/>
      <c r="VZC53" s="50"/>
      <c r="VZD53" s="51"/>
      <c r="VZE53" s="48"/>
      <c r="VZF53" s="25"/>
      <c r="VZG53" s="10"/>
      <c r="VZH53" s="44"/>
      <c r="VZI53" s="49"/>
      <c r="VZJ53" s="50"/>
      <c r="VZK53" s="50"/>
      <c r="VZL53" s="50"/>
      <c r="VZM53" s="50"/>
      <c r="VZN53" s="50"/>
      <c r="VZO53" s="50"/>
      <c r="VZP53" s="50"/>
      <c r="VZQ53" s="50"/>
      <c r="VZR53" s="50"/>
      <c r="VZS53" s="50"/>
      <c r="VZT53" s="50"/>
      <c r="VZU53" s="50"/>
      <c r="VZV53" s="51"/>
      <c r="VZW53" s="48"/>
      <c r="VZX53" s="25"/>
      <c r="VZY53" s="10"/>
      <c r="VZZ53" s="44"/>
      <c r="WAA53" s="49"/>
      <c r="WAB53" s="50"/>
      <c r="WAC53" s="50"/>
      <c r="WAD53" s="50"/>
      <c r="WAE53" s="50"/>
      <c r="WAF53" s="50"/>
      <c r="WAG53" s="50"/>
      <c r="WAH53" s="50"/>
      <c r="WAI53" s="50"/>
      <c r="WAJ53" s="50"/>
      <c r="WAK53" s="50"/>
      <c r="WAL53" s="50"/>
      <c r="WAM53" s="50"/>
      <c r="WAN53" s="51"/>
      <c r="WAO53" s="48"/>
      <c r="WAP53" s="25"/>
      <c r="WAQ53" s="10"/>
      <c r="WAR53" s="44"/>
      <c r="WAS53" s="49"/>
      <c r="WAT53" s="50"/>
      <c r="WAU53" s="50"/>
      <c r="WAV53" s="50"/>
      <c r="WAW53" s="50"/>
      <c r="WAX53" s="50"/>
      <c r="WAY53" s="50"/>
      <c r="WAZ53" s="50"/>
      <c r="WBA53" s="50"/>
      <c r="WBB53" s="50"/>
      <c r="WBC53" s="50"/>
      <c r="WBD53" s="50"/>
      <c r="WBE53" s="50"/>
      <c r="WBF53" s="51"/>
      <c r="WBG53" s="48"/>
      <c r="WBH53" s="25"/>
      <c r="WBI53" s="10"/>
      <c r="WBJ53" s="44"/>
      <c r="WBK53" s="49"/>
      <c r="WBL53" s="50"/>
      <c r="WBM53" s="50"/>
      <c r="WBN53" s="50"/>
      <c r="WBO53" s="50"/>
      <c r="WBP53" s="50"/>
      <c r="WBQ53" s="50"/>
      <c r="WBR53" s="50"/>
      <c r="WBS53" s="50"/>
      <c r="WBT53" s="50"/>
      <c r="WBU53" s="50"/>
      <c r="WBV53" s="50"/>
      <c r="WBW53" s="50"/>
      <c r="WBX53" s="51"/>
      <c r="WBY53" s="48"/>
      <c r="WBZ53" s="25"/>
      <c r="WCA53" s="10"/>
      <c r="WCB53" s="44"/>
      <c r="WCC53" s="49"/>
      <c r="WCD53" s="50"/>
      <c r="WCE53" s="50"/>
      <c r="WCF53" s="50"/>
      <c r="WCG53" s="50"/>
      <c r="WCH53" s="50"/>
      <c r="WCI53" s="50"/>
      <c r="WCJ53" s="50"/>
      <c r="WCK53" s="50"/>
      <c r="WCL53" s="50"/>
      <c r="WCM53" s="50"/>
      <c r="WCN53" s="50"/>
      <c r="WCO53" s="50"/>
      <c r="WCP53" s="51"/>
      <c r="WCQ53" s="48"/>
      <c r="WCR53" s="25"/>
      <c r="WCS53" s="10"/>
      <c r="WCT53" s="44"/>
      <c r="WCU53" s="49"/>
      <c r="WCV53" s="50"/>
      <c r="WCW53" s="50"/>
      <c r="WCX53" s="50"/>
      <c r="WCY53" s="50"/>
      <c r="WCZ53" s="50"/>
      <c r="WDA53" s="50"/>
      <c r="WDB53" s="50"/>
      <c r="WDC53" s="50"/>
      <c r="WDD53" s="50"/>
      <c r="WDE53" s="50"/>
      <c r="WDF53" s="50"/>
      <c r="WDG53" s="50"/>
      <c r="WDH53" s="51"/>
      <c r="WDI53" s="48"/>
      <c r="WDJ53" s="25"/>
      <c r="WDK53" s="10"/>
      <c r="WDL53" s="44"/>
      <c r="WDM53" s="49"/>
      <c r="WDN53" s="50"/>
      <c r="WDO53" s="50"/>
      <c r="WDP53" s="50"/>
      <c r="WDQ53" s="50"/>
      <c r="WDR53" s="50"/>
      <c r="WDS53" s="50"/>
      <c r="WDT53" s="50"/>
      <c r="WDU53" s="50"/>
      <c r="WDV53" s="50"/>
      <c r="WDW53" s="50"/>
      <c r="WDX53" s="50"/>
      <c r="WDY53" s="50"/>
      <c r="WDZ53" s="51"/>
      <c r="WEA53" s="48"/>
      <c r="WEB53" s="25"/>
      <c r="WEC53" s="10"/>
      <c r="WED53" s="44"/>
      <c r="WEE53" s="49"/>
      <c r="WEF53" s="50"/>
      <c r="WEG53" s="50"/>
      <c r="WEH53" s="50"/>
      <c r="WEI53" s="50"/>
      <c r="WEJ53" s="50"/>
      <c r="WEK53" s="50"/>
      <c r="WEL53" s="50"/>
      <c r="WEM53" s="50"/>
      <c r="WEN53" s="50"/>
      <c r="WEO53" s="50"/>
      <c r="WEP53" s="50"/>
      <c r="WEQ53" s="50"/>
      <c r="WER53" s="51"/>
      <c r="WES53" s="48"/>
      <c r="WET53" s="25"/>
      <c r="WEU53" s="10"/>
      <c r="WEV53" s="44"/>
      <c r="WEW53" s="49"/>
      <c r="WEX53" s="50"/>
      <c r="WEY53" s="50"/>
      <c r="WEZ53" s="50"/>
      <c r="WFA53" s="50"/>
      <c r="WFB53" s="50"/>
      <c r="WFC53" s="50"/>
      <c r="WFD53" s="50"/>
      <c r="WFE53" s="50"/>
      <c r="WFF53" s="50"/>
      <c r="WFG53" s="50"/>
      <c r="WFH53" s="50"/>
      <c r="WFI53" s="50"/>
      <c r="WFJ53" s="51"/>
      <c r="WFK53" s="48"/>
      <c r="WFL53" s="25"/>
      <c r="WFM53" s="10"/>
      <c r="WFN53" s="44"/>
      <c r="WFO53" s="49"/>
      <c r="WFP53" s="50"/>
      <c r="WFQ53" s="50"/>
      <c r="WFR53" s="50"/>
      <c r="WFS53" s="50"/>
      <c r="WFT53" s="50"/>
      <c r="WFU53" s="50"/>
      <c r="WFV53" s="50"/>
      <c r="WFW53" s="50"/>
      <c r="WFX53" s="50"/>
      <c r="WFY53" s="50"/>
      <c r="WFZ53" s="50"/>
      <c r="WGA53" s="50"/>
      <c r="WGB53" s="51"/>
      <c r="WGC53" s="48"/>
      <c r="WGD53" s="25"/>
      <c r="WGE53" s="10"/>
      <c r="WGF53" s="44"/>
      <c r="WGG53" s="49"/>
      <c r="WGH53" s="50"/>
      <c r="WGI53" s="50"/>
      <c r="WGJ53" s="50"/>
      <c r="WGK53" s="50"/>
      <c r="WGL53" s="50"/>
      <c r="WGM53" s="50"/>
      <c r="WGN53" s="50"/>
      <c r="WGO53" s="50"/>
      <c r="WGP53" s="50"/>
      <c r="WGQ53" s="50"/>
      <c r="WGR53" s="50"/>
      <c r="WGS53" s="50"/>
      <c r="WGT53" s="51"/>
      <c r="WGU53" s="48"/>
      <c r="WGV53" s="25"/>
      <c r="WGW53" s="10"/>
      <c r="WGX53" s="44"/>
      <c r="WGY53" s="49"/>
      <c r="WGZ53" s="50"/>
      <c r="WHA53" s="50"/>
      <c r="WHB53" s="50"/>
      <c r="WHC53" s="50"/>
      <c r="WHD53" s="50"/>
      <c r="WHE53" s="50"/>
      <c r="WHF53" s="50"/>
      <c r="WHG53" s="50"/>
      <c r="WHH53" s="50"/>
      <c r="WHI53" s="50"/>
      <c r="WHJ53" s="50"/>
      <c r="WHK53" s="50"/>
      <c r="WHL53" s="51"/>
      <c r="WHM53" s="48"/>
      <c r="WHN53" s="25"/>
      <c r="WHO53" s="10"/>
      <c r="WHP53" s="44"/>
      <c r="WHQ53" s="49"/>
      <c r="WHR53" s="50"/>
      <c r="WHS53" s="50"/>
      <c r="WHT53" s="50"/>
      <c r="WHU53" s="50"/>
      <c r="WHV53" s="50"/>
      <c r="WHW53" s="50"/>
      <c r="WHX53" s="50"/>
      <c r="WHY53" s="50"/>
      <c r="WHZ53" s="50"/>
      <c r="WIA53" s="50"/>
      <c r="WIB53" s="50"/>
      <c r="WIC53" s="50"/>
      <c r="WID53" s="51"/>
      <c r="WIE53" s="48"/>
      <c r="WIF53" s="25"/>
      <c r="WIG53" s="10"/>
      <c r="WIH53" s="44"/>
      <c r="WII53" s="49"/>
      <c r="WIJ53" s="50"/>
      <c r="WIK53" s="50"/>
      <c r="WIL53" s="50"/>
      <c r="WIM53" s="50"/>
      <c r="WIN53" s="50"/>
      <c r="WIO53" s="50"/>
      <c r="WIP53" s="50"/>
      <c r="WIQ53" s="50"/>
      <c r="WIR53" s="50"/>
      <c r="WIS53" s="50"/>
      <c r="WIT53" s="50"/>
      <c r="WIU53" s="50"/>
      <c r="WIV53" s="51"/>
      <c r="WIW53" s="48"/>
      <c r="WIX53" s="25"/>
      <c r="WIY53" s="10"/>
      <c r="WIZ53" s="44"/>
      <c r="WJA53" s="49"/>
      <c r="WJB53" s="50"/>
      <c r="WJC53" s="50"/>
      <c r="WJD53" s="50"/>
      <c r="WJE53" s="50"/>
      <c r="WJF53" s="50"/>
      <c r="WJG53" s="50"/>
      <c r="WJH53" s="50"/>
      <c r="WJI53" s="50"/>
      <c r="WJJ53" s="50"/>
      <c r="WJK53" s="50"/>
      <c r="WJL53" s="50"/>
      <c r="WJM53" s="50"/>
      <c r="WJN53" s="51"/>
      <c r="WJO53" s="48"/>
      <c r="WJP53" s="25"/>
      <c r="WJQ53" s="10"/>
      <c r="WJR53" s="44"/>
      <c r="WJS53" s="49"/>
      <c r="WJT53" s="50"/>
      <c r="WJU53" s="50"/>
      <c r="WJV53" s="50"/>
      <c r="WJW53" s="50"/>
      <c r="WJX53" s="50"/>
      <c r="WJY53" s="50"/>
      <c r="WJZ53" s="50"/>
      <c r="WKA53" s="50"/>
      <c r="WKB53" s="50"/>
      <c r="WKC53" s="50"/>
      <c r="WKD53" s="50"/>
      <c r="WKE53" s="50"/>
      <c r="WKF53" s="51"/>
      <c r="WKG53" s="48"/>
      <c r="WKH53" s="25"/>
      <c r="WKI53" s="10"/>
      <c r="WKJ53" s="44"/>
      <c r="WKK53" s="49"/>
      <c r="WKL53" s="50"/>
      <c r="WKM53" s="50"/>
      <c r="WKN53" s="50"/>
      <c r="WKO53" s="50"/>
      <c r="WKP53" s="50"/>
      <c r="WKQ53" s="50"/>
      <c r="WKR53" s="50"/>
      <c r="WKS53" s="50"/>
      <c r="WKT53" s="50"/>
      <c r="WKU53" s="50"/>
      <c r="WKV53" s="50"/>
      <c r="WKW53" s="50"/>
      <c r="WKX53" s="51"/>
      <c r="WKY53" s="48"/>
      <c r="WKZ53" s="25"/>
      <c r="WLA53" s="10"/>
      <c r="WLB53" s="44"/>
      <c r="WLC53" s="49"/>
      <c r="WLD53" s="50"/>
      <c r="WLE53" s="50"/>
      <c r="WLF53" s="50"/>
      <c r="WLG53" s="50"/>
      <c r="WLH53" s="50"/>
      <c r="WLI53" s="50"/>
      <c r="WLJ53" s="50"/>
      <c r="WLK53" s="50"/>
      <c r="WLL53" s="50"/>
      <c r="WLM53" s="50"/>
      <c r="WLN53" s="50"/>
      <c r="WLO53" s="50"/>
      <c r="WLP53" s="51"/>
      <c r="WLQ53" s="48"/>
      <c r="WLR53" s="25"/>
      <c r="WLS53" s="10"/>
      <c r="WLT53" s="44"/>
      <c r="WLU53" s="49"/>
      <c r="WLV53" s="50"/>
      <c r="WLW53" s="50"/>
      <c r="WLX53" s="50"/>
      <c r="WLY53" s="50"/>
      <c r="WLZ53" s="50"/>
      <c r="WMA53" s="50"/>
      <c r="WMB53" s="50"/>
      <c r="WMC53" s="50"/>
      <c r="WMD53" s="50"/>
      <c r="WME53" s="50"/>
      <c r="WMF53" s="50"/>
      <c r="WMG53" s="50"/>
      <c r="WMH53" s="51"/>
      <c r="WMI53" s="48"/>
      <c r="WMJ53" s="25"/>
      <c r="WMK53" s="10"/>
      <c r="WML53" s="44"/>
      <c r="WMM53" s="49"/>
      <c r="WMN53" s="50"/>
      <c r="WMO53" s="50"/>
      <c r="WMP53" s="50"/>
      <c r="WMQ53" s="50"/>
      <c r="WMR53" s="50"/>
      <c r="WMS53" s="50"/>
      <c r="WMT53" s="50"/>
      <c r="WMU53" s="50"/>
      <c r="WMV53" s="50"/>
      <c r="WMW53" s="50"/>
      <c r="WMX53" s="50"/>
      <c r="WMY53" s="50"/>
      <c r="WMZ53" s="51"/>
      <c r="WNA53" s="48"/>
      <c r="WNB53" s="25"/>
      <c r="WNC53" s="10"/>
      <c r="WND53" s="44"/>
      <c r="WNE53" s="49"/>
      <c r="WNF53" s="50"/>
      <c r="WNG53" s="50"/>
      <c r="WNH53" s="50"/>
      <c r="WNI53" s="50"/>
      <c r="WNJ53" s="50"/>
      <c r="WNK53" s="50"/>
      <c r="WNL53" s="50"/>
      <c r="WNM53" s="50"/>
      <c r="WNN53" s="50"/>
      <c r="WNO53" s="50"/>
      <c r="WNP53" s="50"/>
      <c r="WNQ53" s="50"/>
      <c r="WNR53" s="51"/>
      <c r="WNS53" s="48"/>
      <c r="WNT53" s="25"/>
      <c r="WNU53" s="10"/>
      <c r="WNV53" s="44"/>
      <c r="WNW53" s="49"/>
      <c r="WNX53" s="50"/>
      <c r="WNY53" s="50"/>
      <c r="WNZ53" s="50"/>
      <c r="WOA53" s="50"/>
      <c r="WOB53" s="50"/>
      <c r="WOC53" s="50"/>
      <c r="WOD53" s="50"/>
      <c r="WOE53" s="50"/>
      <c r="WOF53" s="50"/>
      <c r="WOG53" s="50"/>
      <c r="WOH53" s="50"/>
      <c r="WOI53" s="50"/>
      <c r="WOJ53" s="51"/>
      <c r="WOK53" s="48"/>
      <c r="WOL53" s="25"/>
      <c r="WOM53" s="10"/>
      <c r="WON53" s="44"/>
      <c r="WOO53" s="49"/>
      <c r="WOP53" s="50"/>
      <c r="WOQ53" s="50"/>
      <c r="WOR53" s="50"/>
      <c r="WOS53" s="50"/>
      <c r="WOT53" s="50"/>
      <c r="WOU53" s="50"/>
      <c r="WOV53" s="50"/>
      <c r="WOW53" s="50"/>
      <c r="WOX53" s="50"/>
      <c r="WOY53" s="50"/>
      <c r="WOZ53" s="50"/>
      <c r="WPA53" s="50"/>
      <c r="WPB53" s="51"/>
      <c r="WPC53" s="48"/>
      <c r="WPD53" s="25"/>
      <c r="WPE53" s="10"/>
      <c r="WPF53" s="44"/>
      <c r="WPG53" s="49"/>
      <c r="WPH53" s="50"/>
      <c r="WPI53" s="50"/>
      <c r="WPJ53" s="50"/>
      <c r="WPK53" s="50"/>
      <c r="WPL53" s="50"/>
      <c r="WPM53" s="50"/>
      <c r="WPN53" s="50"/>
      <c r="WPO53" s="50"/>
      <c r="WPP53" s="50"/>
      <c r="WPQ53" s="50"/>
      <c r="WPR53" s="50"/>
      <c r="WPS53" s="50"/>
      <c r="WPT53" s="51"/>
      <c r="WPU53" s="48"/>
      <c r="WPV53" s="25"/>
      <c r="WPW53" s="10"/>
      <c r="WPX53" s="44"/>
      <c r="WPY53" s="49"/>
      <c r="WPZ53" s="50"/>
      <c r="WQA53" s="50"/>
      <c r="WQB53" s="50"/>
      <c r="WQC53" s="50"/>
      <c r="WQD53" s="50"/>
      <c r="WQE53" s="50"/>
      <c r="WQF53" s="50"/>
      <c r="WQG53" s="50"/>
      <c r="WQH53" s="50"/>
      <c r="WQI53" s="50"/>
      <c r="WQJ53" s="50"/>
      <c r="WQK53" s="50"/>
      <c r="WQL53" s="51"/>
      <c r="WQM53" s="48"/>
      <c r="WQN53" s="25"/>
      <c r="WQO53" s="10"/>
      <c r="WQP53" s="44"/>
      <c r="WQQ53" s="49"/>
      <c r="WQR53" s="50"/>
      <c r="WQS53" s="50"/>
      <c r="WQT53" s="50"/>
      <c r="WQU53" s="50"/>
      <c r="WQV53" s="50"/>
      <c r="WQW53" s="50"/>
      <c r="WQX53" s="50"/>
      <c r="WQY53" s="50"/>
      <c r="WQZ53" s="50"/>
      <c r="WRA53" s="50"/>
      <c r="WRB53" s="50"/>
      <c r="WRC53" s="50"/>
      <c r="WRD53" s="51"/>
      <c r="WRE53" s="48"/>
      <c r="WRF53" s="25"/>
      <c r="WRG53" s="10"/>
      <c r="WRH53" s="44"/>
      <c r="WRI53" s="49"/>
      <c r="WRJ53" s="50"/>
      <c r="WRK53" s="50"/>
      <c r="WRL53" s="50"/>
      <c r="WRM53" s="50"/>
      <c r="WRN53" s="50"/>
      <c r="WRO53" s="50"/>
      <c r="WRP53" s="50"/>
      <c r="WRQ53" s="50"/>
      <c r="WRR53" s="50"/>
      <c r="WRS53" s="50"/>
      <c r="WRT53" s="50"/>
      <c r="WRU53" s="50"/>
      <c r="WRV53" s="51"/>
      <c r="WRW53" s="48"/>
      <c r="WRX53" s="25"/>
      <c r="WRY53" s="10"/>
      <c r="WRZ53" s="44"/>
      <c r="WSA53" s="49"/>
      <c r="WSB53" s="50"/>
      <c r="WSC53" s="50"/>
      <c r="WSD53" s="50"/>
      <c r="WSE53" s="50"/>
      <c r="WSF53" s="50"/>
      <c r="WSG53" s="50"/>
      <c r="WSH53" s="50"/>
      <c r="WSI53" s="50"/>
      <c r="WSJ53" s="50"/>
      <c r="WSK53" s="50"/>
      <c r="WSL53" s="50"/>
      <c r="WSM53" s="50"/>
      <c r="WSN53" s="51"/>
      <c r="WSO53" s="48"/>
      <c r="WSP53" s="25"/>
      <c r="WSQ53" s="10"/>
      <c r="WSR53" s="44"/>
      <c r="WSS53" s="49"/>
      <c r="WST53" s="50"/>
      <c r="WSU53" s="50"/>
      <c r="WSV53" s="50"/>
      <c r="WSW53" s="50"/>
      <c r="WSX53" s="50"/>
      <c r="WSY53" s="50"/>
      <c r="WSZ53" s="50"/>
      <c r="WTA53" s="50"/>
      <c r="WTB53" s="50"/>
      <c r="WTC53" s="50"/>
      <c r="WTD53" s="50"/>
      <c r="WTE53" s="50"/>
      <c r="WTF53" s="51"/>
      <c r="WTG53" s="48"/>
      <c r="WTH53" s="25"/>
      <c r="WTI53" s="10"/>
      <c r="WTJ53" s="44"/>
      <c r="WTK53" s="49"/>
      <c r="WTL53" s="50"/>
      <c r="WTM53" s="50"/>
      <c r="WTN53" s="50"/>
      <c r="WTO53" s="50"/>
      <c r="WTP53" s="50"/>
      <c r="WTQ53" s="50"/>
      <c r="WTR53" s="50"/>
      <c r="WTS53" s="50"/>
      <c r="WTT53" s="50"/>
      <c r="WTU53" s="50"/>
      <c r="WTV53" s="50"/>
      <c r="WTW53" s="50"/>
      <c r="WTX53" s="51"/>
      <c r="WTY53" s="48"/>
      <c r="WTZ53" s="25"/>
      <c r="WUA53" s="10"/>
      <c r="WUB53" s="44"/>
      <c r="WUC53" s="49"/>
      <c r="WUD53" s="50"/>
      <c r="WUE53" s="50"/>
      <c r="WUF53" s="50"/>
      <c r="WUG53" s="50"/>
      <c r="WUH53" s="50"/>
      <c r="WUI53" s="50"/>
      <c r="WUJ53" s="50"/>
      <c r="WUK53" s="50"/>
      <c r="WUL53" s="50"/>
      <c r="WUM53" s="50"/>
      <c r="WUN53" s="50"/>
      <c r="WUO53" s="50"/>
      <c r="WUP53" s="51"/>
      <c r="WUQ53" s="48"/>
      <c r="WUR53" s="25"/>
      <c r="WUS53" s="10"/>
      <c r="WUT53" s="44"/>
      <c r="WUU53" s="49"/>
      <c r="WUV53" s="50"/>
      <c r="WUW53" s="50"/>
      <c r="WUX53" s="50"/>
      <c r="WUY53" s="50"/>
      <c r="WUZ53" s="50"/>
      <c r="WVA53" s="50"/>
      <c r="WVB53" s="50"/>
      <c r="WVC53" s="50"/>
      <c r="WVD53" s="50"/>
      <c r="WVE53" s="50"/>
      <c r="WVF53" s="50"/>
      <c r="WVG53" s="50"/>
      <c r="WVH53" s="51"/>
      <c r="WVI53" s="48"/>
      <c r="WVJ53" s="25"/>
      <c r="WVK53" s="10"/>
      <c r="WVL53" s="44"/>
      <c r="WVM53" s="49"/>
      <c r="WVN53" s="50"/>
      <c r="WVO53" s="50"/>
      <c r="WVP53" s="50"/>
      <c r="WVQ53" s="50"/>
      <c r="WVR53" s="50"/>
      <c r="WVS53" s="50"/>
      <c r="WVT53" s="50"/>
      <c r="WVU53" s="50"/>
      <c r="WVV53" s="50"/>
      <c r="WVW53" s="50"/>
      <c r="WVX53" s="50"/>
      <c r="WVY53" s="50"/>
      <c r="WVZ53" s="51"/>
      <c r="WWA53" s="48"/>
      <c r="WWB53" s="25"/>
      <c r="WWC53" s="10"/>
      <c r="WWD53" s="44"/>
      <c r="WWE53" s="49"/>
      <c r="WWF53" s="50"/>
      <c r="WWG53" s="50"/>
      <c r="WWH53" s="50"/>
      <c r="WWI53" s="50"/>
      <c r="WWJ53" s="50"/>
      <c r="WWK53" s="50"/>
      <c r="WWL53" s="50"/>
      <c r="WWM53" s="50"/>
      <c r="WWN53" s="50"/>
      <c r="WWO53" s="50"/>
      <c r="WWP53" s="50"/>
      <c r="WWQ53" s="50"/>
      <c r="WWR53" s="51"/>
      <c r="WWS53" s="48"/>
      <c r="WWT53" s="25"/>
      <c r="WWU53" s="10"/>
      <c r="WWV53" s="44"/>
      <c r="WWW53" s="49"/>
      <c r="WWX53" s="50"/>
      <c r="WWY53" s="50"/>
      <c r="WWZ53" s="50"/>
      <c r="WXA53" s="50"/>
      <c r="WXB53" s="50"/>
      <c r="WXC53" s="50"/>
      <c r="WXD53" s="50"/>
      <c r="WXE53" s="50"/>
      <c r="WXF53" s="50"/>
      <c r="WXG53" s="50"/>
      <c r="WXH53" s="50"/>
      <c r="WXI53" s="50"/>
      <c r="WXJ53" s="51"/>
      <c r="WXK53" s="48"/>
      <c r="WXL53" s="25"/>
      <c r="WXM53" s="10"/>
      <c r="WXN53" s="44"/>
      <c r="WXO53" s="49"/>
      <c r="WXP53" s="50"/>
      <c r="WXQ53" s="50"/>
      <c r="WXR53" s="50"/>
      <c r="WXS53" s="50"/>
      <c r="WXT53" s="50"/>
      <c r="WXU53" s="50"/>
      <c r="WXV53" s="50"/>
      <c r="WXW53" s="50"/>
      <c r="WXX53" s="50"/>
      <c r="WXY53" s="50"/>
      <c r="WXZ53" s="50"/>
      <c r="WYA53" s="50"/>
      <c r="WYB53" s="51"/>
      <c r="WYC53" s="48"/>
      <c r="WYD53" s="25"/>
      <c r="WYE53" s="10"/>
      <c r="WYF53" s="44"/>
      <c r="WYG53" s="49"/>
      <c r="WYH53" s="50"/>
      <c r="WYI53" s="50"/>
      <c r="WYJ53" s="50"/>
      <c r="WYK53" s="50"/>
      <c r="WYL53" s="50"/>
      <c r="WYM53" s="50"/>
      <c r="WYN53" s="50"/>
      <c r="WYO53" s="50"/>
      <c r="WYP53" s="50"/>
      <c r="WYQ53" s="50"/>
      <c r="WYR53" s="50"/>
      <c r="WYS53" s="50"/>
      <c r="WYT53" s="51"/>
      <c r="WYU53" s="48"/>
      <c r="WYV53" s="25"/>
      <c r="WYW53" s="10"/>
      <c r="WYX53" s="44"/>
      <c r="WYY53" s="49"/>
      <c r="WYZ53" s="50"/>
      <c r="WZA53" s="50"/>
      <c r="WZB53" s="50"/>
      <c r="WZC53" s="50"/>
      <c r="WZD53" s="50"/>
      <c r="WZE53" s="50"/>
      <c r="WZF53" s="50"/>
      <c r="WZG53" s="50"/>
      <c r="WZH53" s="50"/>
      <c r="WZI53" s="50"/>
      <c r="WZJ53" s="50"/>
      <c r="WZK53" s="50"/>
      <c r="WZL53" s="51"/>
      <c r="WZM53" s="48"/>
      <c r="WZN53" s="25"/>
      <c r="WZO53" s="10"/>
      <c r="WZP53" s="44"/>
      <c r="WZQ53" s="49"/>
      <c r="WZR53" s="50"/>
      <c r="WZS53" s="50"/>
      <c r="WZT53" s="50"/>
      <c r="WZU53" s="50"/>
      <c r="WZV53" s="50"/>
      <c r="WZW53" s="50"/>
      <c r="WZX53" s="50"/>
      <c r="WZY53" s="50"/>
      <c r="WZZ53" s="50"/>
      <c r="XAA53" s="50"/>
      <c r="XAB53" s="50"/>
      <c r="XAC53" s="50"/>
      <c r="XAD53" s="51"/>
      <c r="XAE53" s="48"/>
      <c r="XAF53" s="25"/>
      <c r="XAG53" s="10"/>
      <c r="XAH53" s="44"/>
      <c r="XAI53" s="49"/>
      <c r="XAJ53" s="50"/>
      <c r="XAK53" s="50"/>
      <c r="XAL53" s="50"/>
      <c r="XAM53" s="50"/>
      <c r="XAN53" s="50"/>
      <c r="XAO53" s="50"/>
      <c r="XAP53" s="50"/>
      <c r="XAQ53" s="50"/>
      <c r="XAR53" s="50"/>
      <c r="XAS53" s="50"/>
      <c r="XAT53" s="50"/>
      <c r="XAU53" s="50"/>
      <c r="XAV53" s="51"/>
      <c r="XAW53" s="48"/>
      <c r="XAX53" s="25"/>
      <c r="XAY53" s="10"/>
      <c r="XAZ53" s="44"/>
      <c r="XBA53" s="49"/>
      <c r="XBB53" s="50"/>
      <c r="XBC53" s="50"/>
      <c r="XBD53" s="50"/>
      <c r="XBE53" s="50"/>
      <c r="XBF53" s="50"/>
      <c r="XBG53" s="50"/>
      <c r="XBH53" s="50"/>
      <c r="XBI53" s="50"/>
      <c r="XBJ53" s="50"/>
      <c r="XBK53" s="50"/>
      <c r="XBL53" s="50"/>
      <c r="XBM53" s="50"/>
      <c r="XBN53" s="51"/>
      <c r="XBO53" s="48"/>
      <c r="XBP53" s="25"/>
      <c r="XBQ53" s="10"/>
      <c r="XBR53" s="44"/>
      <c r="XBS53" s="49"/>
      <c r="XBT53" s="50"/>
      <c r="XBU53" s="50"/>
      <c r="XBV53" s="50"/>
      <c r="XBW53" s="50"/>
      <c r="XBX53" s="50"/>
      <c r="XBY53" s="50"/>
      <c r="XBZ53" s="50"/>
      <c r="XCA53" s="50"/>
      <c r="XCB53" s="50"/>
      <c r="XCC53" s="50"/>
      <c r="XCD53" s="50"/>
      <c r="XCE53" s="50"/>
      <c r="XCF53" s="51"/>
      <c r="XCG53" s="48"/>
      <c r="XCH53" s="25"/>
      <c r="XCI53" s="10"/>
      <c r="XCJ53" s="44"/>
      <c r="XCK53" s="49"/>
      <c r="XCL53" s="50"/>
      <c r="XCM53" s="50"/>
      <c r="XCN53" s="50"/>
      <c r="XCO53" s="50"/>
      <c r="XCP53" s="50"/>
      <c r="XCQ53" s="50"/>
      <c r="XCR53" s="50"/>
      <c r="XCS53" s="50"/>
      <c r="XCT53" s="50"/>
      <c r="XCU53" s="50"/>
      <c r="XCV53" s="50"/>
      <c r="XCW53" s="50"/>
      <c r="XCX53" s="51"/>
      <c r="XCY53" s="48"/>
      <c r="XCZ53" s="25"/>
      <c r="XDA53" s="10"/>
      <c r="XDB53" s="44"/>
      <c r="XDC53" s="49"/>
      <c r="XDD53" s="50"/>
      <c r="XDE53" s="50"/>
      <c r="XDF53" s="50"/>
      <c r="XDG53" s="50"/>
      <c r="XDH53" s="50"/>
      <c r="XDI53" s="50"/>
      <c r="XDJ53" s="50"/>
      <c r="XDK53" s="50"/>
      <c r="XDL53" s="50"/>
      <c r="XDM53" s="50"/>
      <c r="XDN53" s="50"/>
      <c r="XDO53" s="50"/>
      <c r="XDP53" s="51"/>
      <c r="XDQ53" s="48"/>
      <c r="XDR53" s="25"/>
      <c r="XDS53" s="10"/>
      <c r="XDT53" s="44"/>
      <c r="XDU53" s="49"/>
      <c r="XDV53" s="50"/>
      <c r="XDW53" s="50"/>
      <c r="XDX53" s="50"/>
      <c r="XDY53" s="50"/>
      <c r="XDZ53" s="50"/>
      <c r="XEA53" s="50"/>
      <c r="XEB53" s="50"/>
      <c r="XEC53" s="50"/>
      <c r="XED53" s="50"/>
      <c r="XEE53" s="50"/>
      <c r="XEF53" s="50"/>
      <c r="XEG53" s="50"/>
      <c r="XEH53" s="51"/>
      <c r="XEI53" s="48"/>
      <c r="XEJ53" s="25"/>
      <c r="XEK53" s="10"/>
      <c r="XEL53" s="44"/>
      <c r="XEM53" s="49"/>
      <c r="XEN53" s="50"/>
      <c r="XEO53" s="50"/>
      <c r="XEP53" s="50"/>
      <c r="XEQ53" s="50"/>
      <c r="XER53" s="50"/>
      <c r="XES53" s="50"/>
      <c r="XET53" s="50"/>
      <c r="XEU53" s="50"/>
      <c r="XEV53" s="50"/>
      <c r="XEW53" s="50"/>
      <c r="XEX53" s="50"/>
      <c r="XEY53" s="50"/>
      <c r="XEZ53" s="51"/>
      <c r="XFA53" s="48"/>
      <c r="XFB53" s="25"/>
      <c r="XFC53" s="10"/>
      <c r="XFD53" s="44"/>
    </row>
    <row r="54" spans="1:16384">
      <c r="A54" s="48"/>
      <c r="B54" s="48"/>
      <c r="C54" s="25" t="s">
        <v>31</v>
      </c>
      <c r="D54" s="10" t="s">
        <v>55</v>
      </c>
      <c r="E54" s="44"/>
      <c r="F54" s="49"/>
      <c r="G54" s="50"/>
      <c r="H54" s="50"/>
      <c r="I54" s="50"/>
      <c r="J54" s="50"/>
      <c r="K54" s="50"/>
      <c r="L54" s="50"/>
      <c r="M54" s="50"/>
      <c r="N54" s="50"/>
      <c r="O54" s="50"/>
      <c r="P54" s="50"/>
      <c r="Q54" s="50"/>
      <c r="R54" s="50"/>
      <c r="S54" s="50">
        <f>E43*0.03</f>
        <v>1334025.7812878408</v>
      </c>
    </row>
    <row r="55" spans="1:16384">
      <c r="A55" s="52"/>
      <c r="B55" s="52"/>
      <c r="C55" s="53" t="s">
        <v>32</v>
      </c>
      <c r="D55" s="15" t="s">
        <v>56</v>
      </c>
      <c r="E55" s="54"/>
      <c r="F55" s="55"/>
      <c r="G55" s="56"/>
      <c r="H55" s="56"/>
      <c r="I55" s="56"/>
      <c r="J55" s="56"/>
      <c r="K55" s="56"/>
      <c r="L55" s="56"/>
      <c r="M55" s="56"/>
      <c r="N55" s="56"/>
      <c r="O55" s="56"/>
      <c r="P55" s="56"/>
      <c r="Q55" s="56"/>
      <c r="R55" s="56"/>
      <c r="S55" s="59" t="s">
        <v>57</v>
      </c>
    </row>
    <row r="56" spans="1:16384">
      <c r="A56" s="2"/>
      <c r="B56" s="1" t="s">
        <v>60</v>
      </c>
      <c r="C56" s="22"/>
      <c r="D56" s="23"/>
      <c r="E56" s="24"/>
      <c r="F56" s="22"/>
      <c r="G56" s="22"/>
      <c r="H56" s="22"/>
      <c r="I56" s="22"/>
      <c r="J56" s="22"/>
      <c r="K56" s="22"/>
      <c r="L56" s="22"/>
      <c r="M56" s="22"/>
      <c r="N56" s="22"/>
      <c r="O56" s="22"/>
      <c r="P56" s="22"/>
      <c r="Q56" s="22"/>
      <c r="R56" s="22"/>
      <c r="S56" s="22"/>
    </row>
    <row r="57" spans="1:16384">
      <c r="A57" s="2"/>
      <c r="B57" s="2"/>
      <c r="C57" s="25" t="s">
        <v>20</v>
      </c>
      <c r="D57" s="26" t="s">
        <v>39</v>
      </c>
      <c r="E57" s="27">
        <v>5224.9278642093977</v>
      </c>
      <c r="F57" s="28"/>
      <c r="G57" s="28">
        <v>5216</v>
      </c>
      <c r="H57" s="28">
        <v>5221</v>
      </c>
      <c r="I57" s="28">
        <v>5221</v>
      </c>
      <c r="J57" s="28">
        <v>5210</v>
      </c>
      <c r="K57" s="28">
        <v>5189</v>
      </c>
      <c r="L57" s="28">
        <v>5170</v>
      </c>
      <c r="M57" s="28">
        <v>5147</v>
      </c>
      <c r="N57" s="28">
        <v>5137</v>
      </c>
      <c r="O57" s="28">
        <v>5140</v>
      </c>
      <c r="P57" s="28">
        <v>5164</v>
      </c>
      <c r="Q57" s="28">
        <v>5181</v>
      </c>
      <c r="R57" s="28">
        <v>5191</v>
      </c>
      <c r="S57" s="28"/>
    </row>
    <row r="58" spans="1:16384">
      <c r="A58" s="2"/>
      <c r="B58" s="2"/>
      <c r="C58" s="25" t="s">
        <v>21</v>
      </c>
      <c r="D58" s="29" t="s">
        <v>40</v>
      </c>
      <c r="E58" s="30">
        <f>E59/E57</f>
        <v>1762.0940990601368</v>
      </c>
      <c r="F58" s="31"/>
      <c r="G58" s="32">
        <v>324.26910856875679</v>
      </c>
      <c r="H58" s="32">
        <v>366.36975741333924</v>
      </c>
      <c r="I58" s="32">
        <v>297.79426724984671</v>
      </c>
      <c r="J58" s="32">
        <v>176.82222700434687</v>
      </c>
      <c r="K58" s="32">
        <v>52.518343564912271</v>
      </c>
      <c r="L58" s="32">
        <v>8.305661459794571</v>
      </c>
      <c r="M58" s="32">
        <v>4.7054817607182082</v>
      </c>
      <c r="N58" s="32">
        <v>4.8682505564378529</v>
      </c>
      <c r="O58" s="32">
        <v>35.339339762884883</v>
      </c>
      <c r="P58" s="32">
        <v>113.68177802070875</v>
      </c>
      <c r="Q58" s="32">
        <v>174.0905949813114</v>
      </c>
      <c r="R58" s="32">
        <v>203.32928871707924</v>
      </c>
      <c r="S58" s="31"/>
    </row>
    <row r="59" spans="1:16384">
      <c r="A59" s="2"/>
      <c r="B59" s="2"/>
      <c r="C59" s="25" t="s">
        <v>22</v>
      </c>
      <c r="D59" s="29" t="s">
        <v>41</v>
      </c>
      <c r="E59" s="30">
        <v>9206814.5575382635</v>
      </c>
      <c r="F59" s="34" t="s">
        <v>42</v>
      </c>
      <c r="G59" s="31">
        <f>G58*G57</f>
        <v>1691387.6702946355</v>
      </c>
      <c r="H59" s="31">
        <f t="shared" ref="H59:R59" si="18">H58*H57</f>
        <v>1912816.5034550442</v>
      </c>
      <c r="I59" s="31">
        <f t="shared" si="18"/>
        <v>1554783.8693114496</v>
      </c>
      <c r="J59" s="31">
        <f t="shared" si="18"/>
        <v>921243.80269264721</v>
      </c>
      <c r="K59" s="31">
        <f t="shared" si="18"/>
        <v>272517.68475832976</v>
      </c>
      <c r="L59" s="31">
        <f t="shared" si="18"/>
        <v>42940.269747137929</v>
      </c>
      <c r="M59" s="31">
        <f t="shared" si="18"/>
        <v>24219.114622416619</v>
      </c>
      <c r="N59" s="31">
        <f t="shared" si="18"/>
        <v>25008.20310842125</v>
      </c>
      <c r="O59" s="31">
        <f t="shared" si="18"/>
        <v>181644.20638122829</v>
      </c>
      <c r="P59" s="31">
        <f t="shared" si="18"/>
        <v>587052.70169894001</v>
      </c>
      <c r="Q59" s="31">
        <f t="shared" si="18"/>
        <v>901963.37259817438</v>
      </c>
      <c r="R59" s="31">
        <f t="shared" si="18"/>
        <v>1055482.3377303584</v>
      </c>
      <c r="S59" s="31">
        <f>SUM(G59:R59)</f>
        <v>9171059.7363987844</v>
      </c>
    </row>
    <row r="60" spans="1:16384">
      <c r="A60" s="2"/>
      <c r="B60" s="2"/>
      <c r="C60" s="35"/>
      <c r="D60" s="29"/>
      <c r="E60" s="27"/>
      <c r="F60" s="36"/>
      <c r="G60" s="36"/>
      <c r="H60" s="36"/>
      <c r="I60" s="36"/>
      <c r="J60" s="36"/>
      <c r="K60" s="36"/>
      <c r="L60" s="36"/>
      <c r="M60" s="36"/>
      <c r="N60" s="36"/>
      <c r="O60" s="36"/>
      <c r="P60" s="36"/>
      <c r="Q60" s="36"/>
      <c r="R60" s="36"/>
      <c r="S60" s="36"/>
    </row>
    <row r="61" spans="1:16384">
      <c r="A61" s="2"/>
      <c r="B61" s="2"/>
      <c r="C61" s="25" t="s">
        <v>23</v>
      </c>
      <c r="D61" s="26" t="s">
        <v>43</v>
      </c>
      <c r="E61" s="27">
        <v>160874871.89494899</v>
      </c>
      <c r="F61" s="37"/>
      <c r="G61" s="37">
        <v>33600000</v>
      </c>
      <c r="H61" s="37">
        <v>35700000</v>
      </c>
      <c r="I61" s="37">
        <v>27700000</v>
      </c>
      <c r="J61" s="37">
        <v>16700000</v>
      </c>
      <c r="K61" s="37">
        <v>4700000</v>
      </c>
      <c r="L61" s="37">
        <v>700000</v>
      </c>
      <c r="M61" s="37">
        <v>400000</v>
      </c>
      <c r="N61" s="37">
        <v>400000</v>
      </c>
      <c r="O61" s="37">
        <v>3200000</v>
      </c>
      <c r="P61" s="37">
        <v>11000000</v>
      </c>
      <c r="Q61" s="37">
        <v>22400000</v>
      </c>
      <c r="R61" s="37">
        <v>28100000</v>
      </c>
      <c r="S61" s="37">
        <f>SUM(G61:R61)</f>
        <v>184600000</v>
      </c>
    </row>
    <row r="62" spans="1:16384">
      <c r="A62" s="2"/>
      <c r="B62" s="2"/>
      <c r="C62" s="25" t="s">
        <v>24</v>
      </c>
      <c r="D62" s="29" t="s">
        <v>44</v>
      </c>
      <c r="E62" s="38">
        <f>E59/E61</f>
        <v>5.7229662091356923E-2</v>
      </c>
      <c r="F62" s="39"/>
      <c r="G62" s="40">
        <f>$E$62</f>
        <v>5.7229662091356923E-2</v>
      </c>
      <c r="H62" s="40">
        <f t="shared" ref="H62:R62" si="19">$E$62</f>
        <v>5.7229662091356923E-2</v>
      </c>
      <c r="I62" s="40">
        <f t="shared" si="19"/>
        <v>5.7229662091356923E-2</v>
      </c>
      <c r="J62" s="40">
        <f t="shared" si="19"/>
        <v>5.7229662091356923E-2</v>
      </c>
      <c r="K62" s="40">
        <f t="shared" si="19"/>
        <v>5.7229662091356923E-2</v>
      </c>
      <c r="L62" s="40">
        <f t="shared" si="19"/>
        <v>5.7229662091356923E-2</v>
      </c>
      <c r="M62" s="40">
        <f t="shared" si="19"/>
        <v>5.7229662091356923E-2</v>
      </c>
      <c r="N62" s="40">
        <f t="shared" si="19"/>
        <v>5.7229662091356923E-2</v>
      </c>
      <c r="O62" s="40">
        <f t="shared" si="19"/>
        <v>5.7229662091356923E-2</v>
      </c>
      <c r="P62" s="40">
        <f t="shared" si="19"/>
        <v>5.7229662091356923E-2</v>
      </c>
      <c r="Q62" s="40">
        <f t="shared" si="19"/>
        <v>5.7229662091356923E-2</v>
      </c>
      <c r="R62" s="40">
        <f t="shared" si="19"/>
        <v>5.7229662091356923E-2</v>
      </c>
      <c r="S62" s="39"/>
      <c r="U62" s="4" t="s">
        <v>3</v>
      </c>
    </row>
    <row r="63" spans="1:16384">
      <c r="A63" s="2"/>
      <c r="B63" s="2"/>
      <c r="C63" s="25" t="s">
        <v>25</v>
      </c>
      <c r="D63" s="29" t="s">
        <v>45</v>
      </c>
      <c r="E63" s="30" t="s">
        <v>3</v>
      </c>
      <c r="F63" s="41" t="s">
        <v>46</v>
      </c>
      <c r="G63" s="42">
        <f>G61*G62</f>
        <v>1922916.6462695927</v>
      </c>
      <c r="H63" s="42">
        <f t="shared" ref="H63:R63" si="20">H61*H62</f>
        <v>2043098.936661442</v>
      </c>
      <c r="I63" s="42">
        <f t="shared" si="20"/>
        <v>1585261.6399305868</v>
      </c>
      <c r="J63" s="42">
        <f t="shared" si="20"/>
        <v>955735.35692566063</v>
      </c>
      <c r="K63" s="42">
        <f t="shared" si="20"/>
        <v>268979.41182937752</v>
      </c>
      <c r="L63" s="42">
        <f t="shared" si="20"/>
        <v>40060.763463949843</v>
      </c>
      <c r="M63" s="42">
        <f t="shared" si="20"/>
        <v>22891.864836542769</v>
      </c>
      <c r="N63" s="42">
        <f t="shared" si="20"/>
        <v>22891.864836542769</v>
      </c>
      <c r="O63" s="42">
        <f t="shared" si="20"/>
        <v>183134.91869234215</v>
      </c>
      <c r="P63" s="42">
        <f t="shared" si="20"/>
        <v>629526.28300492617</v>
      </c>
      <c r="Q63" s="42">
        <f t="shared" si="20"/>
        <v>1281944.430846395</v>
      </c>
      <c r="R63" s="42">
        <f t="shared" si="20"/>
        <v>1608153.5047671294</v>
      </c>
      <c r="S63" s="31">
        <f>SUM(G63:R63)</f>
        <v>10564595.622064488</v>
      </c>
    </row>
    <row r="64" spans="1:16384">
      <c r="A64" s="2"/>
      <c r="B64" s="2"/>
      <c r="C64" s="35"/>
      <c r="D64" s="29"/>
      <c r="E64" s="43"/>
      <c r="F64" s="36"/>
      <c r="G64" s="36"/>
      <c r="H64" s="36"/>
      <c r="I64" s="36"/>
      <c r="J64" s="36"/>
      <c r="K64" s="36"/>
      <c r="L64" s="36"/>
      <c r="M64" s="36"/>
      <c r="N64" s="36"/>
      <c r="O64" s="36"/>
      <c r="P64" s="36"/>
      <c r="Q64" s="36"/>
      <c r="R64" s="36"/>
      <c r="S64" s="36"/>
    </row>
    <row r="65" spans="1:19">
      <c r="A65" s="2"/>
      <c r="B65" s="2"/>
      <c r="C65" s="25" t="s">
        <v>26</v>
      </c>
      <c r="D65" s="23" t="s">
        <v>47</v>
      </c>
      <c r="E65" s="44"/>
      <c r="F65" s="45" t="s">
        <v>48</v>
      </c>
      <c r="G65" s="46">
        <f>G63-G59</f>
        <v>231528.97597495723</v>
      </c>
      <c r="H65" s="46">
        <f t="shared" ref="H65:R65" si="21">H63-H59</f>
        <v>130282.43320639781</v>
      </c>
      <c r="I65" s="46">
        <f t="shared" si="21"/>
        <v>30477.770619137213</v>
      </c>
      <c r="J65" s="46">
        <f t="shared" si="21"/>
        <v>34491.554233013419</v>
      </c>
      <c r="K65" s="46">
        <f t="shared" si="21"/>
        <v>-3538.2729289522395</v>
      </c>
      <c r="L65" s="46">
        <f t="shared" si="21"/>
        <v>-2879.5062831880859</v>
      </c>
      <c r="M65" s="46">
        <f t="shared" si="21"/>
        <v>-1327.2497858738498</v>
      </c>
      <c r="N65" s="46">
        <f t="shared" si="21"/>
        <v>-2116.3382718784815</v>
      </c>
      <c r="O65" s="46">
        <f t="shared" si="21"/>
        <v>1490.7123111138644</v>
      </c>
      <c r="P65" s="46">
        <f t="shared" si="21"/>
        <v>42473.581305986154</v>
      </c>
      <c r="Q65" s="46">
        <f t="shared" si="21"/>
        <v>379981.05824822059</v>
      </c>
      <c r="R65" s="46">
        <f t="shared" si="21"/>
        <v>552671.16703677108</v>
      </c>
      <c r="S65" s="46">
        <f>SUM(G65:R65)</f>
        <v>1393535.8856657047</v>
      </c>
    </row>
    <row r="66" spans="1:19">
      <c r="A66" s="2"/>
      <c r="B66" s="2"/>
      <c r="C66" s="25" t="s">
        <v>27</v>
      </c>
      <c r="D66" s="23" t="s">
        <v>49</v>
      </c>
      <c r="E66" s="44"/>
      <c r="F66" s="47"/>
      <c r="G66" s="46">
        <f>G65/2*0.0325/12</f>
        <v>313.52882163275461</v>
      </c>
      <c r="H66" s="46">
        <f t="shared" ref="H66:R66" si="22">(G67+H65/2)*0.0325/12</f>
        <v>804.33091212442821</v>
      </c>
      <c r="I66" s="46">
        <f t="shared" si="22"/>
        <v>396.29863386774605</v>
      </c>
      <c r="J66" s="46">
        <f t="shared" si="22"/>
        <v>130.32458391742742</v>
      </c>
      <c r="K66" s="46">
        <f t="shared" si="22"/>
        <v>88.976177204564877</v>
      </c>
      <c r="L66" s="46">
        <f t="shared" si="22"/>
        <v>-13.241176794467151</v>
      </c>
      <c r="M66" s="46">
        <f t="shared" si="22"/>
        <v>-9.6318417891569208</v>
      </c>
      <c r="N66" s="46">
        <f t="shared" si="22"/>
        <v>-6.4865958180894205</v>
      </c>
      <c r="O66" s="46">
        <f t="shared" si="22"/>
        <v>-3.7306444287115217</v>
      </c>
      <c r="P66" s="46">
        <f t="shared" si="22"/>
        <v>61.543550032461873</v>
      </c>
      <c r="Q66" s="46">
        <f t="shared" si="22"/>
        <v>629.75697952951577</v>
      </c>
      <c r="R66" s="46">
        <f t="shared" si="22"/>
        <v>1779.2298299374506</v>
      </c>
      <c r="S66" s="46">
        <f>SUM(G66:R66)</f>
        <v>4170.8992294159243</v>
      </c>
    </row>
    <row r="67" spans="1:19">
      <c r="A67" s="48"/>
      <c r="B67" s="48"/>
      <c r="C67" s="25" t="s">
        <v>28</v>
      </c>
      <c r="D67" s="10" t="s">
        <v>50</v>
      </c>
      <c r="E67" s="44"/>
      <c r="F67" s="49" t="s">
        <v>51</v>
      </c>
      <c r="G67" s="50">
        <f t="shared" ref="G67:R67" si="23">G65+G66</f>
        <v>231842.50479658999</v>
      </c>
      <c r="H67" s="50">
        <f t="shared" si="23"/>
        <v>131086.76411852223</v>
      </c>
      <c r="I67" s="50">
        <f t="shared" si="23"/>
        <v>30874.06925300496</v>
      </c>
      <c r="J67" s="50">
        <f t="shared" si="23"/>
        <v>34621.878816930846</v>
      </c>
      <c r="K67" s="50">
        <f t="shared" si="23"/>
        <v>-3449.2967517476745</v>
      </c>
      <c r="L67" s="50">
        <f t="shared" si="23"/>
        <v>-2892.7474599825532</v>
      </c>
      <c r="M67" s="50">
        <f t="shared" si="23"/>
        <v>-1336.8816276630066</v>
      </c>
      <c r="N67" s="50">
        <f t="shared" si="23"/>
        <v>-2122.8248676965709</v>
      </c>
      <c r="O67" s="50">
        <f t="shared" si="23"/>
        <v>1486.981666685153</v>
      </c>
      <c r="P67" s="50">
        <f t="shared" si="23"/>
        <v>42535.124856018614</v>
      </c>
      <c r="Q67" s="50">
        <f t="shared" si="23"/>
        <v>380610.81522775011</v>
      </c>
      <c r="R67" s="50">
        <f t="shared" si="23"/>
        <v>554450.39686670853</v>
      </c>
      <c r="S67" s="50">
        <f>SUM(G67:R67)</f>
        <v>1397706.7848951207</v>
      </c>
    </row>
    <row r="68" spans="1:19">
      <c r="A68" s="48"/>
      <c r="B68" s="48"/>
      <c r="C68" s="25" t="s">
        <v>29</v>
      </c>
      <c r="D68" s="10" t="s">
        <v>52</v>
      </c>
      <c r="E68" s="44"/>
      <c r="F68" s="49"/>
      <c r="G68" s="50"/>
      <c r="H68" s="50"/>
      <c r="I68" s="50"/>
      <c r="J68" s="50"/>
      <c r="K68" s="50"/>
      <c r="L68" s="50"/>
      <c r="M68" s="50"/>
      <c r="N68" s="50"/>
      <c r="O68" s="50"/>
      <c r="P68" s="50"/>
      <c r="Q68" s="50"/>
      <c r="R68" s="50"/>
      <c r="S68" s="50">
        <f>ROUND(E59*0.005,0)</f>
        <v>46034</v>
      </c>
    </row>
    <row r="69" spans="1:19">
      <c r="A69" s="48"/>
      <c r="B69" s="48"/>
      <c r="C69" s="25" t="s">
        <v>30</v>
      </c>
      <c r="D69" s="10" t="s">
        <v>53</v>
      </c>
      <c r="E69" s="44"/>
      <c r="F69" s="49"/>
      <c r="G69" s="50"/>
      <c r="H69" s="50"/>
      <c r="I69" s="50"/>
      <c r="J69" s="50"/>
      <c r="K69" s="50"/>
      <c r="L69" s="50"/>
      <c r="M69" s="50"/>
      <c r="N69" s="50"/>
      <c r="O69" s="50"/>
      <c r="P69" s="50"/>
      <c r="Q69" s="50"/>
      <c r="R69" s="50"/>
      <c r="S69" s="50" t="s">
        <v>54</v>
      </c>
    </row>
    <row r="70" spans="1:19">
      <c r="A70" s="48"/>
      <c r="B70" s="48"/>
      <c r="C70" s="25" t="s">
        <v>31</v>
      </c>
      <c r="D70" s="10" t="s">
        <v>55</v>
      </c>
      <c r="E70" s="44"/>
      <c r="F70" s="49"/>
      <c r="G70" s="50"/>
      <c r="H70" s="50"/>
      <c r="I70" s="50"/>
      <c r="J70" s="50"/>
      <c r="K70" s="50"/>
      <c r="L70" s="50"/>
      <c r="M70" s="50"/>
      <c r="N70" s="50"/>
      <c r="O70" s="50"/>
      <c r="P70" s="50"/>
      <c r="Q70" s="50"/>
      <c r="R70" s="50"/>
      <c r="S70" s="50">
        <f>E59*0.03</f>
        <v>276204.43672614789</v>
      </c>
    </row>
    <row r="71" spans="1:19">
      <c r="A71" s="52"/>
      <c r="B71" s="52"/>
      <c r="C71" s="53" t="s">
        <v>32</v>
      </c>
      <c r="D71" s="15" t="s">
        <v>56</v>
      </c>
      <c r="E71" s="54"/>
      <c r="F71" s="55"/>
      <c r="G71" s="56"/>
      <c r="H71" s="56"/>
      <c r="I71" s="56"/>
      <c r="J71" s="56"/>
      <c r="K71" s="56"/>
      <c r="L71" s="56"/>
      <c r="M71" s="56"/>
      <c r="N71" s="56"/>
      <c r="O71" s="56"/>
      <c r="P71" s="56"/>
      <c r="Q71" s="56"/>
      <c r="R71" s="56"/>
      <c r="S71" s="59" t="s">
        <v>57</v>
      </c>
    </row>
    <row r="72" spans="1:19">
      <c r="A72" s="60"/>
      <c r="B72" s="60"/>
      <c r="C72" s="61"/>
      <c r="D72" s="10"/>
      <c r="E72" s="61"/>
      <c r="F72" s="61"/>
      <c r="G72" s="61"/>
      <c r="H72" s="61"/>
      <c r="I72" s="61"/>
      <c r="J72" s="61"/>
      <c r="K72" s="61"/>
      <c r="L72" s="61"/>
      <c r="M72" s="61"/>
      <c r="N72" s="61"/>
      <c r="O72" s="61"/>
      <c r="P72" s="61"/>
      <c r="Q72" s="61"/>
      <c r="R72" s="61"/>
      <c r="S72" s="61"/>
    </row>
    <row r="73" spans="1:19">
      <c r="B73" s="63" t="s">
        <v>61</v>
      </c>
      <c r="Q73" s="4" t="s">
        <v>3</v>
      </c>
    </row>
    <row r="75" spans="1:19">
      <c r="R75" s="4" t="s">
        <v>3</v>
      </c>
    </row>
    <row r="76" spans="1:19">
      <c r="R76" s="4" t="s">
        <v>3</v>
      </c>
    </row>
  </sheetData>
  <mergeCells count="2">
    <mergeCell ref="A2:S2"/>
    <mergeCell ref="G5:S5"/>
  </mergeCells>
  <conditionalFormatting sqref="F17:R17 G33:R33 G49:R49 G65:R65 C72 E72:S72 F49:F50 F65:F66 F33:F34 F18 E17:E18 S19 E19:G19 E34:E35 S35 G35 E50:E51 S51 G51 E66:E67 S67 G67">
    <cfRule type="cellIs" dxfId="118" priority="63" operator="lessThan">
      <formula>0</formula>
    </cfRule>
  </conditionalFormatting>
  <conditionalFormatting sqref="E33">
    <cfRule type="cellIs" dxfId="117" priority="62" operator="lessThan">
      <formula>0</formula>
    </cfRule>
  </conditionalFormatting>
  <conditionalFormatting sqref="E49">
    <cfRule type="cellIs" dxfId="116" priority="61" operator="lessThan">
      <formula>0</formula>
    </cfRule>
  </conditionalFormatting>
  <conditionalFormatting sqref="E65">
    <cfRule type="cellIs" dxfId="115" priority="60" operator="lessThan">
      <formula>0</formula>
    </cfRule>
  </conditionalFormatting>
  <conditionalFormatting sqref="S17">
    <cfRule type="cellIs" dxfId="114" priority="59" operator="lessThan">
      <formula>0</formula>
    </cfRule>
  </conditionalFormatting>
  <conditionalFormatting sqref="S33">
    <cfRule type="cellIs" dxfId="113" priority="58" operator="lessThan">
      <formula>0</formula>
    </cfRule>
  </conditionalFormatting>
  <conditionalFormatting sqref="S49">
    <cfRule type="cellIs" dxfId="112" priority="57" operator="lessThan">
      <formula>0</formula>
    </cfRule>
  </conditionalFormatting>
  <conditionalFormatting sqref="S65">
    <cfRule type="cellIs" dxfId="111" priority="56" operator="lessThan">
      <formula>0</formula>
    </cfRule>
  </conditionalFormatting>
  <conditionalFormatting sqref="H19:R19">
    <cfRule type="cellIs" dxfId="110" priority="55" operator="lessThan">
      <formula>0</formula>
    </cfRule>
  </conditionalFormatting>
  <conditionalFormatting sqref="H35:R35">
    <cfRule type="cellIs" dxfId="109" priority="54" operator="lessThan">
      <formula>0</formula>
    </cfRule>
  </conditionalFormatting>
  <conditionalFormatting sqref="H51:R51">
    <cfRule type="cellIs" dxfId="108" priority="53" operator="lessThan">
      <formula>0</formula>
    </cfRule>
  </conditionalFormatting>
  <conditionalFormatting sqref="H67:R67">
    <cfRule type="cellIs" dxfId="107" priority="52" operator="lessThan">
      <formula>0</formula>
    </cfRule>
  </conditionalFormatting>
  <conditionalFormatting sqref="G18:R18">
    <cfRule type="cellIs" dxfId="106" priority="51" operator="lessThan">
      <formula>0</formula>
    </cfRule>
  </conditionalFormatting>
  <conditionalFormatting sqref="S18">
    <cfRule type="cellIs" dxfId="105" priority="50" operator="lessThan">
      <formula>0</formula>
    </cfRule>
  </conditionalFormatting>
  <conditionalFormatting sqref="G34:R34">
    <cfRule type="cellIs" dxfId="104" priority="49" operator="lessThan">
      <formula>0</formula>
    </cfRule>
  </conditionalFormatting>
  <conditionalFormatting sqref="S34">
    <cfRule type="cellIs" dxfId="103" priority="48" operator="lessThan">
      <formula>0</formula>
    </cfRule>
  </conditionalFormatting>
  <conditionalFormatting sqref="G50:R50">
    <cfRule type="cellIs" dxfId="102" priority="47" operator="lessThan">
      <formula>0</formula>
    </cfRule>
  </conditionalFormatting>
  <conditionalFormatting sqref="S50">
    <cfRule type="cellIs" dxfId="101" priority="46" operator="lessThan">
      <formula>0</formula>
    </cfRule>
  </conditionalFormatting>
  <conditionalFormatting sqref="G66:R66">
    <cfRule type="cellIs" dxfId="100" priority="45" operator="lessThan">
      <formula>0</formula>
    </cfRule>
  </conditionalFormatting>
  <conditionalFormatting sqref="S66">
    <cfRule type="cellIs" dxfId="99" priority="44" operator="lessThan">
      <formula>0</formula>
    </cfRule>
  </conditionalFormatting>
  <conditionalFormatting sqref="F35">
    <cfRule type="cellIs" dxfId="98" priority="43" operator="lessThan">
      <formula>0</formula>
    </cfRule>
  </conditionalFormatting>
  <conditionalFormatting sqref="F51">
    <cfRule type="cellIs" dxfId="97" priority="42" operator="lessThan">
      <formula>0</formula>
    </cfRule>
  </conditionalFormatting>
  <conditionalFormatting sqref="F67">
    <cfRule type="cellIs" dxfId="96" priority="41" operator="lessThan">
      <formula>0</formula>
    </cfRule>
  </conditionalFormatting>
  <conditionalFormatting sqref="E20:E21">
    <cfRule type="cellIs" dxfId="95" priority="40" operator="lessThan">
      <formula>0</formula>
    </cfRule>
  </conditionalFormatting>
  <conditionalFormatting sqref="S20:S21">
    <cfRule type="cellIs" dxfId="94" priority="39" operator="lessThan">
      <formula>0</formula>
    </cfRule>
  </conditionalFormatting>
  <conditionalFormatting sqref="G20:R21">
    <cfRule type="cellIs" dxfId="93" priority="38" operator="lessThan">
      <formula>0</formula>
    </cfRule>
  </conditionalFormatting>
  <conditionalFormatting sqref="F20:F21">
    <cfRule type="cellIs" dxfId="92" priority="37" operator="lessThan">
      <formula>0</formula>
    </cfRule>
  </conditionalFormatting>
  <conditionalFormatting sqref="E36">
    <cfRule type="cellIs" dxfId="91" priority="36" operator="lessThan">
      <formula>0</formula>
    </cfRule>
  </conditionalFormatting>
  <conditionalFormatting sqref="S36">
    <cfRule type="cellIs" dxfId="90" priority="35" operator="lessThan">
      <formula>0</formula>
    </cfRule>
  </conditionalFormatting>
  <conditionalFormatting sqref="G36:R36">
    <cfRule type="cellIs" dxfId="89" priority="34" operator="lessThan">
      <formula>0</formula>
    </cfRule>
  </conditionalFormatting>
  <conditionalFormatting sqref="F36">
    <cfRule type="cellIs" dxfId="88" priority="33" operator="lessThan">
      <formula>0</formula>
    </cfRule>
  </conditionalFormatting>
  <conditionalFormatting sqref="E52">
    <cfRule type="cellIs" dxfId="87" priority="32" operator="lessThan">
      <formula>0</formula>
    </cfRule>
  </conditionalFormatting>
  <conditionalFormatting sqref="S52">
    <cfRule type="cellIs" dxfId="86" priority="31" operator="lessThan">
      <formula>0</formula>
    </cfRule>
  </conditionalFormatting>
  <conditionalFormatting sqref="G52:R52">
    <cfRule type="cellIs" dxfId="85" priority="30" operator="lessThan">
      <formula>0</formula>
    </cfRule>
  </conditionalFormatting>
  <conditionalFormatting sqref="F52">
    <cfRule type="cellIs" dxfId="84" priority="29" operator="lessThan">
      <formula>0</formula>
    </cfRule>
  </conditionalFormatting>
  <conditionalFormatting sqref="E68:E69">
    <cfRule type="cellIs" dxfId="83" priority="28" operator="lessThan">
      <formula>0</formula>
    </cfRule>
  </conditionalFormatting>
  <conditionalFormatting sqref="S68:S69">
    <cfRule type="cellIs" dxfId="82" priority="27" operator="lessThan">
      <formula>0</formula>
    </cfRule>
  </conditionalFormatting>
  <conditionalFormatting sqref="G68:R69">
    <cfRule type="cellIs" dxfId="81" priority="26" operator="lessThan">
      <formula>0</formula>
    </cfRule>
  </conditionalFormatting>
  <conditionalFormatting sqref="F68:F69">
    <cfRule type="cellIs" dxfId="80" priority="25" operator="lessThan">
      <formula>0</formula>
    </cfRule>
  </conditionalFormatting>
  <conditionalFormatting sqref="E22:E23">
    <cfRule type="cellIs" dxfId="79" priority="24" operator="lessThan">
      <formula>0</formula>
    </cfRule>
  </conditionalFormatting>
  <conditionalFormatting sqref="S22:S23">
    <cfRule type="cellIs" dxfId="78" priority="23" operator="lessThan">
      <formula>0</formula>
    </cfRule>
  </conditionalFormatting>
  <conditionalFormatting sqref="G22:R23">
    <cfRule type="cellIs" dxfId="77" priority="22" operator="lessThan">
      <formula>0</formula>
    </cfRule>
  </conditionalFormatting>
  <conditionalFormatting sqref="F22:F23">
    <cfRule type="cellIs" dxfId="76" priority="21" operator="lessThan">
      <formula>0</formula>
    </cfRule>
  </conditionalFormatting>
  <conditionalFormatting sqref="E38:E39">
    <cfRule type="cellIs" dxfId="75" priority="20" operator="lessThan">
      <formula>0</formula>
    </cfRule>
  </conditionalFormatting>
  <conditionalFormatting sqref="S38:S39">
    <cfRule type="cellIs" dxfId="74" priority="19" operator="lessThan">
      <formula>0</formula>
    </cfRule>
  </conditionalFormatting>
  <conditionalFormatting sqref="G38:R39">
    <cfRule type="cellIs" dxfId="73" priority="18" operator="lessThan">
      <formula>0</formula>
    </cfRule>
  </conditionalFormatting>
  <conditionalFormatting sqref="F38:F39">
    <cfRule type="cellIs" dxfId="72" priority="17" operator="lessThan">
      <formula>0</formula>
    </cfRule>
  </conditionalFormatting>
  <conditionalFormatting sqref="E54:E55">
    <cfRule type="cellIs" dxfId="71" priority="16" operator="lessThan">
      <formula>0</formula>
    </cfRule>
  </conditionalFormatting>
  <conditionalFormatting sqref="G54:R55">
    <cfRule type="cellIs" dxfId="70" priority="15" operator="lessThan">
      <formula>0</formula>
    </cfRule>
  </conditionalFormatting>
  <conditionalFormatting sqref="F54:F55">
    <cfRule type="cellIs" dxfId="69" priority="14" operator="lessThan">
      <formula>0</formula>
    </cfRule>
  </conditionalFormatting>
  <conditionalFormatting sqref="E37">
    <cfRule type="cellIs" dxfId="68" priority="13" operator="lessThan">
      <formula>0</formula>
    </cfRule>
  </conditionalFormatting>
  <conditionalFormatting sqref="S37">
    <cfRule type="cellIs" dxfId="67" priority="12" operator="lessThan">
      <formula>0</formula>
    </cfRule>
  </conditionalFormatting>
  <conditionalFormatting sqref="G37:R37">
    <cfRule type="cellIs" dxfId="66" priority="11" operator="lessThan">
      <formula>0</formula>
    </cfRule>
  </conditionalFormatting>
  <conditionalFormatting sqref="F37">
    <cfRule type="cellIs" dxfId="65" priority="10" operator="lessThan">
      <formula>0</formula>
    </cfRule>
  </conditionalFormatting>
  <conditionalFormatting sqref="D53 V53 AN53 BF53 BX53 CP53 DH53 DZ53 ER53 FJ53 GB53 GT53 HL53 ID53 IV53 JN53 KF53 KX53 LP53 MH53 MZ53 NR53 OJ53 PB53 PT53 QL53 RD53 RV53 SN53 TF53 TX53 UP53 VH53 VZ53 WR53 XJ53 YB53 YT53 ZL53 AAD53 AAV53 ABN53 ACF53 ACX53 ADP53 AEH53 AEZ53 AFR53 AGJ53 AHB53 AHT53 AIL53 AJD53 AJV53 AKN53 ALF53 ALX53 AMP53 ANH53 ANZ53 AOR53 APJ53 AQB53 AQT53 ARL53 ASD53 ASV53 ATN53 AUF53 AUX53 AVP53 AWH53 AWZ53 AXR53 AYJ53 AZB53 AZT53 BAL53 BBD53 BBV53 BCN53 BDF53 BDX53 BEP53 BFH53 BFZ53 BGR53 BHJ53 BIB53 BIT53 BJL53 BKD53 BKV53 BLN53 BMF53 BMX53 BNP53 BOH53 BOZ53 BPR53 BQJ53 BRB53 BRT53 BSL53 BTD53 BTV53 BUN53 BVF53 BVX53 BWP53 BXH53 BXZ53 BYR53 BZJ53 CAB53 CAT53 CBL53 CCD53 CCV53 CDN53 CEF53 CEX53 CFP53 CGH53 CGZ53 CHR53 CIJ53 CJB53 CJT53 CKL53 CLD53 CLV53 CMN53 CNF53 CNX53 COP53 CPH53 CPZ53 CQR53 CRJ53 CSB53 CST53 CTL53 CUD53 CUV53 CVN53 CWF53 CWX53 CXP53 CYH53 CYZ53 CZR53 DAJ53 DBB53 DBT53 DCL53 DDD53 DDV53 DEN53 DFF53 DFX53 DGP53 DHH53 DHZ53 DIR53 DJJ53 DKB53 DKT53 DLL53 DMD53 DMV53 DNN53 DOF53 DOX53 DPP53 DQH53 DQZ53 DRR53 DSJ53 DTB53 DTT53 DUL53 DVD53 DVV53 DWN53 DXF53 DXX53 DYP53 DZH53 DZZ53 EAR53 EBJ53 ECB53 ECT53 EDL53 EED53 EEV53 EFN53 EGF53 EGX53 EHP53 EIH53 EIZ53 EJR53 EKJ53 ELB53 ELT53 EML53 END53 ENV53 EON53 EPF53 EPX53 EQP53 ERH53 ERZ53 ESR53 ETJ53 EUB53 EUT53 EVL53 EWD53 EWV53 EXN53 EYF53 EYX53 EZP53 FAH53 FAZ53 FBR53 FCJ53 FDB53 FDT53 FEL53 FFD53 FFV53 FGN53 FHF53 FHX53 FIP53 FJH53 FJZ53 FKR53 FLJ53 FMB53 FMT53 FNL53 FOD53 FOV53 FPN53 FQF53 FQX53 FRP53 FSH53 FSZ53 FTR53 FUJ53 FVB53 FVT53 FWL53 FXD53 FXV53 FYN53 FZF53 FZX53 GAP53 GBH53 GBZ53 GCR53 GDJ53 GEB53 GET53 GFL53 GGD53 GGV53 GHN53 GIF53 GIX53 GJP53 GKH53 GKZ53 GLR53 GMJ53 GNB53 GNT53 GOL53 GPD53 GPV53 GQN53 GRF53 GRX53 GSP53 GTH53 GTZ53 GUR53 GVJ53 GWB53 GWT53 GXL53 GYD53 GYV53 GZN53 HAF53 HAX53 HBP53 HCH53 HCZ53 HDR53 HEJ53 HFB53 HFT53 HGL53 HHD53 HHV53 HIN53 HJF53 HJX53 HKP53 HLH53 HLZ53 HMR53 HNJ53 HOB53 HOT53 HPL53 HQD53 HQV53 HRN53 HSF53 HSX53 HTP53 HUH53 HUZ53 HVR53 HWJ53 HXB53 HXT53 HYL53 HZD53 HZV53 IAN53 IBF53 IBX53 ICP53 IDH53 IDZ53 IER53 IFJ53 IGB53 IGT53 IHL53 IID53 IIV53 IJN53 IKF53 IKX53 ILP53 IMH53 IMZ53 INR53 IOJ53 IPB53 IPT53 IQL53 IRD53 IRV53 ISN53 ITF53 ITX53 IUP53 IVH53 IVZ53 IWR53 IXJ53 IYB53 IYT53 IZL53 JAD53 JAV53 JBN53 JCF53 JCX53 JDP53 JEH53 JEZ53 JFR53 JGJ53 JHB53 JHT53 JIL53 JJD53 JJV53 JKN53 JLF53 JLX53 JMP53 JNH53 JNZ53 JOR53 JPJ53 JQB53 JQT53 JRL53 JSD53 JSV53 JTN53 JUF53 JUX53 JVP53 JWH53 JWZ53 JXR53 JYJ53 JZB53 JZT53 KAL53 KBD53 KBV53 KCN53 KDF53 KDX53 KEP53 KFH53 KFZ53 KGR53 KHJ53 KIB53 KIT53 KJL53 KKD53 KKV53 KLN53 KMF53 KMX53 KNP53 KOH53 KOZ53 KPR53 KQJ53 KRB53 KRT53 KSL53 KTD53 KTV53 KUN53 KVF53 KVX53 KWP53 KXH53 KXZ53 KYR53 KZJ53 LAB53 LAT53 LBL53 LCD53 LCV53 LDN53 LEF53 LEX53 LFP53 LGH53 LGZ53 LHR53 LIJ53 LJB53 LJT53 LKL53 LLD53 LLV53 LMN53 LNF53 LNX53 LOP53 LPH53 LPZ53 LQR53 LRJ53 LSB53 LST53 LTL53 LUD53 LUV53 LVN53 LWF53 LWX53 LXP53 LYH53 LYZ53 LZR53 MAJ53 MBB53 MBT53 MCL53 MDD53 MDV53 MEN53 MFF53 MFX53 MGP53 MHH53 MHZ53 MIR53 MJJ53 MKB53 MKT53 MLL53 MMD53 MMV53 MNN53 MOF53 MOX53 MPP53 MQH53 MQZ53 MRR53 MSJ53 MTB53 MTT53 MUL53 MVD53 MVV53 MWN53 MXF53 MXX53 MYP53 MZH53 MZZ53 NAR53 NBJ53 NCB53 NCT53 NDL53 NED53 NEV53 NFN53 NGF53 NGX53 NHP53 NIH53 NIZ53 NJR53 NKJ53 NLB53 NLT53 NML53 NND53 NNV53 NON53 NPF53 NPX53 NQP53 NRH53 NRZ53 NSR53 NTJ53 NUB53 NUT53 NVL53 NWD53 NWV53 NXN53 NYF53 NYX53 NZP53 OAH53 OAZ53 OBR53 OCJ53 ODB53 ODT53 OEL53 OFD53 OFV53 OGN53 OHF53 OHX53 OIP53 OJH53 OJZ53 OKR53 OLJ53 OMB53 OMT53 ONL53 OOD53 OOV53 OPN53 OQF53 OQX53 ORP53 OSH53 OSZ53 OTR53 OUJ53 OVB53 OVT53 OWL53 OXD53 OXV53 OYN53 OZF53 OZX53 PAP53 PBH53 PBZ53 PCR53 PDJ53 PEB53 PET53 PFL53 PGD53 PGV53 PHN53 PIF53 PIX53 PJP53 PKH53 PKZ53 PLR53 PMJ53 PNB53 PNT53 POL53 PPD53 PPV53 PQN53 PRF53 PRX53 PSP53 PTH53 PTZ53 PUR53 PVJ53 PWB53 PWT53 PXL53 PYD53 PYV53 PZN53 QAF53 QAX53 QBP53 QCH53 QCZ53 QDR53 QEJ53 QFB53 QFT53 QGL53 QHD53 QHV53 QIN53 QJF53 QJX53 QKP53 QLH53 QLZ53 QMR53 QNJ53 QOB53 QOT53 QPL53 QQD53 QQV53 QRN53 QSF53 QSX53 QTP53 QUH53 QUZ53 QVR53 QWJ53 QXB53 QXT53 QYL53 QZD53 QZV53 RAN53 RBF53 RBX53 RCP53 RDH53 RDZ53 RER53 RFJ53 RGB53 RGT53 RHL53 RID53 RIV53 RJN53 RKF53 RKX53 RLP53 RMH53 RMZ53 RNR53 ROJ53 RPB53 RPT53 RQL53 RRD53 RRV53 RSN53 RTF53 RTX53 RUP53 RVH53 RVZ53 RWR53 RXJ53 RYB53 RYT53 RZL53 SAD53 SAV53 SBN53 SCF53 SCX53 SDP53 SEH53 SEZ53 SFR53 SGJ53 SHB53 SHT53 SIL53 SJD53 SJV53 SKN53 SLF53 SLX53 SMP53 SNH53 SNZ53 SOR53 SPJ53 SQB53 SQT53 SRL53 SSD53 SSV53 STN53 SUF53 SUX53 SVP53 SWH53 SWZ53 SXR53 SYJ53 SZB53 SZT53 TAL53 TBD53 TBV53 TCN53 TDF53 TDX53 TEP53 TFH53 TFZ53 TGR53 THJ53 TIB53 TIT53 TJL53 TKD53 TKV53 TLN53 TMF53 TMX53 TNP53 TOH53 TOZ53 TPR53 TQJ53 TRB53 TRT53 TSL53 TTD53 TTV53 TUN53 TVF53 TVX53 TWP53 TXH53 TXZ53 TYR53 TZJ53 UAB53 UAT53 UBL53 UCD53 UCV53 UDN53 UEF53 UEX53 UFP53 UGH53 UGZ53 UHR53 UIJ53 UJB53 UJT53 UKL53 ULD53 ULV53 UMN53 UNF53 UNX53 UOP53 UPH53 UPZ53 UQR53 URJ53 USB53 UST53 UTL53 UUD53 UUV53 UVN53 UWF53 UWX53 UXP53 UYH53 UYZ53 UZR53 VAJ53 VBB53 VBT53 VCL53 VDD53 VDV53 VEN53 VFF53 VFX53 VGP53 VHH53 VHZ53 VIR53 VJJ53 VKB53 VKT53 VLL53 VMD53 VMV53 VNN53 VOF53 VOX53 VPP53 VQH53 VQZ53 VRR53 VSJ53 VTB53 VTT53 VUL53 VVD53 VVV53 VWN53 VXF53 VXX53 VYP53 VZH53 VZZ53 WAR53 WBJ53 WCB53 WCT53 WDL53 WED53 WEV53 WFN53 WGF53 WGX53 WHP53 WIH53 WIZ53 WJR53 WKJ53 WLB53 WLT53 WML53 WND53 WNV53 WON53 WPF53 WPX53 WQP53 WRH53 WRZ53 WSR53 WTJ53 WUB53 WUT53 WVL53 WWD53 WWV53 WXN53 WYF53 WYX53 WZP53 XAH53 XAZ53 XBR53 XCJ53 XDB53 XDT53 XEL53 XFD53">
    <cfRule type="cellIs" dxfId="64" priority="9" operator="lessThan">
      <formula>0</formula>
    </cfRule>
  </conditionalFormatting>
  <conditionalFormatting sqref="R53 AJ53 BB53 BT53 CL53 DD53 DV53 EN53 FF53 FX53 GP53 HH53 HZ53 IR53 JJ53 KB53 KT53 LL53 MD53 MV53 NN53 OF53 OX53 PP53 QH53 QZ53 RR53 SJ53 TB53 TT53 UL53 VD53 VV53 WN53 XF53 XX53 YP53 ZH53 ZZ53 AAR53 ABJ53 ACB53 ACT53 ADL53 AED53 AEV53 AFN53 AGF53 AGX53 AHP53 AIH53 AIZ53 AJR53 AKJ53 ALB53 ALT53 AML53 AND53 ANV53 AON53 APF53 APX53 AQP53 ARH53 ARZ53 ASR53 ATJ53 AUB53 AUT53 AVL53 AWD53 AWV53 AXN53 AYF53 AYX53 AZP53 BAH53 BAZ53 BBR53 BCJ53 BDB53 BDT53 BEL53 BFD53 BFV53 BGN53 BHF53 BHX53 BIP53 BJH53 BJZ53 BKR53 BLJ53 BMB53 BMT53 BNL53 BOD53 BOV53 BPN53 BQF53 BQX53 BRP53 BSH53 BSZ53 BTR53 BUJ53 BVB53 BVT53 BWL53 BXD53 BXV53 BYN53 BZF53 BZX53 CAP53 CBH53 CBZ53 CCR53 CDJ53 CEB53 CET53 CFL53 CGD53 CGV53 CHN53 CIF53 CIX53 CJP53 CKH53 CKZ53 CLR53 CMJ53 CNB53 CNT53 COL53 CPD53 CPV53 CQN53 CRF53 CRX53 CSP53 CTH53 CTZ53 CUR53 CVJ53 CWB53 CWT53 CXL53 CYD53 CYV53 CZN53 DAF53 DAX53 DBP53 DCH53 DCZ53 DDR53 DEJ53 DFB53 DFT53 DGL53 DHD53 DHV53 DIN53 DJF53 DJX53 DKP53 DLH53 DLZ53 DMR53 DNJ53 DOB53 DOT53 DPL53 DQD53 DQV53 DRN53 DSF53 DSX53 DTP53 DUH53 DUZ53 DVR53 DWJ53 DXB53 DXT53 DYL53 DZD53 DZV53 EAN53 EBF53 EBX53 ECP53 EDH53 EDZ53 EER53 EFJ53 EGB53 EGT53 EHL53 EID53 EIV53 EJN53 EKF53 EKX53 ELP53 EMH53 EMZ53 ENR53 EOJ53 EPB53 EPT53 EQL53 ERD53 ERV53 ESN53 ETF53 ETX53 EUP53 EVH53 EVZ53 EWR53 EXJ53 EYB53 EYT53 EZL53 FAD53 FAV53 FBN53 FCF53 FCX53 FDP53 FEH53 FEZ53 FFR53 FGJ53 FHB53 FHT53 FIL53 FJD53 FJV53 FKN53 FLF53 FLX53 FMP53 FNH53 FNZ53 FOR53 FPJ53 FQB53 FQT53 FRL53 FSD53 FSV53 FTN53 FUF53 FUX53 FVP53 FWH53 FWZ53 FXR53 FYJ53 FZB53 FZT53 GAL53 GBD53 GBV53 GCN53 GDF53 GDX53 GEP53 GFH53 GFZ53 GGR53 GHJ53 GIB53 GIT53 GJL53 GKD53 GKV53 GLN53 GMF53 GMX53 GNP53 GOH53 GOZ53 GPR53 GQJ53 GRB53 GRT53 GSL53 GTD53 GTV53 GUN53 GVF53 GVX53 GWP53 GXH53 GXZ53 GYR53 GZJ53 HAB53 HAT53 HBL53 HCD53 HCV53 HDN53 HEF53 HEX53 HFP53 HGH53 HGZ53 HHR53 HIJ53 HJB53 HJT53 HKL53 HLD53 HLV53 HMN53 HNF53 HNX53 HOP53 HPH53 HPZ53 HQR53 HRJ53 HSB53 HST53 HTL53 HUD53 HUV53 HVN53 HWF53 HWX53 HXP53 HYH53 HYZ53 HZR53 IAJ53 IBB53 IBT53 ICL53 IDD53 IDV53 IEN53 IFF53 IFX53 IGP53 IHH53 IHZ53 IIR53 IJJ53 IKB53 IKT53 ILL53 IMD53 IMV53 INN53 IOF53 IOX53 IPP53 IQH53 IQZ53 IRR53 ISJ53 ITB53 ITT53 IUL53 IVD53 IVV53 IWN53 IXF53 IXX53 IYP53 IZH53 IZZ53 JAR53 JBJ53 JCB53 JCT53 JDL53 JED53 JEV53 JFN53 JGF53 JGX53 JHP53 JIH53 JIZ53 JJR53 JKJ53 JLB53 JLT53 JML53 JND53 JNV53 JON53 JPF53 JPX53 JQP53 JRH53 JRZ53 JSR53 JTJ53 JUB53 JUT53 JVL53 JWD53 JWV53 JXN53 JYF53 JYX53 JZP53 KAH53 KAZ53 KBR53 KCJ53 KDB53 KDT53 KEL53 KFD53 KFV53 KGN53 KHF53 KHX53 KIP53 KJH53 KJZ53 KKR53 KLJ53 KMB53 KMT53 KNL53 KOD53 KOV53 KPN53 KQF53 KQX53 KRP53 KSH53 KSZ53 KTR53 KUJ53 KVB53 KVT53 KWL53 KXD53 KXV53 KYN53 KZF53 KZX53 LAP53 LBH53 LBZ53 LCR53 LDJ53 LEB53 LET53 LFL53 LGD53 LGV53 LHN53 LIF53 LIX53 LJP53 LKH53 LKZ53 LLR53 LMJ53 LNB53 LNT53 LOL53 LPD53 LPV53 LQN53 LRF53 LRX53 LSP53 LTH53 LTZ53 LUR53 LVJ53 LWB53 LWT53 LXL53 LYD53 LYV53 LZN53 MAF53 MAX53 MBP53 MCH53 MCZ53 MDR53 MEJ53 MFB53 MFT53 MGL53 MHD53 MHV53 MIN53 MJF53 MJX53 MKP53 MLH53 MLZ53 MMR53 MNJ53 MOB53 MOT53 MPL53 MQD53 MQV53 MRN53 MSF53 MSX53 MTP53 MUH53 MUZ53 MVR53 MWJ53 MXB53 MXT53 MYL53 MZD53 MZV53 NAN53 NBF53 NBX53 NCP53 NDH53 NDZ53 NER53 NFJ53 NGB53 NGT53 NHL53 NID53 NIV53 NJN53 NKF53 NKX53 NLP53 NMH53 NMZ53 NNR53 NOJ53 NPB53 NPT53 NQL53 NRD53 NRV53 NSN53 NTF53 NTX53 NUP53 NVH53 NVZ53 NWR53 NXJ53 NYB53 NYT53 NZL53 OAD53 OAV53 OBN53 OCF53 OCX53 ODP53 OEH53 OEZ53 OFR53 OGJ53 OHB53 OHT53 OIL53 OJD53 OJV53 OKN53 OLF53 OLX53 OMP53 ONH53 ONZ53 OOR53 OPJ53 OQB53 OQT53 ORL53 OSD53 OSV53 OTN53 OUF53 OUX53 OVP53 OWH53 OWZ53 OXR53 OYJ53 OZB53 OZT53 PAL53 PBD53 PBV53 PCN53 PDF53 PDX53 PEP53 PFH53 PFZ53 PGR53 PHJ53 PIB53 PIT53 PJL53 PKD53 PKV53 PLN53 PMF53 PMX53 PNP53 POH53 POZ53 PPR53 PQJ53 PRB53 PRT53 PSL53 PTD53 PTV53 PUN53 PVF53 PVX53 PWP53 PXH53 PXZ53 PYR53 PZJ53 QAB53 QAT53 QBL53 QCD53 QCV53 QDN53 QEF53 QEX53 QFP53 QGH53 QGZ53 QHR53 QIJ53 QJB53 QJT53 QKL53 QLD53 QLV53 QMN53 QNF53 QNX53 QOP53 QPH53 QPZ53 QQR53 QRJ53 QSB53 QST53 QTL53 QUD53 QUV53 QVN53 QWF53 QWX53 QXP53 QYH53 QYZ53 QZR53 RAJ53 RBB53 RBT53 RCL53 RDD53 RDV53 REN53 RFF53 RFX53 RGP53 RHH53 RHZ53 RIR53 RJJ53 RKB53 RKT53 RLL53 RMD53 RMV53 RNN53 ROF53 ROX53 RPP53 RQH53 RQZ53 RRR53 RSJ53 RTB53 RTT53 RUL53 RVD53 RVV53 RWN53 RXF53 RXX53 RYP53 RZH53 RZZ53 SAR53 SBJ53 SCB53 SCT53 SDL53 SED53 SEV53 SFN53 SGF53 SGX53 SHP53 SIH53 SIZ53 SJR53 SKJ53 SLB53 SLT53 SML53 SND53 SNV53 SON53 SPF53 SPX53 SQP53 SRH53 SRZ53 SSR53 STJ53 SUB53 SUT53 SVL53 SWD53 SWV53 SXN53 SYF53 SYX53 SZP53 TAH53 TAZ53 TBR53 TCJ53 TDB53 TDT53 TEL53 TFD53 TFV53 TGN53 THF53 THX53 TIP53 TJH53 TJZ53 TKR53 TLJ53 TMB53 TMT53 TNL53 TOD53 TOV53 TPN53 TQF53 TQX53 TRP53 TSH53 TSZ53 TTR53 TUJ53 TVB53 TVT53 TWL53 TXD53 TXV53 TYN53 TZF53 TZX53 UAP53 UBH53 UBZ53 UCR53 UDJ53 UEB53 UET53 UFL53 UGD53 UGV53 UHN53 UIF53 UIX53 UJP53 UKH53 UKZ53 ULR53 UMJ53 UNB53 UNT53 UOL53 UPD53 UPV53 UQN53 URF53 URX53 USP53 UTH53 UTZ53 UUR53 UVJ53 UWB53 UWT53 UXL53 UYD53 UYV53 UZN53 VAF53 VAX53 VBP53 VCH53 VCZ53 VDR53 VEJ53 VFB53 VFT53 VGL53 VHD53 VHV53 VIN53 VJF53 VJX53 VKP53 VLH53 VLZ53 VMR53 VNJ53 VOB53 VOT53 VPL53 VQD53 VQV53 VRN53 VSF53 VSX53 VTP53 VUH53 VUZ53 VVR53 VWJ53 VXB53 VXT53 VYL53 VZD53 VZV53 WAN53 WBF53 WBX53 WCP53 WDH53 WDZ53 WER53 WFJ53 WGB53 WGT53 WHL53 WID53 WIV53 WJN53 WKF53 WKX53 WLP53 WMH53 WMZ53 WNR53 WOJ53 WPB53 WPT53 WQL53 WRD53 WRV53 WSN53 WTF53 WTX53 WUP53 WVH53 WVZ53 WWR53 WXJ53 WYB53 WYT53 WZL53 XAD53 XAV53 XBN53 XCF53 XCX53 XDP53 XEH53 XEZ53">
    <cfRule type="cellIs" dxfId="63" priority="8" operator="lessThan">
      <formula>0</formula>
    </cfRule>
  </conditionalFormatting>
  <conditionalFormatting sqref="F53:Q53 X53:AI53 AP53:BA53 BH53:BS53 BZ53:CK53 CR53:DC53 DJ53:DU53 EB53:EM53 ET53:FE53 FL53:FW53 GD53:GO53 GV53:HG53 HN53:HY53 IF53:IQ53 IX53:JI53 JP53:KA53 KH53:KS53 KZ53:LK53 LR53:MC53 MJ53:MU53 NB53:NM53 NT53:OE53 OL53:OW53 PD53:PO53 PV53:QG53 QN53:QY53 RF53:RQ53 RX53:SI53 SP53:TA53 TH53:TS53 TZ53:UK53 UR53:VC53 VJ53:VU53 WB53:WM53 WT53:XE53 XL53:XW53 YD53:YO53 YV53:ZG53 ZN53:ZY53 AAF53:AAQ53 AAX53:ABI53 ABP53:ACA53 ACH53:ACS53 ACZ53:ADK53 ADR53:AEC53 AEJ53:AEU53 AFB53:AFM53 AFT53:AGE53 AGL53:AGW53 AHD53:AHO53 AHV53:AIG53 AIN53:AIY53 AJF53:AJQ53 AJX53:AKI53 AKP53:ALA53 ALH53:ALS53 ALZ53:AMK53 AMR53:ANC53 ANJ53:ANU53 AOB53:AOM53 AOT53:APE53 APL53:APW53 AQD53:AQO53 AQV53:ARG53 ARN53:ARY53 ASF53:ASQ53 ASX53:ATI53 ATP53:AUA53 AUH53:AUS53 AUZ53:AVK53 AVR53:AWC53 AWJ53:AWU53 AXB53:AXM53 AXT53:AYE53 AYL53:AYW53 AZD53:AZO53 AZV53:BAG53 BAN53:BAY53 BBF53:BBQ53 BBX53:BCI53 BCP53:BDA53 BDH53:BDS53 BDZ53:BEK53 BER53:BFC53 BFJ53:BFU53 BGB53:BGM53 BGT53:BHE53 BHL53:BHW53 BID53:BIO53 BIV53:BJG53 BJN53:BJY53 BKF53:BKQ53 BKX53:BLI53 BLP53:BMA53 BMH53:BMS53 BMZ53:BNK53 BNR53:BOC53 BOJ53:BOU53 BPB53:BPM53 BPT53:BQE53 BQL53:BQW53 BRD53:BRO53 BRV53:BSG53 BSN53:BSY53 BTF53:BTQ53 BTX53:BUI53 BUP53:BVA53 BVH53:BVS53 BVZ53:BWK53 BWR53:BXC53 BXJ53:BXU53 BYB53:BYM53 BYT53:BZE53 BZL53:BZW53 CAD53:CAO53 CAV53:CBG53 CBN53:CBY53 CCF53:CCQ53 CCX53:CDI53 CDP53:CEA53 CEH53:CES53 CEZ53:CFK53 CFR53:CGC53 CGJ53:CGU53 CHB53:CHM53 CHT53:CIE53 CIL53:CIW53 CJD53:CJO53 CJV53:CKG53 CKN53:CKY53 CLF53:CLQ53 CLX53:CMI53 CMP53:CNA53 CNH53:CNS53 CNZ53:COK53 COR53:CPC53 CPJ53:CPU53 CQB53:CQM53 CQT53:CRE53 CRL53:CRW53 CSD53:CSO53 CSV53:CTG53 CTN53:CTY53 CUF53:CUQ53 CUX53:CVI53 CVP53:CWA53 CWH53:CWS53 CWZ53:CXK53 CXR53:CYC53 CYJ53:CYU53 CZB53:CZM53 CZT53:DAE53 DAL53:DAW53 DBD53:DBO53 DBV53:DCG53 DCN53:DCY53 DDF53:DDQ53 DDX53:DEI53 DEP53:DFA53 DFH53:DFS53 DFZ53:DGK53 DGR53:DHC53 DHJ53:DHU53 DIB53:DIM53 DIT53:DJE53 DJL53:DJW53 DKD53:DKO53 DKV53:DLG53 DLN53:DLY53 DMF53:DMQ53 DMX53:DNI53 DNP53:DOA53 DOH53:DOS53 DOZ53:DPK53 DPR53:DQC53 DQJ53:DQU53 DRB53:DRM53 DRT53:DSE53 DSL53:DSW53 DTD53:DTO53 DTV53:DUG53 DUN53:DUY53 DVF53:DVQ53 DVX53:DWI53 DWP53:DXA53 DXH53:DXS53 DXZ53:DYK53 DYR53:DZC53 DZJ53:DZU53 EAB53:EAM53 EAT53:EBE53 EBL53:EBW53 ECD53:ECO53 ECV53:EDG53 EDN53:EDY53 EEF53:EEQ53 EEX53:EFI53 EFP53:EGA53 EGH53:EGS53 EGZ53:EHK53 EHR53:EIC53 EIJ53:EIU53 EJB53:EJM53 EJT53:EKE53 EKL53:EKW53 ELD53:ELO53 ELV53:EMG53 EMN53:EMY53 ENF53:ENQ53 ENX53:EOI53 EOP53:EPA53 EPH53:EPS53 EPZ53:EQK53 EQR53:ERC53 ERJ53:ERU53 ESB53:ESM53 EST53:ETE53 ETL53:ETW53 EUD53:EUO53 EUV53:EVG53 EVN53:EVY53 EWF53:EWQ53 EWX53:EXI53 EXP53:EYA53 EYH53:EYS53 EYZ53:EZK53 EZR53:FAC53 FAJ53:FAU53 FBB53:FBM53 FBT53:FCE53 FCL53:FCW53 FDD53:FDO53 FDV53:FEG53 FEN53:FEY53 FFF53:FFQ53 FFX53:FGI53 FGP53:FHA53 FHH53:FHS53 FHZ53:FIK53 FIR53:FJC53 FJJ53:FJU53 FKB53:FKM53 FKT53:FLE53 FLL53:FLW53 FMD53:FMO53 FMV53:FNG53 FNN53:FNY53 FOF53:FOQ53 FOX53:FPI53 FPP53:FQA53 FQH53:FQS53 FQZ53:FRK53 FRR53:FSC53 FSJ53:FSU53 FTB53:FTM53 FTT53:FUE53 FUL53:FUW53 FVD53:FVO53 FVV53:FWG53 FWN53:FWY53 FXF53:FXQ53 FXX53:FYI53 FYP53:FZA53 FZH53:FZS53 FZZ53:GAK53 GAR53:GBC53 GBJ53:GBU53 GCB53:GCM53 GCT53:GDE53 GDL53:GDW53 GED53:GEO53 GEV53:GFG53 GFN53:GFY53 GGF53:GGQ53 GGX53:GHI53 GHP53:GIA53 GIH53:GIS53 GIZ53:GJK53 GJR53:GKC53 GKJ53:GKU53 GLB53:GLM53 GLT53:GME53 GML53:GMW53 GND53:GNO53 GNV53:GOG53 GON53:GOY53 GPF53:GPQ53 GPX53:GQI53 GQP53:GRA53 GRH53:GRS53 GRZ53:GSK53 GSR53:GTC53 GTJ53:GTU53 GUB53:GUM53 GUT53:GVE53 GVL53:GVW53 GWD53:GWO53 GWV53:GXG53 GXN53:GXY53 GYF53:GYQ53 GYX53:GZI53 GZP53:HAA53 HAH53:HAS53 HAZ53:HBK53 HBR53:HCC53 HCJ53:HCU53 HDB53:HDM53 HDT53:HEE53 HEL53:HEW53 HFD53:HFO53 HFV53:HGG53 HGN53:HGY53 HHF53:HHQ53 HHX53:HII53 HIP53:HJA53 HJH53:HJS53 HJZ53:HKK53 HKR53:HLC53 HLJ53:HLU53 HMB53:HMM53 HMT53:HNE53 HNL53:HNW53 HOD53:HOO53 HOV53:HPG53 HPN53:HPY53 HQF53:HQQ53 HQX53:HRI53 HRP53:HSA53 HSH53:HSS53 HSZ53:HTK53 HTR53:HUC53 HUJ53:HUU53 HVB53:HVM53 HVT53:HWE53 HWL53:HWW53 HXD53:HXO53 HXV53:HYG53 HYN53:HYY53 HZF53:HZQ53 HZX53:IAI53 IAP53:IBA53 IBH53:IBS53 IBZ53:ICK53 ICR53:IDC53 IDJ53:IDU53 IEB53:IEM53 IET53:IFE53 IFL53:IFW53 IGD53:IGO53 IGV53:IHG53 IHN53:IHY53 IIF53:IIQ53 IIX53:IJI53 IJP53:IKA53 IKH53:IKS53 IKZ53:ILK53 ILR53:IMC53 IMJ53:IMU53 INB53:INM53 INT53:IOE53 IOL53:IOW53 IPD53:IPO53 IPV53:IQG53 IQN53:IQY53 IRF53:IRQ53 IRX53:ISI53 ISP53:ITA53 ITH53:ITS53 ITZ53:IUK53 IUR53:IVC53 IVJ53:IVU53 IWB53:IWM53 IWT53:IXE53 IXL53:IXW53 IYD53:IYO53 IYV53:IZG53 IZN53:IZY53 JAF53:JAQ53 JAX53:JBI53 JBP53:JCA53 JCH53:JCS53 JCZ53:JDK53 JDR53:JEC53 JEJ53:JEU53 JFB53:JFM53 JFT53:JGE53 JGL53:JGW53 JHD53:JHO53 JHV53:JIG53 JIN53:JIY53 JJF53:JJQ53 JJX53:JKI53 JKP53:JLA53 JLH53:JLS53 JLZ53:JMK53 JMR53:JNC53 JNJ53:JNU53 JOB53:JOM53 JOT53:JPE53 JPL53:JPW53 JQD53:JQO53 JQV53:JRG53 JRN53:JRY53 JSF53:JSQ53 JSX53:JTI53 JTP53:JUA53 JUH53:JUS53 JUZ53:JVK53 JVR53:JWC53 JWJ53:JWU53 JXB53:JXM53 JXT53:JYE53 JYL53:JYW53 JZD53:JZO53 JZV53:KAG53 KAN53:KAY53 KBF53:KBQ53 KBX53:KCI53 KCP53:KDA53 KDH53:KDS53 KDZ53:KEK53 KER53:KFC53 KFJ53:KFU53 KGB53:KGM53 KGT53:KHE53 KHL53:KHW53 KID53:KIO53 KIV53:KJG53 KJN53:KJY53 KKF53:KKQ53 KKX53:KLI53 KLP53:KMA53 KMH53:KMS53 KMZ53:KNK53 KNR53:KOC53 KOJ53:KOU53 KPB53:KPM53 KPT53:KQE53 KQL53:KQW53 KRD53:KRO53 KRV53:KSG53 KSN53:KSY53 KTF53:KTQ53 KTX53:KUI53 KUP53:KVA53 KVH53:KVS53 KVZ53:KWK53 KWR53:KXC53 KXJ53:KXU53 KYB53:KYM53 KYT53:KZE53 KZL53:KZW53 LAD53:LAO53 LAV53:LBG53 LBN53:LBY53 LCF53:LCQ53 LCX53:LDI53 LDP53:LEA53 LEH53:LES53 LEZ53:LFK53 LFR53:LGC53 LGJ53:LGU53 LHB53:LHM53 LHT53:LIE53 LIL53:LIW53 LJD53:LJO53 LJV53:LKG53 LKN53:LKY53 LLF53:LLQ53 LLX53:LMI53 LMP53:LNA53 LNH53:LNS53 LNZ53:LOK53 LOR53:LPC53 LPJ53:LPU53 LQB53:LQM53 LQT53:LRE53 LRL53:LRW53 LSD53:LSO53 LSV53:LTG53 LTN53:LTY53 LUF53:LUQ53 LUX53:LVI53 LVP53:LWA53 LWH53:LWS53 LWZ53:LXK53 LXR53:LYC53 LYJ53:LYU53 LZB53:LZM53 LZT53:MAE53 MAL53:MAW53 MBD53:MBO53 MBV53:MCG53 MCN53:MCY53 MDF53:MDQ53 MDX53:MEI53 MEP53:MFA53 MFH53:MFS53 MFZ53:MGK53 MGR53:MHC53 MHJ53:MHU53 MIB53:MIM53 MIT53:MJE53 MJL53:MJW53 MKD53:MKO53 MKV53:MLG53 MLN53:MLY53 MMF53:MMQ53 MMX53:MNI53 MNP53:MOA53 MOH53:MOS53 MOZ53:MPK53 MPR53:MQC53 MQJ53:MQU53 MRB53:MRM53 MRT53:MSE53 MSL53:MSW53 MTD53:MTO53 MTV53:MUG53 MUN53:MUY53 MVF53:MVQ53 MVX53:MWI53 MWP53:MXA53 MXH53:MXS53 MXZ53:MYK53 MYR53:MZC53 MZJ53:MZU53 NAB53:NAM53 NAT53:NBE53 NBL53:NBW53 NCD53:NCO53 NCV53:NDG53 NDN53:NDY53 NEF53:NEQ53 NEX53:NFI53 NFP53:NGA53 NGH53:NGS53 NGZ53:NHK53 NHR53:NIC53 NIJ53:NIU53 NJB53:NJM53 NJT53:NKE53 NKL53:NKW53 NLD53:NLO53 NLV53:NMG53 NMN53:NMY53 NNF53:NNQ53 NNX53:NOI53 NOP53:NPA53 NPH53:NPS53 NPZ53:NQK53 NQR53:NRC53 NRJ53:NRU53 NSB53:NSM53 NST53:NTE53 NTL53:NTW53 NUD53:NUO53 NUV53:NVG53 NVN53:NVY53 NWF53:NWQ53 NWX53:NXI53 NXP53:NYA53 NYH53:NYS53 NYZ53:NZK53 NZR53:OAC53 OAJ53:OAU53 OBB53:OBM53 OBT53:OCE53 OCL53:OCW53 ODD53:ODO53 ODV53:OEG53 OEN53:OEY53 OFF53:OFQ53 OFX53:OGI53 OGP53:OHA53 OHH53:OHS53 OHZ53:OIK53 OIR53:OJC53 OJJ53:OJU53 OKB53:OKM53 OKT53:OLE53 OLL53:OLW53 OMD53:OMO53 OMV53:ONG53 ONN53:ONY53 OOF53:OOQ53 OOX53:OPI53 OPP53:OQA53 OQH53:OQS53 OQZ53:ORK53 ORR53:OSC53 OSJ53:OSU53 OTB53:OTM53 OTT53:OUE53 OUL53:OUW53 OVD53:OVO53 OVV53:OWG53 OWN53:OWY53 OXF53:OXQ53 OXX53:OYI53 OYP53:OZA53 OZH53:OZS53 OZZ53:PAK53 PAR53:PBC53 PBJ53:PBU53 PCB53:PCM53 PCT53:PDE53 PDL53:PDW53 PED53:PEO53 PEV53:PFG53 PFN53:PFY53 PGF53:PGQ53 PGX53:PHI53 PHP53:PIA53 PIH53:PIS53 PIZ53:PJK53 PJR53:PKC53 PKJ53:PKU53 PLB53:PLM53 PLT53:PME53 PML53:PMW53 PND53:PNO53 PNV53:POG53 PON53:POY53 PPF53:PPQ53 PPX53:PQI53 PQP53:PRA53 PRH53:PRS53 PRZ53:PSK53 PSR53:PTC53 PTJ53:PTU53 PUB53:PUM53 PUT53:PVE53 PVL53:PVW53 PWD53:PWO53 PWV53:PXG53 PXN53:PXY53 PYF53:PYQ53 PYX53:PZI53 PZP53:QAA53 QAH53:QAS53 QAZ53:QBK53 QBR53:QCC53 QCJ53:QCU53 QDB53:QDM53 QDT53:QEE53 QEL53:QEW53 QFD53:QFO53 QFV53:QGG53 QGN53:QGY53 QHF53:QHQ53 QHX53:QII53 QIP53:QJA53 QJH53:QJS53 QJZ53:QKK53 QKR53:QLC53 QLJ53:QLU53 QMB53:QMM53 QMT53:QNE53 QNL53:QNW53 QOD53:QOO53 QOV53:QPG53 QPN53:QPY53 QQF53:QQQ53 QQX53:QRI53 QRP53:QSA53 QSH53:QSS53 QSZ53:QTK53 QTR53:QUC53 QUJ53:QUU53 QVB53:QVM53 QVT53:QWE53 QWL53:QWW53 QXD53:QXO53 QXV53:QYG53 QYN53:QYY53 QZF53:QZQ53 QZX53:RAI53 RAP53:RBA53 RBH53:RBS53 RBZ53:RCK53 RCR53:RDC53 RDJ53:RDU53 REB53:REM53 RET53:RFE53 RFL53:RFW53 RGD53:RGO53 RGV53:RHG53 RHN53:RHY53 RIF53:RIQ53 RIX53:RJI53 RJP53:RKA53 RKH53:RKS53 RKZ53:RLK53 RLR53:RMC53 RMJ53:RMU53 RNB53:RNM53 RNT53:ROE53 ROL53:ROW53 RPD53:RPO53 RPV53:RQG53 RQN53:RQY53 RRF53:RRQ53 RRX53:RSI53 RSP53:RTA53 RTH53:RTS53 RTZ53:RUK53 RUR53:RVC53 RVJ53:RVU53 RWB53:RWM53 RWT53:RXE53 RXL53:RXW53 RYD53:RYO53 RYV53:RZG53 RZN53:RZY53 SAF53:SAQ53 SAX53:SBI53 SBP53:SCA53 SCH53:SCS53 SCZ53:SDK53 SDR53:SEC53 SEJ53:SEU53 SFB53:SFM53 SFT53:SGE53 SGL53:SGW53 SHD53:SHO53 SHV53:SIG53 SIN53:SIY53 SJF53:SJQ53 SJX53:SKI53 SKP53:SLA53 SLH53:SLS53 SLZ53:SMK53 SMR53:SNC53 SNJ53:SNU53 SOB53:SOM53 SOT53:SPE53 SPL53:SPW53 SQD53:SQO53 SQV53:SRG53 SRN53:SRY53 SSF53:SSQ53 SSX53:STI53 STP53:SUA53 SUH53:SUS53 SUZ53:SVK53 SVR53:SWC53 SWJ53:SWU53 SXB53:SXM53 SXT53:SYE53 SYL53:SYW53 SZD53:SZO53 SZV53:TAG53 TAN53:TAY53 TBF53:TBQ53 TBX53:TCI53 TCP53:TDA53 TDH53:TDS53 TDZ53:TEK53 TER53:TFC53 TFJ53:TFU53 TGB53:TGM53 TGT53:THE53 THL53:THW53 TID53:TIO53 TIV53:TJG53 TJN53:TJY53 TKF53:TKQ53 TKX53:TLI53 TLP53:TMA53 TMH53:TMS53 TMZ53:TNK53 TNR53:TOC53 TOJ53:TOU53 TPB53:TPM53 TPT53:TQE53 TQL53:TQW53 TRD53:TRO53 TRV53:TSG53 TSN53:TSY53 TTF53:TTQ53 TTX53:TUI53 TUP53:TVA53 TVH53:TVS53 TVZ53:TWK53 TWR53:TXC53 TXJ53:TXU53 TYB53:TYM53 TYT53:TZE53 TZL53:TZW53 UAD53:UAO53 UAV53:UBG53 UBN53:UBY53 UCF53:UCQ53 UCX53:UDI53 UDP53:UEA53 UEH53:UES53 UEZ53:UFK53 UFR53:UGC53 UGJ53:UGU53 UHB53:UHM53 UHT53:UIE53 UIL53:UIW53 UJD53:UJO53 UJV53:UKG53 UKN53:UKY53 ULF53:ULQ53 ULX53:UMI53 UMP53:UNA53 UNH53:UNS53 UNZ53:UOK53 UOR53:UPC53 UPJ53:UPU53 UQB53:UQM53 UQT53:URE53 URL53:URW53 USD53:USO53 USV53:UTG53 UTN53:UTY53 UUF53:UUQ53 UUX53:UVI53 UVP53:UWA53 UWH53:UWS53 UWZ53:UXK53 UXR53:UYC53 UYJ53:UYU53 UZB53:UZM53 UZT53:VAE53 VAL53:VAW53 VBD53:VBO53 VBV53:VCG53 VCN53:VCY53 VDF53:VDQ53 VDX53:VEI53 VEP53:VFA53 VFH53:VFS53 VFZ53:VGK53 VGR53:VHC53 VHJ53:VHU53 VIB53:VIM53 VIT53:VJE53 VJL53:VJW53 VKD53:VKO53 VKV53:VLG53 VLN53:VLY53 VMF53:VMQ53 VMX53:VNI53 VNP53:VOA53 VOH53:VOS53 VOZ53:VPK53 VPR53:VQC53 VQJ53:VQU53 VRB53:VRM53 VRT53:VSE53 VSL53:VSW53 VTD53:VTO53 VTV53:VUG53 VUN53:VUY53 VVF53:VVQ53 VVX53:VWI53 VWP53:VXA53 VXH53:VXS53 VXZ53:VYK53 VYR53:VZC53 VZJ53:VZU53 WAB53:WAM53 WAT53:WBE53 WBL53:WBW53 WCD53:WCO53 WCV53:WDG53 WDN53:WDY53 WEF53:WEQ53 WEX53:WFI53 WFP53:WGA53 WGH53:WGS53 WGZ53:WHK53 WHR53:WIC53 WIJ53:WIU53 WJB53:WJM53 WJT53:WKE53 WKL53:WKW53 WLD53:WLO53 WLV53:WMG53 WMN53:WMY53 WNF53:WNQ53 WNX53:WOI53 WOP53:WPA53 WPH53:WPS53 WPZ53:WQK53 WQR53:WRC53 WRJ53:WRU53 WSB53:WSM53 WST53:WTE53 WTL53:WTW53 WUD53:WUO53 WUV53:WVG53 WVN53:WVY53 WWF53:WWQ53 WWX53:WXI53 WXP53:WYA53 WYH53:WYS53 WYZ53:WZK53 WZR53:XAC53 XAJ53:XAU53 XBB53:XBM53 XBT53:XCE53 XCL53:XCW53 XDD53:XDO53 XDV53:XEG53 XEN53:XEY53">
    <cfRule type="cellIs" dxfId="62" priority="7" operator="lessThan">
      <formula>0</formula>
    </cfRule>
  </conditionalFormatting>
  <conditionalFormatting sqref="E53 W53 AO53 BG53 BY53 CQ53 DI53 EA53 ES53 FK53 GC53 GU53 HM53 IE53 IW53 JO53 KG53 KY53 LQ53 MI53 NA53 NS53 OK53 PC53 PU53 QM53 RE53 RW53 SO53 TG53 TY53 UQ53 VI53 WA53 WS53 XK53 YC53 YU53 ZM53 AAE53 AAW53 ABO53 ACG53 ACY53 ADQ53 AEI53 AFA53 AFS53 AGK53 AHC53 AHU53 AIM53 AJE53 AJW53 AKO53 ALG53 ALY53 AMQ53 ANI53 AOA53 AOS53 APK53 AQC53 AQU53 ARM53 ASE53 ASW53 ATO53 AUG53 AUY53 AVQ53 AWI53 AXA53 AXS53 AYK53 AZC53 AZU53 BAM53 BBE53 BBW53 BCO53 BDG53 BDY53 BEQ53 BFI53 BGA53 BGS53 BHK53 BIC53 BIU53 BJM53 BKE53 BKW53 BLO53 BMG53 BMY53 BNQ53 BOI53 BPA53 BPS53 BQK53 BRC53 BRU53 BSM53 BTE53 BTW53 BUO53 BVG53 BVY53 BWQ53 BXI53 BYA53 BYS53 BZK53 CAC53 CAU53 CBM53 CCE53 CCW53 CDO53 CEG53 CEY53 CFQ53 CGI53 CHA53 CHS53 CIK53 CJC53 CJU53 CKM53 CLE53 CLW53 CMO53 CNG53 CNY53 COQ53 CPI53 CQA53 CQS53 CRK53 CSC53 CSU53 CTM53 CUE53 CUW53 CVO53 CWG53 CWY53 CXQ53 CYI53 CZA53 CZS53 DAK53 DBC53 DBU53 DCM53 DDE53 DDW53 DEO53 DFG53 DFY53 DGQ53 DHI53 DIA53 DIS53 DJK53 DKC53 DKU53 DLM53 DME53 DMW53 DNO53 DOG53 DOY53 DPQ53 DQI53 DRA53 DRS53 DSK53 DTC53 DTU53 DUM53 DVE53 DVW53 DWO53 DXG53 DXY53 DYQ53 DZI53 EAA53 EAS53 EBK53 ECC53 ECU53 EDM53 EEE53 EEW53 EFO53 EGG53 EGY53 EHQ53 EII53 EJA53 EJS53 EKK53 ELC53 ELU53 EMM53 ENE53 ENW53 EOO53 EPG53 EPY53 EQQ53 ERI53 ESA53 ESS53 ETK53 EUC53 EUU53 EVM53 EWE53 EWW53 EXO53 EYG53 EYY53 EZQ53 FAI53 FBA53 FBS53 FCK53 FDC53 FDU53 FEM53 FFE53 FFW53 FGO53 FHG53 FHY53 FIQ53 FJI53 FKA53 FKS53 FLK53 FMC53 FMU53 FNM53 FOE53 FOW53 FPO53 FQG53 FQY53 FRQ53 FSI53 FTA53 FTS53 FUK53 FVC53 FVU53 FWM53 FXE53 FXW53 FYO53 FZG53 FZY53 GAQ53 GBI53 GCA53 GCS53 GDK53 GEC53 GEU53 GFM53 GGE53 GGW53 GHO53 GIG53 GIY53 GJQ53 GKI53 GLA53 GLS53 GMK53 GNC53 GNU53 GOM53 GPE53 GPW53 GQO53 GRG53 GRY53 GSQ53 GTI53 GUA53 GUS53 GVK53 GWC53 GWU53 GXM53 GYE53 GYW53 GZO53 HAG53 HAY53 HBQ53 HCI53 HDA53 HDS53 HEK53 HFC53 HFU53 HGM53 HHE53 HHW53 HIO53 HJG53 HJY53 HKQ53 HLI53 HMA53 HMS53 HNK53 HOC53 HOU53 HPM53 HQE53 HQW53 HRO53 HSG53 HSY53 HTQ53 HUI53 HVA53 HVS53 HWK53 HXC53 HXU53 HYM53 HZE53 HZW53 IAO53 IBG53 IBY53 ICQ53 IDI53 IEA53 IES53 IFK53 IGC53 IGU53 IHM53 IIE53 IIW53 IJO53 IKG53 IKY53 ILQ53 IMI53 INA53 INS53 IOK53 IPC53 IPU53 IQM53 IRE53 IRW53 ISO53 ITG53 ITY53 IUQ53 IVI53 IWA53 IWS53 IXK53 IYC53 IYU53 IZM53 JAE53 JAW53 JBO53 JCG53 JCY53 JDQ53 JEI53 JFA53 JFS53 JGK53 JHC53 JHU53 JIM53 JJE53 JJW53 JKO53 JLG53 JLY53 JMQ53 JNI53 JOA53 JOS53 JPK53 JQC53 JQU53 JRM53 JSE53 JSW53 JTO53 JUG53 JUY53 JVQ53 JWI53 JXA53 JXS53 JYK53 JZC53 JZU53 KAM53 KBE53 KBW53 KCO53 KDG53 KDY53 KEQ53 KFI53 KGA53 KGS53 KHK53 KIC53 KIU53 KJM53 KKE53 KKW53 KLO53 KMG53 KMY53 KNQ53 KOI53 KPA53 KPS53 KQK53 KRC53 KRU53 KSM53 KTE53 KTW53 KUO53 KVG53 KVY53 KWQ53 KXI53 KYA53 KYS53 KZK53 LAC53 LAU53 LBM53 LCE53 LCW53 LDO53 LEG53 LEY53 LFQ53 LGI53 LHA53 LHS53 LIK53 LJC53 LJU53 LKM53 LLE53 LLW53 LMO53 LNG53 LNY53 LOQ53 LPI53 LQA53 LQS53 LRK53 LSC53 LSU53 LTM53 LUE53 LUW53 LVO53 LWG53 LWY53 LXQ53 LYI53 LZA53 LZS53 MAK53 MBC53 MBU53 MCM53 MDE53 MDW53 MEO53 MFG53 MFY53 MGQ53 MHI53 MIA53 MIS53 MJK53 MKC53 MKU53 MLM53 MME53 MMW53 MNO53 MOG53 MOY53 MPQ53 MQI53 MRA53 MRS53 MSK53 MTC53 MTU53 MUM53 MVE53 MVW53 MWO53 MXG53 MXY53 MYQ53 MZI53 NAA53 NAS53 NBK53 NCC53 NCU53 NDM53 NEE53 NEW53 NFO53 NGG53 NGY53 NHQ53 NII53 NJA53 NJS53 NKK53 NLC53 NLU53 NMM53 NNE53 NNW53 NOO53 NPG53 NPY53 NQQ53 NRI53 NSA53 NSS53 NTK53 NUC53 NUU53 NVM53 NWE53 NWW53 NXO53 NYG53 NYY53 NZQ53 OAI53 OBA53 OBS53 OCK53 ODC53 ODU53 OEM53 OFE53 OFW53 OGO53 OHG53 OHY53 OIQ53 OJI53 OKA53 OKS53 OLK53 OMC53 OMU53 ONM53 OOE53 OOW53 OPO53 OQG53 OQY53 ORQ53 OSI53 OTA53 OTS53 OUK53 OVC53 OVU53 OWM53 OXE53 OXW53 OYO53 OZG53 OZY53 PAQ53 PBI53 PCA53 PCS53 PDK53 PEC53 PEU53 PFM53 PGE53 PGW53 PHO53 PIG53 PIY53 PJQ53 PKI53 PLA53 PLS53 PMK53 PNC53 PNU53 POM53 PPE53 PPW53 PQO53 PRG53 PRY53 PSQ53 PTI53 PUA53 PUS53 PVK53 PWC53 PWU53 PXM53 PYE53 PYW53 PZO53 QAG53 QAY53 QBQ53 QCI53 QDA53 QDS53 QEK53 QFC53 QFU53 QGM53 QHE53 QHW53 QIO53 QJG53 QJY53 QKQ53 QLI53 QMA53 QMS53 QNK53 QOC53 QOU53 QPM53 QQE53 QQW53 QRO53 QSG53 QSY53 QTQ53 QUI53 QVA53 QVS53 QWK53 QXC53 QXU53 QYM53 QZE53 QZW53 RAO53 RBG53 RBY53 RCQ53 RDI53 REA53 RES53 RFK53 RGC53 RGU53 RHM53 RIE53 RIW53 RJO53 RKG53 RKY53 RLQ53 RMI53 RNA53 RNS53 ROK53 RPC53 RPU53 RQM53 RRE53 RRW53 RSO53 RTG53 RTY53 RUQ53 RVI53 RWA53 RWS53 RXK53 RYC53 RYU53 RZM53 SAE53 SAW53 SBO53 SCG53 SCY53 SDQ53 SEI53 SFA53 SFS53 SGK53 SHC53 SHU53 SIM53 SJE53 SJW53 SKO53 SLG53 SLY53 SMQ53 SNI53 SOA53 SOS53 SPK53 SQC53 SQU53 SRM53 SSE53 SSW53 STO53 SUG53 SUY53 SVQ53 SWI53 SXA53 SXS53 SYK53 SZC53 SZU53 TAM53 TBE53 TBW53 TCO53 TDG53 TDY53 TEQ53 TFI53 TGA53 TGS53 THK53 TIC53 TIU53 TJM53 TKE53 TKW53 TLO53 TMG53 TMY53 TNQ53 TOI53 TPA53 TPS53 TQK53 TRC53 TRU53 TSM53 TTE53 TTW53 TUO53 TVG53 TVY53 TWQ53 TXI53 TYA53 TYS53 TZK53 UAC53 UAU53 UBM53 UCE53 UCW53 UDO53 UEG53 UEY53 UFQ53 UGI53 UHA53 UHS53 UIK53 UJC53 UJU53 UKM53 ULE53 ULW53 UMO53 UNG53 UNY53 UOQ53 UPI53 UQA53 UQS53 URK53 USC53 USU53 UTM53 UUE53 UUW53 UVO53 UWG53 UWY53 UXQ53 UYI53 UZA53 UZS53 VAK53 VBC53 VBU53 VCM53 VDE53 VDW53 VEO53 VFG53 VFY53 VGQ53 VHI53 VIA53 VIS53 VJK53 VKC53 VKU53 VLM53 VME53 VMW53 VNO53 VOG53 VOY53 VPQ53 VQI53 VRA53 VRS53 VSK53 VTC53 VTU53 VUM53 VVE53 VVW53 VWO53 VXG53 VXY53 VYQ53 VZI53 WAA53 WAS53 WBK53 WCC53 WCU53 WDM53 WEE53 WEW53 WFO53 WGG53 WGY53 WHQ53 WII53 WJA53 WJS53 WKK53 WLC53 WLU53 WMM53 WNE53 WNW53 WOO53 WPG53 WPY53 WQQ53 WRI53 WSA53 WSS53 WTK53 WUC53 WUU53 WVM53 WWE53 WWW53 WXO53 WYG53 WYY53 WZQ53 XAI53 XBA53 XBS53 XCK53 XDC53 XDU53 XEM53">
    <cfRule type="cellIs" dxfId="61" priority="6" operator="lessThan">
      <formula>0</formula>
    </cfRule>
  </conditionalFormatting>
  <conditionalFormatting sqref="E70:E71">
    <cfRule type="cellIs" dxfId="60" priority="5" operator="lessThan">
      <formula>0</formula>
    </cfRule>
  </conditionalFormatting>
  <conditionalFormatting sqref="G70:R71">
    <cfRule type="cellIs" dxfId="59" priority="4" operator="lessThan">
      <formula>0</formula>
    </cfRule>
  </conditionalFormatting>
  <conditionalFormatting sqref="F70:F71">
    <cfRule type="cellIs" dxfId="58" priority="3" operator="lessThan">
      <formula>0</formula>
    </cfRule>
  </conditionalFormatting>
  <conditionalFormatting sqref="S54">
    <cfRule type="cellIs" dxfId="57" priority="2" operator="lessThan">
      <formula>0</formula>
    </cfRule>
  </conditionalFormatting>
  <conditionalFormatting sqref="S70">
    <cfRule type="cellIs" dxfId="56" priority="1" operator="lessThan">
      <formula>0</formula>
    </cfRule>
  </conditionalFormatting>
  <pageMargins left="0.2" right="0.25" top="0.25" bottom="0" header="0.3" footer="0.3"/>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83"/>
  <sheetViews>
    <sheetView view="pageBreakPreview" zoomScaleNormal="70" zoomScaleSheetLayoutView="100" workbookViewId="0">
      <pane ySplit="6" topLeftCell="A47" activePane="bottomLeft" state="frozen"/>
      <selection pane="bottomLeft"/>
    </sheetView>
  </sheetViews>
  <sheetFormatPr defaultRowHeight="15.75"/>
  <cols>
    <col min="1" max="1" width="1.7109375" style="62" customWidth="1"/>
    <col min="2" max="2" width="5.7109375" style="62" customWidth="1"/>
    <col min="3" max="3" width="8.5703125" style="4" bestFit="1" customWidth="1"/>
    <col min="4" max="4" width="36.5703125" style="62" customWidth="1"/>
    <col min="5" max="5" width="17.5703125" style="4" customWidth="1"/>
    <col min="6" max="6" width="11.42578125" style="4" bestFit="1" customWidth="1"/>
    <col min="7" max="18" width="14" style="4" bestFit="1" customWidth="1"/>
    <col min="19" max="19" width="15.7109375" style="4" bestFit="1" customWidth="1"/>
    <col min="20" max="21" width="9.140625" style="4"/>
    <col min="22" max="22" width="11.85546875" style="4" bestFit="1" customWidth="1"/>
    <col min="23" max="16384" width="9.140625" style="4"/>
  </cols>
  <sheetData>
    <row r="1" spans="1:22">
      <c r="A1" s="1" t="s">
        <v>3</v>
      </c>
      <c r="B1" s="2"/>
      <c r="C1" s="3"/>
      <c r="D1" s="2"/>
      <c r="E1" s="3"/>
      <c r="F1" s="3"/>
      <c r="G1" s="3"/>
      <c r="H1" s="3"/>
      <c r="I1" s="3"/>
      <c r="J1" s="3"/>
      <c r="K1" s="3"/>
      <c r="L1" s="3"/>
      <c r="M1" s="3"/>
      <c r="N1" s="3"/>
      <c r="O1" s="3"/>
      <c r="P1" s="3"/>
      <c r="Q1" s="3"/>
      <c r="R1" s="3"/>
      <c r="S1" s="3"/>
      <c r="V1" s="5"/>
    </row>
    <row r="2" spans="1:22" ht="21">
      <c r="A2" s="64" t="s">
        <v>0</v>
      </c>
      <c r="B2" s="64"/>
      <c r="C2" s="64"/>
      <c r="D2" s="64"/>
      <c r="E2" s="64"/>
      <c r="F2" s="64"/>
      <c r="G2" s="64"/>
      <c r="H2" s="64"/>
      <c r="I2" s="64"/>
      <c r="J2" s="64"/>
      <c r="K2" s="64"/>
      <c r="L2" s="64"/>
      <c r="M2" s="64"/>
      <c r="N2" s="64"/>
      <c r="O2" s="64"/>
      <c r="P2" s="64"/>
      <c r="Q2" s="64"/>
      <c r="R2" s="64"/>
      <c r="S2" s="64"/>
      <c r="V2" s="5"/>
    </row>
    <row r="3" spans="1:22">
      <c r="A3" s="6"/>
      <c r="B3" s="7"/>
      <c r="C3" s="8"/>
      <c r="D3" s="7"/>
      <c r="E3" s="9" t="s">
        <v>62</v>
      </c>
      <c r="F3" s="8"/>
      <c r="G3" s="8"/>
      <c r="H3" s="8"/>
      <c r="I3" s="8"/>
      <c r="J3" s="8"/>
      <c r="K3" s="8"/>
      <c r="L3" s="8"/>
      <c r="M3" s="8"/>
      <c r="N3" s="8"/>
      <c r="O3" s="8"/>
      <c r="P3" s="8"/>
      <c r="Q3" s="8"/>
      <c r="R3" s="8"/>
      <c r="S3" s="8"/>
    </row>
    <row r="4" spans="1:22">
      <c r="A4" s="6"/>
      <c r="B4" s="7"/>
      <c r="C4" s="3"/>
      <c r="D4" s="10" t="s">
        <v>2</v>
      </c>
      <c r="E4" s="11">
        <v>42185</v>
      </c>
      <c r="F4" s="3"/>
    </row>
    <row r="5" spans="1:22">
      <c r="A5" s="2"/>
      <c r="B5" s="1"/>
      <c r="C5" s="12"/>
      <c r="D5" s="10" t="s">
        <v>3</v>
      </c>
      <c r="E5" s="13"/>
      <c r="F5" s="12"/>
      <c r="G5" s="65" t="s">
        <v>4</v>
      </c>
      <c r="H5" s="66"/>
      <c r="I5" s="66"/>
      <c r="J5" s="66"/>
      <c r="K5" s="66"/>
      <c r="L5" s="66"/>
      <c r="M5" s="66"/>
      <c r="N5" s="66"/>
      <c r="O5" s="66"/>
      <c r="P5" s="66"/>
      <c r="Q5" s="66"/>
      <c r="R5" s="66"/>
      <c r="S5" s="67"/>
    </row>
    <row r="6" spans="1:22">
      <c r="A6" s="2"/>
      <c r="B6" s="2"/>
      <c r="C6" s="14" t="s">
        <v>5</v>
      </c>
      <c r="D6" s="15" t="s">
        <v>3</v>
      </c>
      <c r="E6" s="16" t="s">
        <v>3</v>
      </c>
      <c r="F6" s="14" t="s">
        <v>6</v>
      </c>
      <c r="G6" s="14" t="s">
        <v>7</v>
      </c>
      <c r="H6" s="14" t="s">
        <v>8</v>
      </c>
      <c r="I6" s="14" t="s">
        <v>9</v>
      </c>
      <c r="J6" s="14" t="s">
        <v>10</v>
      </c>
      <c r="K6" s="14" t="s">
        <v>11</v>
      </c>
      <c r="L6" s="14" t="s">
        <v>12</v>
      </c>
      <c r="M6" s="14" t="s">
        <v>13</v>
      </c>
      <c r="N6" s="14" t="s">
        <v>14</v>
      </c>
      <c r="O6" s="14" t="s">
        <v>15</v>
      </c>
      <c r="P6" s="14" t="s">
        <v>16</v>
      </c>
      <c r="Q6" s="14" t="s">
        <v>17</v>
      </c>
      <c r="R6" s="14" t="s">
        <v>18</v>
      </c>
      <c r="S6" s="17" t="s">
        <v>19</v>
      </c>
    </row>
    <row r="7" spans="1:22">
      <c r="A7" s="2"/>
      <c r="B7" s="18" t="s">
        <v>20</v>
      </c>
      <c r="C7" s="19" t="s">
        <v>21</v>
      </c>
      <c r="D7" s="20" t="s">
        <v>22</v>
      </c>
      <c r="E7" s="21" t="s">
        <v>23</v>
      </c>
      <c r="F7" s="19" t="s">
        <v>24</v>
      </c>
      <c r="G7" s="19" t="s">
        <v>25</v>
      </c>
      <c r="H7" s="19" t="s">
        <v>26</v>
      </c>
      <c r="I7" s="19" t="s">
        <v>27</v>
      </c>
      <c r="J7" s="19" t="s">
        <v>28</v>
      </c>
      <c r="K7" s="19" t="s">
        <v>29</v>
      </c>
      <c r="L7" s="19" t="s">
        <v>30</v>
      </c>
      <c r="M7" s="19" t="s">
        <v>31</v>
      </c>
      <c r="N7" s="19" t="s">
        <v>32</v>
      </c>
      <c r="O7" s="19" t="s">
        <v>33</v>
      </c>
      <c r="P7" s="19" t="s">
        <v>34</v>
      </c>
      <c r="Q7" s="19" t="s">
        <v>35</v>
      </c>
      <c r="R7" s="19" t="s">
        <v>36</v>
      </c>
      <c r="S7" s="19" t="s">
        <v>37</v>
      </c>
    </row>
    <row r="8" spans="1:22">
      <c r="A8" s="2"/>
      <c r="B8" s="1" t="s">
        <v>38</v>
      </c>
      <c r="C8" s="22"/>
      <c r="D8" s="23"/>
      <c r="E8" s="24"/>
      <c r="F8" s="22"/>
      <c r="G8" s="22"/>
      <c r="H8" s="22"/>
      <c r="I8" s="22"/>
      <c r="J8" s="22"/>
      <c r="K8" s="22"/>
      <c r="L8" s="22"/>
      <c r="M8" s="22"/>
      <c r="N8" s="22"/>
      <c r="O8" s="22"/>
      <c r="P8" s="22"/>
      <c r="Q8" s="22"/>
      <c r="R8" s="22"/>
      <c r="S8" s="22"/>
    </row>
    <row r="9" spans="1:22">
      <c r="A9" s="2"/>
      <c r="B9" s="2"/>
      <c r="C9" s="25" t="s">
        <v>20</v>
      </c>
      <c r="D9" s="26" t="s">
        <v>39</v>
      </c>
      <c r="E9" s="27">
        <v>105258.64978493931</v>
      </c>
      <c r="F9" s="28"/>
      <c r="G9" s="28">
        <v>104959</v>
      </c>
      <c r="H9" s="28">
        <v>104803</v>
      </c>
      <c r="I9" s="28">
        <v>104923</v>
      </c>
      <c r="J9" s="28">
        <v>104941</v>
      </c>
      <c r="K9" s="28">
        <v>105174</v>
      </c>
      <c r="L9" s="28">
        <v>105262</v>
      </c>
      <c r="M9" s="28">
        <v>105427</v>
      </c>
      <c r="N9" s="28">
        <v>105561</v>
      </c>
      <c r="O9" s="28">
        <v>105607</v>
      </c>
      <c r="P9" s="28">
        <v>105344</v>
      </c>
      <c r="Q9" s="28">
        <v>105171</v>
      </c>
      <c r="R9" s="28">
        <v>105093</v>
      </c>
      <c r="S9" s="28"/>
    </row>
    <row r="10" spans="1:22">
      <c r="A10" s="2"/>
      <c r="B10" s="2"/>
      <c r="C10" s="25" t="s">
        <v>21</v>
      </c>
      <c r="D10" s="29" t="s">
        <v>40</v>
      </c>
      <c r="E10" s="30">
        <f>E11/E9</f>
        <v>813.49635831394244</v>
      </c>
      <c r="F10" s="31"/>
      <c r="G10" s="32">
        <v>47.497279615658179</v>
      </c>
      <c r="H10" s="32">
        <v>63.517467508960991</v>
      </c>
      <c r="I10" s="32">
        <v>58.466825792221691</v>
      </c>
      <c r="J10" s="32">
        <v>55.636797893876668</v>
      </c>
      <c r="K10" s="32">
        <v>60.285357878987732</v>
      </c>
      <c r="L10" s="32">
        <v>111.30008133638776</v>
      </c>
      <c r="M10" s="32">
        <v>107.53618348460606</v>
      </c>
      <c r="N10" s="32">
        <v>93.858834057639143</v>
      </c>
      <c r="O10" s="32">
        <v>75.689573202774582</v>
      </c>
      <c r="P10" s="32">
        <v>56.515045126734314</v>
      </c>
      <c r="Q10" s="32">
        <v>45.71060466749978</v>
      </c>
      <c r="R10" s="32">
        <v>37.482307748595574</v>
      </c>
      <c r="S10" s="33"/>
    </row>
    <row r="11" spans="1:22">
      <c r="A11" s="2"/>
      <c r="B11" s="2"/>
      <c r="C11" s="25" t="s">
        <v>22</v>
      </c>
      <c r="D11" s="29" t="s">
        <v>41</v>
      </c>
      <c r="E11" s="30">
        <v>85627528.281090766</v>
      </c>
      <c r="F11" s="34" t="s">
        <v>42</v>
      </c>
      <c r="G11" s="31">
        <f>G10*G9</f>
        <v>4985266.9711798672</v>
      </c>
      <c r="H11" s="31">
        <f>H10*H9</f>
        <v>6656821.1473416388</v>
      </c>
      <c r="I11" s="31">
        <f t="shared" ref="I11:R11" si="0">I10*I9</f>
        <v>6134514.7625972768</v>
      </c>
      <c r="J11" s="31">
        <f t="shared" si="0"/>
        <v>5838581.2077813111</v>
      </c>
      <c r="K11" s="31">
        <f t="shared" si="0"/>
        <v>6340452.2295646556</v>
      </c>
      <c r="L11" s="31">
        <f t="shared" si="0"/>
        <v>11715669.161630848</v>
      </c>
      <c r="M11" s="31">
        <f t="shared" si="0"/>
        <v>11337217.216231562</v>
      </c>
      <c r="N11" s="31">
        <f t="shared" si="0"/>
        <v>9907832.3819584455</v>
      </c>
      <c r="O11" s="31">
        <f t="shared" si="0"/>
        <v>7993348.7572254157</v>
      </c>
      <c r="P11" s="31">
        <f t="shared" si="0"/>
        <v>5953520.9138306994</v>
      </c>
      <c r="Q11" s="31">
        <f t="shared" si="0"/>
        <v>4807430.0034856191</v>
      </c>
      <c r="R11" s="31">
        <f t="shared" si="0"/>
        <v>3939128.1682231547</v>
      </c>
      <c r="S11" s="31">
        <f>SUM(G11:R11)</f>
        <v>85609782.921050489</v>
      </c>
    </row>
    <row r="12" spans="1:22">
      <c r="A12" s="2"/>
      <c r="B12" s="2"/>
      <c r="C12" s="35"/>
      <c r="D12" s="29"/>
      <c r="E12" s="27"/>
      <c r="F12" s="36"/>
      <c r="G12" s="36"/>
      <c r="H12" s="36"/>
      <c r="I12" s="36"/>
      <c r="J12" s="36"/>
      <c r="K12" s="36"/>
      <c r="L12" s="36"/>
      <c r="M12" s="36"/>
      <c r="N12" s="36"/>
      <c r="O12" s="36"/>
      <c r="P12" s="36"/>
      <c r="Q12" s="36"/>
      <c r="R12" s="36"/>
      <c r="S12" s="36"/>
    </row>
    <row r="13" spans="1:22">
      <c r="A13" s="2"/>
      <c r="B13" s="2"/>
      <c r="C13" s="25" t="s">
        <v>23</v>
      </c>
      <c r="D13" s="26" t="s">
        <v>43</v>
      </c>
      <c r="E13" s="27">
        <v>1569786637.4891768</v>
      </c>
      <c r="F13" s="37"/>
      <c r="G13" s="37">
        <v>112000000</v>
      </c>
      <c r="H13" s="37">
        <v>134400000</v>
      </c>
      <c r="I13" s="37">
        <v>107000000</v>
      </c>
      <c r="J13" s="37">
        <v>95100000</v>
      </c>
      <c r="K13" s="37">
        <v>115900000</v>
      </c>
      <c r="L13" s="37">
        <v>199000000</v>
      </c>
      <c r="M13" s="37">
        <v>194200000</v>
      </c>
      <c r="N13" s="37">
        <v>166400000</v>
      </c>
      <c r="O13" s="37">
        <v>134600000</v>
      </c>
      <c r="P13" s="37">
        <v>100500000</v>
      </c>
      <c r="Q13" s="37">
        <v>91100000</v>
      </c>
      <c r="R13" s="37">
        <v>97000000</v>
      </c>
      <c r="S13" s="37">
        <f>SUM(G13:R13)</f>
        <v>1547200000</v>
      </c>
    </row>
    <row r="14" spans="1:22">
      <c r="A14" s="2"/>
      <c r="B14" s="2"/>
      <c r="C14" s="25" t="s">
        <v>24</v>
      </c>
      <c r="D14" s="29" t="s">
        <v>44</v>
      </c>
      <c r="E14" s="38">
        <f>E11/E13</f>
        <v>5.4547239883535541E-2</v>
      </c>
      <c r="F14" s="39"/>
      <c r="G14" s="40">
        <f>$E$14</f>
        <v>5.4547239883535541E-2</v>
      </c>
      <c r="H14" s="40">
        <f t="shared" ref="H14:R14" si="1">$E$14</f>
        <v>5.4547239883535541E-2</v>
      </c>
      <c r="I14" s="40">
        <f t="shared" si="1"/>
        <v>5.4547239883535541E-2</v>
      </c>
      <c r="J14" s="40">
        <f t="shared" si="1"/>
        <v>5.4547239883535541E-2</v>
      </c>
      <c r="K14" s="40">
        <f t="shared" si="1"/>
        <v>5.4547239883535541E-2</v>
      </c>
      <c r="L14" s="40">
        <f t="shared" si="1"/>
        <v>5.4547239883535541E-2</v>
      </c>
      <c r="M14" s="40">
        <f t="shared" si="1"/>
        <v>5.4547239883535541E-2</v>
      </c>
      <c r="N14" s="40">
        <f t="shared" si="1"/>
        <v>5.4547239883535541E-2</v>
      </c>
      <c r="O14" s="40">
        <f t="shared" si="1"/>
        <v>5.4547239883535541E-2</v>
      </c>
      <c r="P14" s="40">
        <f t="shared" si="1"/>
        <v>5.4547239883535541E-2</v>
      </c>
      <c r="Q14" s="40">
        <f t="shared" si="1"/>
        <v>5.4547239883535541E-2</v>
      </c>
      <c r="R14" s="40">
        <f t="shared" si="1"/>
        <v>5.4547239883535541E-2</v>
      </c>
      <c r="S14" s="40"/>
    </row>
    <row r="15" spans="1:22">
      <c r="A15" s="2"/>
      <c r="B15" s="2"/>
      <c r="C15" s="25" t="s">
        <v>25</v>
      </c>
      <c r="D15" s="29" t="s">
        <v>45</v>
      </c>
      <c r="E15" s="30" t="s">
        <v>3</v>
      </c>
      <c r="F15" s="41" t="s">
        <v>46</v>
      </c>
      <c r="G15" s="42">
        <f>G13*G14</f>
        <v>6109290.8669559807</v>
      </c>
      <c r="H15" s="42">
        <f>H13*H14</f>
        <v>7331149.0403471766</v>
      </c>
      <c r="I15" s="42">
        <f t="shared" ref="I15:R15" si="2">I13*I14</f>
        <v>5836554.667538303</v>
      </c>
      <c r="J15" s="42">
        <f t="shared" si="2"/>
        <v>5187442.5129242297</v>
      </c>
      <c r="K15" s="42">
        <f t="shared" si="2"/>
        <v>6322025.1025017696</v>
      </c>
      <c r="L15" s="42">
        <f t="shared" si="2"/>
        <v>10854900.736823572</v>
      </c>
      <c r="M15" s="42">
        <f t="shared" si="2"/>
        <v>10593073.985382602</v>
      </c>
      <c r="N15" s="42">
        <f t="shared" si="2"/>
        <v>9076660.7166203149</v>
      </c>
      <c r="O15" s="42">
        <f t="shared" si="2"/>
        <v>7342058.4883238841</v>
      </c>
      <c r="P15" s="42">
        <f t="shared" si="2"/>
        <v>5481997.6082953215</v>
      </c>
      <c r="Q15" s="42">
        <f t="shared" si="2"/>
        <v>4969253.5533900876</v>
      </c>
      <c r="R15" s="42">
        <f t="shared" si="2"/>
        <v>5291082.2687029475</v>
      </c>
      <c r="S15" s="31">
        <f>SUM(G15:R15)</f>
        <v>84395489.547806188</v>
      </c>
    </row>
    <row r="16" spans="1:22">
      <c r="A16" s="2"/>
      <c r="B16" s="2"/>
      <c r="C16" s="35"/>
      <c r="D16" s="29"/>
      <c r="E16" s="43"/>
      <c r="F16" s="36"/>
      <c r="G16" s="36"/>
      <c r="H16" s="36"/>
      <c r="I16" s="36"/>
      <c r="J16" s="36"/>
      <c r="K16" s="36"/>
      <c r="L16" s="36"/>
      <c r="M16" s="36"/>
      <c r="N16" s="36"/>
      <c r="O16" s="36"/>
      <c r="P16" s="36"/>
      <c r="Q16" s="36"/>
      <c r="R16" s="36"/>
      <c r="S16" s="36"/>
    </row>
    <row r="17" spans="1:23">
      <c r="A17" s="2"/>
      <c r="B17" s="2"/>
      <c r="C17" s="25" t="s">
        <v>26</v>
      </c>
      <c r="D17" s="23" t="s">
        <v>47</v>
      </c>
      <c r="E17" s="44"/>
      <c r="F17" s="45" t="s">
        <v>48</v>
      </c>
      <c r="G17" s="46">
        <f>G15-G11</f>
        <v>1124023.8957761135</v>
      </c>
      <c r="H17" s="46">
        <f>H15-H11</f>
        <v>674327.8930055378</v>
      </c>
      <c r="I17" s="46">
        <f t="shared" ref="I17:R17" si="3">I15-I11</f>
        <v>-297960.09505897388</v>
      </c>
      <c r="J17" s="46">
        <f t="shared" si="3"/>
        <v>-651138.6948570814</v>
      </c>
      <c r="K17" s="46">
        <f t="shared" si="3"/>
        <v>-18427.127062886022</v>
      </c>
      <c r="L17" s="46">
        <f t="shared" si="3"/>
        <v>-860768.42480727658</v>
      </c>
      <c r="M17" s="46">
        <f t="shared" si="3"/>
        <v>-744143.23084896058</v>
      </c>
      <c r="N17" s="46">
        <f t="shared" si="3"/>
        <v>-831171.66533813067</v>
      </c>
      <c r="O17" s="46">
        <f t="shared" si="3"/>
        <v>-651290.26890153158</v>
      </c>
      <c r="P17" s="46">
        <f t="shared" si="3"/>
        <v>-471523.30553537793</v>
      </c>
      <c r="Q17" s="46">
        <f t="shared" si="3"/>
        <v>161823.54990446847</v>
      </c>
      <c r="R17" s="46">
        <f t="shared" si="3"/>
        <v>1351954.1004797928</v>
      </c>
      <c r="S17" s="46">
        <f>SUM(G17:R17)</f>
        <v>-1214293.3732443061</v>
      </c>
    </row>
    <row r="18" spans="1:23">
      <c r="A18" s="2"/>
      <c r="B18" s="2"/>
      <c r="C18" s="25" t="s">
        <v>27</v>
      </c>
      <c r="D18" s="23" t="s">
        <v>49</v>
      </c>
      <c r="E18" s="44"/>
      <c r="F18" s="47"/>
      <c r="G18" s="46">
        <f>G17/2*0.0325/12</f>
        <v>1522.1156921968204</v>
      </c>
      <c r="H18" s="46">
        <f t="shared" ref="H18:R18" si="4">(G19+H17/2)*0.0325/12</f>
        <v>3961.506136171673</v>
      </c>
      <c r="I18" s="46">
        <f t="shared" si="4"/>
        <v>1433.5461606164361</v>
      </c>
      <c r="J18" s="46">
        <f t="shared" si="4"/>
        <v>-1684.8430525520159</v>
      </c>
      <c r="K18" s="46">
        <f t="shared" si="4"/>
        <v>-1793.0171497362487</v>
      </c>
      <c r="L18" s="46">
        <f t="shared" si="4"/>
        <v>-1220.386799169039</v>
      </c>
      <c r="M18" s="46">
        <f t="shared" si="4"/>
        <v>-3342.2469898754243</v>
      </c>
      <c r="N18" s="46">
        <f t="shared" si="4"/>
        <v>-3149.9847992922332</v>
      </c>
      <c r="O18" s="46">
        <f t="shared" si="4"/>
        <v>-3141.5767082596781</v>
      </c>
      <c r="P18" s="46">
        <f t="shared" si="4"/>
        <v>-2410.9407247723425</v>
      </c>
      <c r="Q18" s="46">
        <f t="shared" si="4"/>
        <v>-1064.4358597922726</v>
      </c>
      <c r="R18" s="46">
        <f t="shared" si="4"/>
        <v>2266.160444937384</v>
      </c>
      <c r="S18" s="46">
        <f>SUM(G18:R18)</f>
        <v>-8624.10364952694</v>
      </c>
    </row>
    <row r="19" spans="1:23">
      <c r="A19" s="48"/>
      <c r="B19" s="48"/>
      <c r="C19" s="25" t="s">
        <v>28</v>
      </c>
      <c r="D19" s="10" t="s">
        <v>50</v>
      </c>
      <c r="E19" s="44"/>
      <c r="F19" s="49" t="s">
        <v>51</v>
      </c>
      <c r="G19" s="50">
        <f t="shared" ref="G19:R19" si="5">G17+G18</f>
        <v>1125546.0114683104</v>
      </c>
      <c r="H19" s="50">
        <f t="shared" si="5"/>
        <v>678289.39914170944</v>
      </c>
      <c r="I19" s="50">
        <f t="shared" si="5"/>
        <v>-296526.54889835743</v>
      </c>
      <c r="J19" s="50">
        <f t="shared" si="5"/>
        <v>-652823.53790963336</v>
      </c>
      <c r="K19" s="50">
        <f t="shared" si="5"/>
        <v>-20220.144212622272</v>
      </c>
      <c r="L19" s="50">
        <f t="shared" si="5"/>
        <v>-861988.81160644558</v>
      </c>
      <c r="M19" s="50">
        <f t="shared" si="5"/>
        <v>-747485.47783883603</v>
      </c>
      <c r="N19" s="50">
        <f t="shared" si="5"/>
        <v>-834321.65013742296</v>
      </c>
      <c r="O19" s="50">
        <f t="shared" si="5"/>
        <v>-654431.84560979123</v>
      </c>
      <c r="P19" s="50">
        <f t="shared" si="5"/>
        <v>-473934.24626015028</v>
      </c>
      <c r="Q19" s="50">
        <f t="shared" si="5"/>
        <v>160759.11404467619</v>
      </c>
      <c r="R19" s="50">
        <f t="shared" si="5"/>
        <v>1354220.2609247302</v>
      </c>
      <c r="S19" s="51">
        <f>SUM(G19:R19)</f>
        <v>-1222917.4768938331</v>
      </c>
    </row>
    <row r="20" spans="1:23">
      <c r="A20" s="48"/>
      <c r="B20" s="48"/>
      <c r="C20" s="25" t="s">
        <v>29</v>
      </c>
      <c r="D20" s="10" t="s">
        <v>63</v>
      </c>
      <c r="E20" s="44"/>
      <c r="F20" s="49"/>
      <c r="G20" s="50"/>
      <c r="H20" s="50"/>
      <c r="I20" s="50"/>
      <c r="J20" s="50"/>
      <c r="K20" s="50"/>
      <c r="L20" s="50"/>
      <c r="M20" s="50"/>
      <c r="N20" s="50"/>
      <c r="O20" s="50"/>
      <c r="P20" s="50"/>
      <c r="Q20" s="50"/>
      <c r="R20" s="50"/>
      <c r="S20" s="51">
        <v>0</v>
      </c>
    </row>
    <row r="21" spans="1:23">
      <c r="A21" s="48"/>
      <c r="B21" s="48"/>
      <c r="C21" s="25" t="s">
        <v>30</v>
      </c>
      <c r="D21" s="10" t="s">
        <v>64</v>
      </c>
      <c r="E21" s="44"/>
      <c r="F21" s="49"/>
      <c r="G21" s="50"/>
      <c r="H21" s="50"/>
      <c r="I21" s="50"/>
      <c r="J21" s="50"/>
      <c r="K21" s="50"/>
      <c r="L21" s="50"/>
      <c r="M21" s="50"/>
      <c r="N21" s="50"/>
      <c r="O21" s="50"/>
      <c r="P21" s="50"/>
      <c r="Q21" s="50"/>
      <c r="R21" s="50"/>
      <c r="S21" s="50">
        <f>S19+S20</f>
        <v>-1222917.4768938331</v>
      </c>
    </row>
    <row r="22" spans="1:23">
      <c r="A22" s="48"/>
      <c r="B22" s="48"/>
      <c r="C22" s="25" t="s">
        <v>31</v>
      </c>
      <c r="D22" s="10" t="s">
        <v>52</v>
      </c>
      <c r="E22" s="44"/>
      <c r="F22" s="49"/>
      <c r="G22" s="50"/>
      <c r="H22" s="50"/>
      <c r="I22" s="50"/>
      <c r="J22" s="50"/>
      <c r="K22" s="50"/>
      <c r="L22" s="50"/>
      <c r="M22" s="50"/>
      <c r="N22" s="50"/>
      <c r="O22" s="50"/>
      <c r="P22" s="50"/>
      <c r="Q22" s="50"/>
      <c r="R22" s="50"/>
      <c r="S22" s="51">
        <f>-ROUND(E11*0.005,0)</f>
        <v>-428138</v>
      </c>
    </row>
    <row r="23" spans="1:23">
      <c r="A23" s="48"/>
      <c r="B23" s="48"/>
      <c r="C23" s="25" t="s">
        <v>32</v>
      </c>
      <c r="D23" s="10" t="s">
        <v>53</v>
      </c>
      <c r="E23" s="44"/>
      <c r="F23" s="49"/>
      <c r="G23" s="50"/>
      <c r="H23" s="50"/>
      <c r="I23" s="50"/>
      <c r="J23" s="50"/>
      <c r="K23" s="50"/>
      <c r="L23" s="50"/>
      <c r="M23" s="50"/>
      <c r="N23" s="50"/>
      <c r="O23" s="50"/>
      <c r="P23" s="50"/>
      <c r="Q23" s="50"/>
      <c r="R23" s="50"/>
      <c r="S23" s="50" t="s">
        <v>54</v>
      </c>
    </row>
    <row r="24" spans="1:23">
      <c r="A24" s="48"/>
      <c r="B24" s="48"/>
      <c r="C24" s="25" t="s">
        <v>33</v>
      </c>
      <c r="D24" s="10" t="s">
        <v>55</v>
      </c>
      <c r="E24" s="44"/>
      <c r="F24" s="49"/>
      <c r="G24" s="50"/>
      <c r="H24" s="50"/>
      <c r="I24" s="50"/>
      <c r="J24" s="50"/>
      <c r="K24" s="50"/>
      <c r="L24" s="50"/>
      <c r="M24" s="50"/>
      <c r="N24" s="50"/>
      <c r="O24" s="50"/>
      <c r="P24" s="50"/>
      <c r="Q24" s="50"/>
      <c r="R24" s="50"/>
      <c r="S24" s="51">
        <f>-E11*0.03</f>
        <v>-2568825.848432723</v>
      </c>
    </row>
    <row r="25" spans="1:23">
      <c r="A25" s="52"/>
      <c r="B25" s="52"/>
      <c r="C25" s="53" t="s">
        <v>34</v>
      </c>
      <c r="D25" s="15" t="s">
        <v>56</v>
      </c>
      <c r="E25" s="54"/>
      <c r="F25" s="55"/>
      <c r="G25" s="56"/>
      <c r="H25" s="56"/>
      <c r="I25" s="56"/>
      <c r="J25" s="56"/>
      <c r="K25" s="56"/>
      <c r="L25" s="56"/>
      <c r="M25" s="56"/>
      <c r="N25" s="56"/>
      <c r="O25" s="56"/>
      <c r="P25" s="56"/>
      <c r="Q25" s="56"/>
      <c r="R25" s="56"/>
      <c r="S25" s="56" t="s">
        <v>57</v>
      </c>
    </row>
    <row r="26" spans="1:23">
      <c r="A26" s="2"/>
      <c r="B26" s="1" t="s">
        <v>58</v>
      </c>
      <c r="C26" s="22"/>
      <c r="D26" s="23"/>
      <c r="E26" s="24"/>
      <c r="F26" s="22"/>
      <c r="G26" s="22"/>
      <c r="H26" s="22"/>
      <c r="I26" s="22"/>
      <c r="J26" s="22"/>
      <c r="K26" s="22"/>
      <c r="L26" s="22"/>
      <c r="M26" s="22"/>
      <c r="N26" s="22"/>
      <c r="O26" s="22"/>
      <c r="P26" s="22"/>
      <c r="Q26" s="22"/>
      <c r="R26" s="22"/>
      <c r="S26" s="22"/>
    </row>
    <row r="27" spans="1:23">
      <c r="A27" s="2"/>
      <c r="B27" s="2"/>
      <c r="C27" s="25" t="s">
        <v>20</v>
      </c>
      <c r="D27" s="26" t="s">
        <v>39</v>
      </c>
      <c r="E27" s="27">
        <v>19046.041792326934</v>
      </c>
      <c r="F27" s="28"/>
      <c r="G27" s="28">
        <v>19681</v>
      </c>
      <c r="H27" s="28">
        <v>19685</v>
      </c>
      <c r="I27" s="28">
        <v>19704</v>
      </c>
      <c r="J27" s="28">
        <v>19753</v>
      </c>
      <c r="K27" s="28">
        <v>19728</v>
      </c>
      <c r="L27" s="28">
        <v>19763</v>
      </c>
      <c r="M27" s="28">
        <v>19811</v>
      </c>
      <c r="N27" s="28">
        <v>19767</v>
      </c>
      <c r="O27" s="28">
        <v>19760</v>
      </c>
      <c r="P27" s="28">
        <v>19831</v>
      </c>
      <c r="Q27" s="28">
        <v>19887</v>
      </c>
      <c r="R27" s="28">
        <v>19924</v>
      </c>
      <c r="S27" s="28"/>
    </row>
    <row r="28" spans="1:23">
      <c r="A28" s="2"/>
      <c r="B28" s="2"/>
      <c r="C28" s="25" t="s">
        <v>21</v>
      </c>
      <c r="D28" s="29" t="s">
        <v>40</v>
      </c>
      <c r="E28" s="30">
        <f>E29/E27</f>
        <v>1643.4655845516504</v>
      </c>
      <c r="F28" s="31"/>
      <c r="G28" s="32">
        <v>134.71313304375576</v>
      </c>
      <c r="H28" s="32">
        <v>155.35614806343537</v>
      </c>
      <c r="I28" s="32">
        <v>144.25317952292627</v>
      </c>
      <c r="J28" s="32">
        <v>130.52618415367138</v>
      </c>
      <c r="K28" s="32">
        <v>126.82556473372169</v>
      </c>
      <c r="L28" s="32">
        <v>163.50627035861825</v>
      </c>
      <c r="M28" s="32">
        <v>157.99267391601319</v>
      </c>
      <c r="N28" s="32">
        <v>142.21458891863961</v>
      </c>
      <c r="O28" s="32">
        <v>127.92817933652236</v>
      </c>
      <c r="P28" s="32">
        <v>119.45063618703485</v>
      </c>
      <c r="Q28" s="32">
        <v>114.92871014549877</v>
      </c>
      <c r="R28" s="32">
        <v>125.77031617181304</v>
      </c>
      <c r="S28" s="31"/>
    </row>
    <row r="29" spans="1:23">
      <c r="A29" s="2"/>
      <c r="B29" s="2"/>
      <c r="C29" s="25" t="s">
        <v>22</v>
      </c>
      <c r="D29" s="29" t="s">
        <v>41</v>
      </c>
      <c r="E29" s="30">
        <v>31301514.207621749</v>
      </c>
      <c r="F29" s="34" t="s">
        <v>42</v>
      </c>
      <c r="G29" s="31">
        <f>G28*G27</f>
        <v>2651289.1714341571</v>
      </c>
      <c r="H29" s="31">
        <f t="shared" ref="H29:R29" si="6">H28*H27</f>
        <v>3058185.7746287254</v>
      </c>
      <c r="I29" s="31">
        <f t="shared" si="6"/>
        <v>2842364.6493197391</v>
      </c>
      <c r="J29" s="31">
        <f t="shared" si="6"/>
        <v>2578283.7155874707</v>
      </c>
      <c r="K29" s="31">
        <f t="shared" si="6"/>
        <v>2502014.7410668614</v>
      </c>
      <c r="L29" s="31">
        <f t="shared" si="6"/>
        <v>3231374.4210973727</v>
      </c>
      <c r="M29" s="31">
        <f t="shared" si="6"/>
        <v>3129992.8629501374</v>
      </c>
      <c r="N29" s="31">
        <f t="shared" si="6"/>
        <v>2811155.7791547491</v>
      </c>
      <c r="O29" s="31">
        <f t="shared" si="6"/>
        <v>2527860.8236896819</v>
      </c>
      <c r="P29" s="31">
        <f t="shared" si="6"/>
        <v>2368825.5662250882</v>
      </c>
      <c r="Q29" s="31">
        <f t="shared" si="6"/>
        <v>2285587.2586635342</v>
      </c>
      <c r="R29" s="31">
        <f t="shared" si="6"/>
        <v>2505847.7794072027</v>
      </c>
      <c r="S29" s="31">
        <f>SUM(G29:R29)</f>
        <v>32492782.543224722</v>
      </c>
    </row>
    <row r="30" spans="1:23">
      <c r="A30" s="2"/>
      <c r="B30" s="2"/>
      <c r="C30" s="35"/>
      <c r="D30" s="29"/>
      <c r="E30" s="27"/>
      <c r="F30" s="36"/>
      <c r="G30" s="36"/>
      <c r="H30" s="36"/>
      <c r="I30" s="36"/>
      <c r="J30" s="36"/>
      <c r="K30" s="36"/>
      <c r="L30" s="36"/>
      <c r="M30" s="36"/>
      <c r="N30" s="36"/>
      <c r="O30" s="36"/>
      <c r="P30" s="36"/>
      <c r="Q30" s="36"/>
      <c r="R30" s="36"/>
      <c r="S30" s="36"/>
    </row>
    <row r="31" spans="1:23">
      <c r="A31" s="2"/>
      <c r="B31" s="2"/>
      <c r="C31" s="25" t="s">
        <v>23</v>
      </c>
      <c r="D31" s="26" t="s">
        <v>43</v>
      </c>
      <c r="E31" s="27">
        <v>536266600.35221505</v>
      </c>
      <c r="F31" s="37"/>
      <c r="G31" s="37">
        <v>47300000</v>
      </c>
      <c r="H31" s="37">
        <v>52800000</v>
      </c>
      <c r="I31" s="37">
        <v>48400000</v>
      </c>
      <c r="J31" s="37">
        <v>43400000</v>
      </c>
      <c r="K31" s="37">
        <v>41500000</v>
      </c>
      <c r="L31" s="37">
        <v>53900000</v>
      </c>
      <c r="M31" s="37">
        <v>50300000</v>
      </c>
      <c r="N31" s="37">
        <v>45800000</v>
      </c>
      <c r="O31" s="37">
        <v>41000000</v>
      </c>
      <c r="P31" s="37">
        <v>38600000</v>
      </c>
      <c r="Q31" s="37">
        <v>39200000</v>
      </c>
      <c r="R31" s="37">
        <v>45100000</v>
      </c>
      <c r="S31" s="37">
        <f>SUM(G31:R31)</f>
        <v>547300000</v>
      </c>
      <c r="W31" s="4" t="s">
        <v>3</v>
      </c>
    </row>
    <row r="32" spans="1:23">
      <c r="A32" s="2"/>
      <c r="B32" s="2"/>
      <c r="C32" s="25" t="s">
        <v>24</v>
      </c>
      <c r="D32" s="29" t="s">
        <v>44</v>
      </c>
      <c r="E32" s="38">
        <f>E29/E31</f>
        <v>5.8369315163508594E-2</v>
      </c>
      <c r="F32" s="39"/>
      <c r="G32" s="40">
        <f>$E$32</f>
        <v>5.8369315163508594E-2</v>
      </c>
      <c r="H32" s="40">
        <f t="shared" ref="H32:R32" si="7">$E$32</f>
        <v>5.8369315163508594E-2</v>
      </c>
      <c r="I32" s="40">
        <f t="shared" si="7"/>
        <v>5.8369315163508594E-2</v>
      </c>
      <c r="J32" s="40">
        <f t="shared" si="7"/>
        <v>5.8369315163508594E-2</v>
      </c>
      <c r="K32" s="40">
        <f t="shared" si="7"/>
        <v>5.8369315163508594E-2</v>
      </c>
      <c r="L32" s="40">
        <f t="shared" si="7"/>
        <v>5.8369315163508594E-2</v>
      </c>
      <c r="M32" s="40">
        <f t="shared" si="7"/>
        <v>5.8369315163508594E-2</v>
      </c>
      <c r="N32" s="40">
        <f t="shared" si="7"/>
        <v>5.8369315163508594E-2</v>
      </c>
      <c r="O32" s="40">
        <f t="shared" si="7"/>
        <v>5.8369315163508594E-2</v>
      </c>
      <c r="P32" s="40">
        <f t="shared" si="7"/>
        <v>5.8369315163508594E-2</v>
      </c>
      <c r="Q32" s="40">
        <f t="shared" si="7"/>
        <v>5.8369315163508594E-2</v>
      </c>
      <c r="R32" s="40">
        <f t="shared" si="7"/>
        <v>5.8369315163508594E-2</v>
      </c>
      <c r="S32" s="39"/>
    </row>
    <row r="33" spans="1:19">
      <c r="A33" s="2"/>
      <c r="B33" s="2"/>
      <c r="C33" s="25" t="s">
        <v>25</v>
      </c>
      <c r="D33" s="29" t="s">
        <v>45</v>
      </c>
      <c r="E33" s="30" t="s">
        <v>3</v>
      </c>
      <c r="F33" s="41" t="s">
        <v>46</v>
      </c>
      <c r="G33" s="42">
        <f>G31*G32</f>
        <v>2760868.6072339565</v>
      </c>
      <c r="H33" s="42">
        <f t="shared" ref="H33:R33" si="8">H31*H32</f>
        <v>3081899.8406332536</v>
      </c>
      <c r="I33" s="42">
        <f t="shared" si="8"/>
        <v>2825074.8539138162</v>
      </c>
      <c r="J33" s="42">
        <f t="shared" si="8"/>
        <v>2533228.2780962731</v>
      </c>
      <c r="K33" s="42">
        <f t="shared" si="8"/>
        <v>2422326.5792856067</v>
      </c>
      <c r="L33" s="42">
        <f t="shared" si="8"/>
        <v>3146106.0873131133</v>
      </c>
      <c r="M33" s="42">
        <f t="shared" si="8"/>
        <v>2935976.552724482</v>
      </c>
      <c r="N33" s="42">
        <f t="shared" si="8"/>
        <v>2673314.6344886934</v>
      </c>
      <c r="O33" s="42">
        <f t="shared" si="8"/>
        <v>2393141.9217038522</v>
      </c>
      <c r="P33" s="42">
        <f t="shared" si="8"/>
        <v>2253055.5653114319</v>
      </c>
      <c r="Q33" s="42">
        <f t="shared" si="8"/>
        <v>2288077.1544095371</v>
      </c>
      <c r="R33" s="42">
        <f t="shared" si="8"/>
        <v>2632456.1138742375</v>
      </c>
      <c r="S33" s="31">
        <f>SUM(G33:R33)</f>
        <v>31945526.188988257</v>
      </c>
    </row>
    <row r="34" spans="1:19">
      <c r="A34" s="2"/>
      <c r="B34" s="2"/>
      <c r="C34" s="35"/>
      <c r="D34" s="29"/>
      <c r="E34" s="43"/>
      <c r="F34" s="36"/>
      <c r="G34" s="36"/>
      <c r="H34" s="36"/>
      <c r="I34" s="36"/>
      <c r="J34" s="36"/>
      <c r="K34" s="36"/>
      <c r="L34" s="36"/>
      <c r="M34" s="36"/>
      <c r="N34" s="36"/>
      <c r="O34" s="36"/>
      <c r="P34" s="36"/>
      <c r="Q34" s="36"/>
      <c r="R34" s="36"/>
      <c r="S34" s="36"/>
    </row>
    <row r="35" spans="1:19">
      <c r="A35" s="2"/>
      <c r="B35" s="2"/>
      <c r="C35" s="25" t="s">
        <v>26</v>
      </c>
      <c r="D35" s="23" t="s">
        <v>47</v>
      </c>
      <c r="E35" s="44"/>
      <c r="F35" s="45" t="s">
        <v>48</v>
      </c>
      <c r="G35" s="46">
        <f>G33-G29</f>
        <v>109579.43579979939</v>
      </c>
      <c r="H35" s="46">
        <f t="shared" ref="H35:R35" si="9">H33-H29</f>
        <v>23714.066004528198</v>
      </c>
      <c r="I35" s="46">
        <f t="shared" si="9"/>
        <v>-17289.795405922923</v>
      </c>
      <c r="J35" s="46">
        <f t="shared" si="9"/>
        <v>-45055.437491197605</v>
      </c>
      <c r="K35" s="46">
        <f t="shared" si="9"/>
        <v>-79688.16178125469</v>
      </c>
      <c r="L35" s="46">
        <f t="shared" si="9"/>
        <v>-85268.33378425939</v>
      </c>
      <c r="M35" s="46">
        <f t="shared" si="9"/>
        <v>-194016.31022565532</v>
      </c>
      <c r="N35" s="46">
        <f t="shared" si="9"/>
        <v>-137841.14466605568</v>
      </c>
      <c r="O35" s="46">
        <f t="shared" si="9"/>
        <v>-134718.9019858297</v>
      </c>
      <c r="P35" s="46">
        <f t="shared" si="9"/>
        <v>-115770.00091365632</v>
      </c>
      <c r="Q35" s="46">
        <f t="shared" si="9"/>
        <v>2489.8957460029051</v>
      </c>
      <c r="R35" s="46">
        <f t="shared" si="9"/>
        <v>126608.33446703479</v>
      </c>
      <c r="S35" s="46">
        <f>SUM(G35:R35)</f>
        <v>-547256.35423646634</v>
      </c>
    </row>
    <row r="36" spans="1:19">
      <c r="A36" s="2"/>
      <c r="B36" s="2"/>
      <c r="C36" s="25" t="s">
        <v>27</v>
      </c>
      <c r="D36" s="23" t="s">
        <v>49</v>
      </c>
      <c r="E36" s="44"/>
      <c r="F36" s="47"/>
      <c r="G36" s="46">
        <f>G35/2*0.0325/12</f>
        <v>148.38881931222835</v>
      </c>
      <c r="H36" s="46">
        <f t="shared" ref="H36:R36" si="10">(G37+H35/2)*0.0325/12</f>
        <v>329.29232272455926</v>
      </c>
      <c r="I36" s="46">
        <f t="shared" si="10"/>
        <v>41.70416419078893</v>
      </c>
      <c r="J36" s="46">
        <f t="shared" si="10"/>
        <v>-107.72615204902131</v>
      </c>
      <c r="K36" s="46">
        <f t="shared" si="10"/>
        <v>-230.22795394590869</v>
      </c>
      <c r="L36" s="46">
        <f t="shared" si="10"/>
        <v>-331.91317419901958</v>
      </c>
      <c r="M36" s="46">
        <f t="shared" si="10"/>
        <v>-494.56442227639974</v>
      </c>
      <c r="N36" s="46">
        <f t="shared" si="10"/>
        <v>-713.46016890676549</v>
      </c>
      <c r="O36" s="46">
        <f t="shared" si="10"/>
        <v>-557.68390120050105</v>
      </c>
      <c r="P36" s="46">
        <f t="shared" si="10"/>
        <v>-523.14596301461643</v>
      </c>
      <c r="Q36" s="46">
        <f t="shared" si="10"/>
        <v>-311.58887230160485</v>
      </c>
      <c r="R36" s="46">
        <f t="shared" si="10"/>
        <v>177.34836737371731</v>
      </c>
      <c r="S36" s="46">
        <f>SUM(G36:R36)</f>
        <v>-2573.5769342925432</v>
      </c>
    </row>
    <row r="37" spans="1:19">
      <c r="A37" s="48"/>
      <c r="B37" s="48"/>
      <c r="C37" s="25" t="s">
        <v>28</v>
      </c>
      <c r="D37" s="10" t="s">
        <v>50</v>
      </c>
      <c r="E37" s="44"/>
      <c r="F37" s="49" t="s">
        <v>51</v>
      </c>
      <c r="G37" s="50">
        <f t="shared" ref="G37:R37" si="11">G35+G36</f>
        <v>109727.82461911162</v>
      </c>
      <c r="H37" s="50">
        <f t="shared" si="11"/>
        <v>24043.358327252758</v>
      </c>
      <c r="I37" s="50">
        <f t="shared" si="11"/>
        <v>-17248.091241732134</v>
      </c>
      <c r="J37" s="50">
        <f t="shared" si="11"/>
        <v>-45163.163643246626</v>
      </c>
      <c r="K37" s="50">
        <f t="shared" si="11"/>
        <v>-79918.389735200602</v>
      </c>
      <c r="L37" s="50">
        <f t="shared" si="11"/>
        <v>-85600.246958458403</v>
      </c>
      <c r="M37" s="50">
        <f t="shared" si="11"/>
        <v>-194510.87464793172</v>
      </c>
      <c r="N37" s="50">
        <f t="shared" si="11"/>
        <v>-138554.60483496246</v>
      </c>
      <c r="O37" s="50">
        <f t="shared" si="11"/>
        <v>-135276.5858870302</v>
      </c>
      <c r="P37" s="50">
        <f t="shared" si="11"/>
        <v>-116293.14687667093</v>
      </c>
      <c r="Q37" s="50">
        <f t="shared" si="11"/>
        <v>2178.3068737013</v>
      </c>
      <c r="R37" s="50">
        <f t="shared" si="11"/>
        <v>126785.68283440851</v>
      </c>
      <c r="S37" s="51">
        <f>SUM(G37:R37)</f>
        <v>-549829.93117075891</v>
      </c>
    </row>
    <row r="38" spans="1:19">
      <c r="A38" s="48"/>
      <c r="B38" s="48"/>
      <c r="C38" s="25" t="s">
        <v>29</v>
      </c>
      <c r="D38" s="10" t="s">
        <v>63</v>
      </c>
      <c r="E38" s="44"/>
      <c r="F38" s="49"/>
      <c r="G38" s="50"/>
      <c r="H38" s="50"/>
      <c r="I38" s="50"/>
      <c r="J38" s="50"/>
      <c r="K38" s="50"/>
      <c r="L38" s="50"/>
      <c r="M38" s="50"/>
      <c r="N38" s="50"/>
      <c r="O38" s="50"/>
      <c r="P38" s="50"/>
      <c r="Q38" s="50"/>
      <c r="R38" s="50"/>
      <c r="S38" s="51">
        <v>0</v>
      </c>
    </row>
    <row r="39" spans="1:19">
      <c r="A39" s="48"/>
      <c r="B39" s="48"/>
      <c r="C39" s="25" t="s">
        <v>30</v>
      </c>
      <c r="D39" s="10" t="s">
        <v>64</v>
      </c>
      <c r="E39" s="44"/>
      <c r="F39" s="49"/>
      <c r="G39" s="50"/>
      <c r="H39" s="50"/>
      <c r="I39" s="50"/>
      <c r="J39" s="50"/>
      <c r="K39" s="50"/>
      <c r="L39" s="50"/>
      <c r="M39" s="50"/>
      <c r="N39" s="50"/>
      <c r="O39" s="50"/>
      <c r="P39" s="50"/>
      <c r="Q39" s="50"/>
      <c r="R39" s="50"/>
      <c r="S39" s="50">
        <f>S37+S38</f>
        <v>-549829.93117075891</v>
      </c>
    </row>
    <row r="40" spans="1:19">
      <c r="A40" s="48"/>
      <c r="B40" s="48"/>
      <c r="C40" s="25" t="s">
        <v>31</v>
      </c>
      <c r="D40" s="10" t="s">
        <v>52</v>
      </c>
      <c r="E40" s="44"/>
      <c r="F40" s="49"/>
      <c r="G40" s="50"/>
      <c r="H40" s="50"/>
      <c r="I40" s="50"/>
      <c r="J40" s="50"/>
      <c r="K40" s="50"/>
      <c r="L40" s="50"/>
      <c r="M40" s="50"/>
      <c r="N40" s="50"/>
      <c r="O40" s="50"/>
      <c r="P40" s="50"/>
      <c r="Q40" s="50"/>
      <c r="R40" s="50"/>
      <c r="S40" s="51">
        <f>-ROUND(E29*0.005,3)</f>
        <v>-156507.571</v>
      </c>
    </row>
    <row r="41" spans="1:19">
      <c r="A41" s="48"/>
      <c r="B41" s="48"/>
      <c r="C41" s="25" t="s">
        <v>32</v>
      </c>
      <c r="D41" s="10" t="s">
        <v>53</v>
      </c>
      <c r="E41" s="44"/>
      <c r="F41" s="49"/>
      <c r="G41" s="50"/>
      <c r="H41" s="50"/>
      <c r="I41" s="50"/>
      <c r="J41" s="50"/>
      <c r="K41" s="50"/>
      <c r="L41" s="50"/>
      <c r="M41" s="50"/>
      <c r="N41" s="50"/>
      <c r="O41" s="50"/>
      <c r="P41" s="50"/>
      <c r="Q41" s="50"/>
      <c r="R41" s="50"/>
      <c r="S41" s="50" t="s">
        <v>54</v>
      </c>
    </row>
    <row r="42" spans="1:19">
      <c r="A42" s="48"/>
      <c r="B42" s="48"/>
      <c r="C42" s="25" t="s">
        <v>33</v>
      </c>
      <c r="D42" s="10" t="s">
        <v>55</v>
      </c>
      <c r="E42" s="44"/>
      <c r="F42" s="49"/>
      <c r="G42" s="50"/>
      <c r="H42" s="50"/>
      <c r="I42" s="50"/>
      <c r="J42" s="50"/>
      <c r="K42" s="50"/>
      <c r="L42" s="50"/>
      <c r="M42" s="50"/>
      <c r="N42" s="50"/>
      <c r="O42" s="50"/>
      <c r="P42" s="50"/>
      <c r="Q42" s="50"/>
      <c r="R42" s="50"/>
      <c r="S42" s="51">
        <f>-E29*0.03</f>
        <v>-939045.42622865248</v>
      </c>
    </row>
    <row r="43" spans="1:19">
      <c r="A43" s="52"/>
      <c r="B43" s="52"/>
      <c r="C43" s="53" t="s">
        <v>34</v>
      </c>
      <c r="D43" s="15" t="s">
        <v>56</v>
      </c>
      <c r="E43" s="54"/>
      <c r="F43" s="55"/>
      <c r="G43" s="56"/>
      <c r="H43" s="56"/>
      <c r="I43" s="56"/>
      <c r="J43" s="56"/>
      <c r="K43" s="56"/>
      <c r="L43" s="56"/>
      <c r="M43" s="56"/>
      <c r="N43" s="56"/>
      <c r="O43" s="56"/>
      <c r="P43" s="56"/>
      <c r="Q43" s="56"/>
      <c r="R43" s="56"/>
      <c r="S43" s="56" t="s">
        <v>57</v>
      </c>
    </row>
    <row r="44" spans="1:19">
      <c r="A44" s="2"/>
      <c r="B44" s="1" t="s">
        <v>59</v>
      </c>
      <c r="C44" s="22"/>
      <c r="D44" s="23"/>
      <c r="E44" s="24"/>
      <c r="F44" s="22"/>
      <c r="G44" s="22"/>
      <c r="H44" s="22"/>
      <c r="I44" s="22"/>
      <c r="J44" s="22"/>
      <c r="K44" s="22"/>
      <c r="L44" s="22"/>
      <c r="M44" s="22"/>
      <c r="N44" s="22"/>
      <c r="O44" s="22"/>
      <c r="P44" s="22"/>
      <c r="Q44" s="22"/>
      <c r="R44" s="22"/>
      <c r="S44" s="22"/>
    </row>
    <row r="45" spans="1:19">
      <c r="A45" s="2"/>
      <c r="B45" s="2"/>
      <c r="C45" s="25" t="s">
        <v>20</v>
      </c>
      <c r="D45" s="26" t="s">
        <v>39</v>
      </c>
      <c r="E45" s="27">
        <v>1085.852777777774</v>
      </c>
      <c r="F45" s="28"/>
      <c r="G45" s="28">
        <v>1095</v>
      </c>
      <c r="H45" s="28">
        <v>1096</v>
      </c>
      <c r="I45" s="28">
        <v>1097</v>
      </c>
      <c r="J45" s="28">
        <v>1093</v>
      </c>
      <c r="K45" s="28">
        <v>1097</v>
      </c>
      <c r="L45" s="28">
        <v>1098</v>
      </c>
      <c r="M45" s="28">
        <v>1102</v>
      </c>
      <c r="N45" s="28">
        <v>1100</v>
      </c>
      <c r="O45" s="28">
        <v>1096</v>
      </c>
      <c r="P45" s="28">
        <v>1095</v>
      </c>
      <c r="Q45" s="28">
        <v>1094</v>
      </c>
      <c r="R45" s="28">
        <v>1098</v>
      </c>
      <c r="S45" s="28" t="s">
        <v>3</v>
      </c>
    </row>
    <row r="46" spans="1:19">
      <c r="A46" s="2"/>
      <c r="B46" s="2"/>
      <c r="C46" s="25" t="s">
        <v>21</v>
      </c>
      <c r="D46" s="29" t="s">
        <v>40</v>
      </c>
      <c r="E46" s="30">
        <f>E47/E45</f>
        <v>42947.431730447774</v>
      </c>
      <c r="F46" s="31"/>
      <c r="G46" s="32">
        <v>3191.7601627953136</v>
      </c>
      <c r="H46" s="32">
        <v>3496.3733413856166</v>
      </c>
      <c r="I46" s="32">
        <v>3909.7130470900088</v>
      </c>
      <c r="J46" s="32">
        <v>4193.0343792778731</v>
      </c>
      <c r="K46" s="32">
        <v>3994.0552299129786</v>
      </c>
      <c r="L46" s="32">
        <v>4136.081398200633</v>
      </c>
      <c r="M46" s="32">
        <v>3765.9765757572209</v>
      </c>
      <c r="N46" s="32">
        <v>3467.919228016453</v>
      </c>
      <c r="O46" s="32">
        <v>3274.3271317814597</v>
      </c>
      <c r="P46" s="32">
        <v>3188.5712013150587</v>
      </c>
      <c r="Q46" s="32">
        <v>3068.5892917367651</v>
      </c>
      <c r="R46" s="32">
        <v>3261.0307431783963</v>
      </c>
      <c r="S46" s="31"/>
    </row>
    <row r="47" spans="1:19">
      <c r="A47" s="2"/>
      <c r="B47" s="2"/>
      <c r="C47" s="25" t="s">
        <v>22</v>
      </c>
      <c r="D47" s="29" t="s">
        <v>41</v>
      </c>
      <c r="E47" s="30">
        <v>46634588.042928025</v>
      </c>
      <c r="F47" s="34" t="s">
        <v>42</v>
      </c>
      <c r="G47" s="31">
        <f>G46*G45</f>
        <v>3494977.3782608686</v>
      </c>
      <c r="H47" s="31">
        <f t="shared" ref="H47:R47" si="12">H46*H45</f>
        <v>3832025.1821586359</v>
      </c>
      <c r="I47" s="31">
        <f t="shared" si="12"/>
        <v>4288955.2126577394</v>
      </c>
      <c r="J47" s="31">
        <f t="shared" si="12"/>
        <v>4582986.5765507156</v>
      </c>
      <c r="K47" s="31">
        <f t="shared" si="12"/>
        <v>4381478.5872145379</v>
      </c>
      <c r="L47" s="31">
        <f t="shared" si="12"/>
        <v>4541417.3752242951</v>
      </c>
      <c r="M47" s="31">
        <f t="shared" si="12"/>
        <v>4150106.1864844575</v>
      </c>
      <c r="N47" s="31">
        <f t="shared" si="12"/>
        <v>3814711.1508180983</v>
      </c>
      <c r="O47" s="31">
        <f t="shared" si="12"/>
        <v>3588662.53643248</v>
      </c>
      <c r="P47" s="31">
        <f t="shared" si="12"/>
        <v>3491485.4654399892</v>
      </c>
      <c r="Q47" s="31">
        <f t="shared" si="12"/>
        <v>3357036.6851600208</v>
      </c>
      <c r="R47" s="31">
        <f t="shared" si="12"/>
        <v>3580611.7560098791</v>
      </c>
      <c r="S47" s="31">
        <f>SUM(G47:R47)</f>
        <v>47104454.092411712</v>
      </c>
    </row>
    <row r="48" spans="1:19">
      <c r="A48" s="2"/>
      <c r="B48" s="2"/>
      <c r="C48" s="35"/>
      <c r="D48" s="29"/>
      <c r="E48" s="27"/>
      <c r="F48" s="36"/>
      <c r="G48" s="36"/>
      <c r="H48" s="36"/>
      <c r="I48" s="36"/>
      <c r="J48" s="36"/>
      <c r="K48" s="36"/>
      <c r="L48" s="36"/>
      <c r="M48" s="36"/>
      <c r="N48" s="36"/>
      <c r="O48" s="36"/>
      <c r="P48" s="36"/>
      <c r="Q48" s="36"/>
      <c r="R48" s="36"/>
      <c r="S48" s="36"/>
    </row>
    <row r="49" spans="1:21">
      <c r="A49" s="2"/>
      <c r="B49" s="2"/>
      <c r="C49" s="25" t="s">
        <v>23</v>
      </c>
      <c r="D49" s="26" t="s">
        <v>43</v>
      </c>
      <c r="E49" s="27">
        <v>928614077.90582776</v>
      </c>
      <c r="F49" s="37"/>
      <c r="G49" s="37">
        <v>73800000</v>
      </c>
      <c r="H49" s="37">
        <v>78900000</v>
      </c>
      <c r="I49" s="37">
        <v>86900000</v>
      </c>
      <c r="J49" s="37">
        <v>91500000</v>
      </c>
      <c r="K49" s="37">
        <v>86500000</v>
      </c>
      <c r="L49" s="37">
        <v>87100000</v>
      </c>
      <c r="M49" s="37">
        <v>79600000</v>
      </c>
      <c r="N49" s="37">
        <v>72700000</v>
      </c>
      <c r="O49" s="37">
        <v>69600000</v>
      </c>
      <c r="P49" s="37">
        <v>68400000</v>
      </c>
      <c r="Q49" s="37">
        <v>69300000</v>
      </c>
      <c r="R49" s="37">
        <v>77500000</v>
      </c>
      <c r="S49" s="37">
        <f>SUM(G49:R49)</f>
        <v>941800000</v>
      </c>
      <c r="U49" s="4" t="s">
        <v>3</v>
      </c>
    </row>
    <row r="50" spans="1:21">
      <c r="A50" s="2"/>
      <c r="B50" s="2"/>
      <c r="C50" s="25" t="s">
        <v>24</v>
      </c>
      <c r="D50" s="29" t="s">
        <v>44</v>
      </c>
      <c r="E50" s="38">
        <f>E47/E49</f>
        <v>5.0219557459323071E-2</v>
      </c>
      <c r="F50" s="39"/>
      <c r="G50" s="40">
        <f>$E$50</f>
        <v>5.0219557459323071E-2</v>
      </c>
      <c r="H50" s="40">
        <f t="shared" ref="H50:R50" si="13">$E$50</f>
        <v>5.0219557459323071E-2</v>
      </c>
      <c r="I50" s="40">
        <f t="shared" si="13"/>
        <v>5.0219557459323071E-2</v>
      </c>
      <c r="J50" s="40">
        <f t="shared" si="13"/>
        <v>5.0219557459323071E-2</v>
      </c>
      <c r="K50" s="40">
        <f t="shared" si="13"/>
        <v>5.0219557459323071E-2</v>
      </c>
      <c r="L50" s="40">
        <f t="shared" si="13"/>
        <v>5.0219557459323071E-2</v>
      </c>
      <c r="M50" s="40">
        <f t="shared" si="13"/>
        <v>5.0219557459323071E-2</v>
      </c>
      <c r="N50" s="40">
        <f t="shared" si="13"/>
        <v>5.0219557459323071E-2</v>
      </c>
      <c r="O50" s="40">
        <f t="shared" si="13"/>
        <v>5.0219557459323071E-2</v>
      </c>
      <c r="P50" s="40">
        <f t="shared" si="13"/>
        <v>5.0219557459323071E-2</v>
      </c>
      <c r="Q50" s="40">
        <f t="shared" si="13"/>
        <v>5.0219557459323071E-2</v>
      </c>
      <c r="R50" s="40">
        <f t="shared" si="13"/>
        <v>5.0219557459323071E-2</v>
      </c>
      <c r="S50" s="39"/>
    </row>
    <row r="51" spans="1:21">
      <c r="A51" s="2"/>
      <c r="B51" s="2"/>
      <c r="C51" s="25" t="s">
        <v>25</v>
      </c>
      <c r="D51" s="29" t="s">
        <v>45</v>
      </c>
      <c r="E51" s="30" t="s">
        <v>3</v>
      </c>
      <c r="F51" s="41" t="s">
        <v>46</v>
      </c>
      <c r="G51" s="42">
        <f>G49*G50</f>
        <v>3706203.3404980428</v>
      </c>
      <c r="H51" s="42">
        <f t="shared" ref="H51:R51" si="14">H49*H50</f>
        <v>3962323.0835405905</v>
      </c>
      <c r="I51" s="42">
        <f t="shared" si="14"/>
        <v>4364079.5432151752</v>
      </c>
      <c r="J51" s="42">
        <f t="shared" si="14"/>
        <v>4595089.507528061</v>
      </c>
      <c r="K51" s="42">
        <f t="shared" si="14"/>
        <v>4343991.7202314455</v>
      </c>
      <c r="L51" s="42">
        <f t="shared" si="14"/>
        <v>4374123.4547070395</v>
      </c>
      <c r="M51" s="42">
        <f t="shared" si="14"/>
        <v>3997476.7737621162</v>
      </c>
      <c r="N51" s="42">
        <f t="shared" si="14"/>
        <v>3650961.8272927874</v>
      </c>
      <c r="O51" s="42">
        <f t="shared" si="14"/>
        <v>3495281.1991688856</v>
      </c>
      <c r="P51" s="42">
        <f t="shared" si="14"/>
        <v>3435017.730217698</v>
      </c>
      <c r="Q51" s="42">
        <f t="shared" si="14"/>
        <v>3480215.3319310886</v>
      </c>
      <c r="R51" s="42">
        <f t="shared" si="14"/>
        <v>3892015.7030975381</v>
      </c>
      <c r="S51" s="31">
        <f>SUM(G51:R51)</f>
        <v>47296779.21519047</v>
      </c>
    </row>
    <row r="52" spans="1:21">
      <c r="A52" s="2"/>
      <c r="B52" s="2"/>
      <c r="C52" s="35"/>
      <c r="D52" s="29"/>
      <c r="E52" s="43"/>
      <c r="F52" s="36"/>
      <c r="G52" s="36"/>
      <c r="H52" s="36"/>
      <c r="I52" s="36"/>
      <c r="J52" s="36"/>
      <c r="K52" s="36"/>
      <c r="L52" s="36"/>
      <c r="M52" s="36"/>
      <c r="N52" s="36"/>
      <c r="O52" s="36"/>
      <c r="P52" s="36"/>
      <c r="Q52" s="36"/>
      <c r="R52" s="36"/>
      <c r="S52" s="36"/>
    </row>
    <row r="53" spans="1:21">
      <c r="A53" s="2"/>
      <c r="B53" s="2"/>
      <c r="C53" s="25" t="s">
        <v>26</v>
      </c>
      <c r="D53" s="23" t="s">
        <v>47</v>
      </c>
      <c r="E53" s="44"/>
      <c r="F53" s="45" t="s">
        <v>48</v>
      </c>
      <c r="G53" s="46">
        <f>G51-G47</f>
        <v>211225.96223717416</v>
      </c>
      <c r="H53" s="46">
        <f t="shared" ref="H53:R53" si="15">H51-H47</f>
        <v>130297.90138195455</v>
      </c>
      <c r="I53" s="46">
        <f t="shared" si="15"/>
        <v>75124.330557435751</v>
      </c>
      <c r="J53" s="46">
        <f t="shared" si="15"/>
        <v>12102.930977345444</v>
      </c>
      <c r="K53" s="46">
        <f t="shared" si="15"/>
        <v>-37486.86698309239</v>
      </c>
      <c r="L53" s="46">
        <f t="shared" si="15"/>
        <v>-167293.92051725555</v>
      </c>
      <c r="M53" s="46">
        <f t="shared" si="15"/>
        <v>-152629.41272234125</v>
      </c>
      <c r="N53" s="46">
        <f t="shared" si="15"/>
        <v>-163749.32352531096</v>
      </c>
      <c r="O53" s="46">
        <f t="shared" si="15"/>
        <v>-93381.337263594382</v>
      </c>
      <c r="P53" s="46">
        <f t="shared" si="15"/>
        <v>-56467.735222291201</v>
      </c>
      <c r="Q53" s="46">
        <f t="shared" si="15"/>
        <v>123178.64677106775</v>
      </c>
      <c r="R53" s="46">
        <f t="shared" si="15"/>
        <v>311403.94708765903</v>
      </c>
      <c r="S53" s="46">
        <f>SUM(G53:R53)</f>
        <v>192325.12277875096</v>
      </c>
    </row>
    <row r="54" spans="1:21">
      <c r="A54" s="2"/>
      <c r="B54" s="2"/>
      <c r="C54" s="25" t="s">
        <v>27</v>
      </c>
      <c r="D54" s="23" t="s">
        <v>49</v>
      </c>
      <c r="E54" s="44"/>
      <c r="F54" s="47"/>
      <c r="G54" s="46">
        <f>G53/2*0.0325/12</f>
        <v>286.03515719617332</v>
      </c>
      <c r="H54" s="46">
        <f t="shared" ref="H54:R54" si="16">(G55+H53/2)*0.0325/12</f>
        <v>749.29006773114986</v>
      </c>
      <c r="I54" s="46">
        <f t="shared" si="16"/>
        <v>456.65034113942642</v>
      </c>
      <c r="J54" s="46">
        <f t="shared" si="16"/>
        <v>221.08787563212971</v>
      </c>
      <c r="K54" s="46">
        <f t="shared" si="16"/>
        <v>-17.38591464612335</v>
      </c>
      <c r="L54" s="46">
        <f t="shared" si="16"/>
        <v>-328.11786896515872</v>
      </c>
      <c r="M54" s="46">
        <f t="shared" si="16"/>
        <v>-660.66201702418493</v>
      </c>
      <c r="N54" s="46">
        <f t="shared" si="16"/>
        <v>-636.90449469297334</v>
      </c>
      <c r="O54" s="46">
        <f t="shared" si="16"/>
        <v>-571.66659509862814</v>
      </c>
      <c r="P54" s="46">
        <f t="shared" si="16"/>
        <v>-330.92277689747959</v>
      </c>
      <c r="Q54" s="46">
        <f t="shared" si="16"/>
        <v>12.974718754684901</v>
      </c>
      <c r="R54" s="46">
        <f t="shared" si="16"/>
        <v>755.3368198828075</v>
      </c>
      <c r="S54" s="46">
        <f>SUM(G54:R54)</f>
        <v>-64.284686988176418</v>
      </c>
    </row>
    <row r="55" spans="1:21">
      <c r="A55" s="48"/>
      <c r="B55" s="48"/>
      <c r="C55" s="25" t="s">
        <v>28</v>
      </c>
      <c r="D55" s="10" t="s">
        <v>50</v>
      </c>
      <c r="E55" s="44"/>
      <c r="F55" s="49" t="s">
        <v>51</v>
      </c>
      <c r="G55" s="50">
        <f t="shared" ref="G55:R55" si="17">G53+G54</f>
        <v>211511.99739437032</v>
      </c>
      <c r="H55" s="50">
        <f t="shared" si="17"/>
        <v>131047.19144968571</v>
      </c>
      <c r="I55" s="50">
        <f t="shared" si="17"/>
        <v>75580.980898575173</v>
      </c>
      <c r="J55" s="50">
        <f t="shared" si="17"/>
        <v>12324.018852977573</v>
      </c>
      <c r="K55" s="50">
        <f t="shared" si="17"/>
        <v>-37504.252897738515</v>
      </c>
      <c r="L55" s="50">
        <f t="shared" si="17"/>
        <v>-167622.03838622072</v>
      </c>
      <c r="M55" s="50">
        <f t="shared" si="17"/>
        <v>-153290.07473936543</v>
      </c>
      <c r="N55" s="50">
        <f t="shared" si="17"/>
        <v>-164386.22802000394</v>
      </c>
      <c r="O55" s="50">
        <f t="shared" si="17"/>
        <v>-93953.003858693017</v>
      </c>
      <c r="P55" s="50">
        <f t="shared" si="17"/>
        <v>-56798.657999188683</v>
      </c>
      <c r="Q55" s="50">
        <f t="shared" si="17"/>
        <v>123191.62148982244</v>
      </c>
      <c r="R55" s="50">
        <f t="shared" si="17"/>
        <v>312159.28390754183</v>
      </c>
      <c r="S55" s="50">
        <f>SUM(G55:R55)</f>
        <v>192260.83809176268</v>
      </c>
    </row>
    <row r="56" spans="1:21">
      <c r="A56" s="48"/>
      <c r="B56" s="48"/>
      <c r="C56" s="25" t="s">
        <v>29</v>
      </c>
      <c r="D56" s="10" t="s">
        <v>63</v>
      </c>
      <c r="E56" s="44"/>
      <c r="F56" s="49"/>
      <c r="G56" s="50"/>
      <c r="H56" s="50"/>
      <c r="I56" s="50"/>
      <c r="J56" s="50"/>
      <c r="K56" s="50"/>
      <c r="L56" s="50"/>
      <c r="M56" s="50"/>
      <c r="N56" s="50"/>
      <c r="O56" s="50"/>
      <c r="P56" s="50"/>
      <c r="Q56" s="50"/>
      <c r="R56" s="50"/>
      <c r="S56" s="50">
        <f>'Exhibit No__(JRS-15) p1'!S51</f>
        <v>183326.67197598168</v>
      </c>
    </row>
    <row r="57" spans="1:21">
      <c r="A57" s="48"/>
      <c r="B57" s="48"/>
      <c r="C57" s="25" t="s">
        <v>30</v>
      </c>
      <c r="D57" s="10" t="s">
        <v>64</v>
      </c>
      <c r="E57" s="44"/>
      <c r="F57" s="49"/>
      <c r="G57" s="50"/>
      <c r="H57" s="50"/>
      <c r="I57" s="50"/>
      <c r="J57" s="50"/>
      <c r="K57" s="50"/>
      <c r="L57" s="50"/>
      <c r="M57" s="50"/>
      <c r="N57" s="50"/>
      <c r="O57" s="50"/>
      <c r="P57" s="50"/>
      <c r="Q57" s="50"/>
      <c r="R57" s="50"/>
      <c r="S57" s="50">
        <f>S55+S56</f>
        <v>375587.51006774436</v>
      </c>
    </row>
    <row r="58" spans="1:21">
      <c r="A58" s="48"/>
      <c r="B58" s="48"/>
      <c r="C58" s="25" t="s">
        <v>31</v>
      </c>
      <c r="D58" s="10" t="s">
        <v>52</v>
      </c>
      <c r="E58" s="44"/>
      <c r="F58" s="49"/>
      <c r="G58" s="50"/>
      <c r="H58" s="50"/>
      <c r="I58" s="50"/>
      <c r="J58" s="50"/>
      <c r="K58" s="50"/>
      <c r="L58" s="50"/>
      <c r="M58" s="50"/>
      <c r="N58" s="50"/>
      <c r="O58" s="50"/>
      <c r="P58" s="50"/>
      <c r="Q58" s="50"/>
      <c r="R58" s="50"/>
      <c r="S58" s="50">
        <f>ROUND(E47*0.005,3)</f>
        <v>233172.94</v>
      </c>
    </row>
    <row r="59" spans="1:21">
      <c r="A59" s="48"/>
      <c r="B59" s="48"/>
      <c r="C59" s="25" t="s">
        <v>32</v>
      </c>
      <c r="D59" s="10" t="s">
        <v>53</v>
      </c>
      <c r="E59" s="44"/>
      <c r="F59" s="49"/>
      <c r="G59" s="50"/>
      <c r="H59" s="50"/>
      <c r="I59" s="50"/>
      <c r="J59" s="50"/>
      <c r="K59" s="50"/>
      <c r="L59" s="50"/>
      <c r="M59" s="50"/>
      <c r="N59" s="50"/>
      <c r="O59" s="50"/>
      <c r="P59" s="50"/>
      <c r="Q59" s="50"/>
      <c r="R59" s="50"/>
      <c r="S59" s="50" t="s">
        <v>54</v>
      </c>
    </row>
    <row r="60" spans="1:21">
      <c r="A60" s="48"/>
      <c r="B60" s="48"/>
      <c r="C60" s="25" t="s">
        <v>33</v>
      </c>
      <c r="D60" s="10" t="s">
        <v>55</v>
      </c>
      <c r="E60" s="44"/>
      <c r="F60" s="49"/>
      <c r="G60" s="50"/>
      <c r="H60" s="50"/>
      <c r="I60" s="50"/>
      <c r="J60" s="50"/>
      <c r="K60" s="50"/>
      <c r="L60" s="50"/>
      <c r="M60" s="50"/>
      <c r="N60" s="50"/>
      <c r="O60" s="50"/>
      <c r="P60" s="50"/>
      <c r="Q60" s="50"/>
      <c r="R60" s="50"/>
      <c r="S60" s="50">
        <f>E47*0.03</f>
        <v>1399037.6412878407</v>
      </c>
    </row>
    <row r="61" spans="1:21">
      <c r="A61" s="52"/>
      <c r="B61" s="52"/>
      <c r="C61" s="53" t="s">
        <v>34</v>
      </c>
      <c r="D61" s="15" t="s">
        <v>56</v>
      </c>
      <c r="E61" s="54"/>
      <c r="F61" s="55"/>
      <c r="G61" s="56"/>
      <c r="H61" s="56"/>
      <c r="I61" s="56"/>
      <c r="J61" s="56"/>
      <c r="K61" s="56"/>
      <c r="L61" s="56"/>
      <c r="M61" s="56"/>
      <c r="N61" s="56"/>
      <c r="O61" s="56"/>
      <c r="P61" s="56"/>
      <c r="Q61" s="56"/>
      <c r="R61" s="56"/>
      <c r="S61" s="56" t="s">
        <v>57</v>
      </c>
    </row>
    <row r="62" spans="1:21">
      <c r="A62" s="2"/>
      <c r="B62" s="1" t="s">
        <v>60</v>
      </c>
      <c r="C62" s="22"/>
      <c r="D62" s="23"/>
      <c r="E62" s="24"/>
      <c r="F62" s="22"/>
      <c r="G62" s="22"/>
      <c r="H62" s="22"/>
      <c r="I62" s="22"/>
      <c r="J62" s="22"/>
      <c r="K62" s="22"/>
      <c r="L62" s="22"/>
      <c r="M62" s="22"/>
      <c r="N62" s="22"/>
      <c r="O62" s="22"/>
      <c r="P62" s="22"/>
      <c r="Q62" s="22"/>
      <c r="R62" s="22"/>
      <c r="S62" s="22"/>
    </row>
    <row r="63" spans="1:21">
      <c r="A63" s="2"/>
      <c r="B63" s="2"/>
      <c r="C63" s="25" t="s">
        <v>20</v>
      </c>
      <c r="D63" s="26" t="s">
        <v>39</v>
      </c>
      <c r="E63" s="27">
        <v>5224.9278642093977</v>
      </c>
      <c r="F63" s="28"/>
      <c r="G63" s="28">
        <v>5216</v>
      </c>
      <c r="H63" s="28">
        <v>5221</v>
      </c>
      <c r="I63" s="28">
        <v>5221</v>
      </c>
      <c r="J63" s="28">
        <v>5210</v>
      </c>
      <c r="K63" s="28">
        <v>5189</v>
      </c>
      <c r="L63" s="28">
        <v>5170</v>
      </c>
      <c r="M63" s="28">
        <v>5147</v>
      </c>
      <c r="N63" s="28">
        <v>5137</v>
      </c>
      <c r="O63" s="28">
        <v>5140</v>
      </c>
      <c r="P63" s="28">
        <v>5164</v>
      </c>
      <c r="Q63" s="28">
        <v>5181</v>
      </c>
      <c r="R63" s="28">
        <v>5191</v>
      </c>
      <c r="S63" s="28"/>
    </row>
    <row r="64" spans="1:21">
      <c r="A64" s="2"/>
      <c r="B64" s="2"/>
      <c r="C64" s="25" t="s">
        <v>21</v>
      </c>
      <c r="D64" s="29" t="s">
        <v>40</v>
      </c>
      <c r="E64" s="30">
        <f>E65/E63</f>
        <v>1841.2048563265523</v>
      </c>
      <c r="F64" s="31"/>
      <c r="G64" s="32">
        <v>338.82745409108884</v>
      </c>
      <c r="H64" s="32">
        <v>382.8182484240869</v>
      </c>
      <c r="I64" s="32">
        <v>311.16400159280744</v>
      </c>
      <c r="J64" s="32">
        <v>184.760815691131</v>
      </c>
      <c r="K64" s="32">
        <v>54.876200578345347</v>
      </c>
      <c r="L64" s="32">
        <v>8.6785514025242456</v>
      </c>
      <c r="M64" s="32">
        <v>4.9167384839501151</v>
      </c>
      <c r="N64" s="32">
        <v>5.0868149272554311</v>
      </c>
      <c r="O64" s="32">
        <v>36.925930360644763</v>
      </c>
      <c r="P64" s="32">
        <v>118.78562097177914</v>
      </c>
      <c r="Q64" s="32">
        <v>181.90654465691514</v>
      </c>
      <c r="R64" s="32">
        <v>212.45793514602391</v>
      </c>
      <c r="S64" s="31"/>
    </row>
    <row r="65" spans="1:22">
      <c r="A65" s="2"/>
      <c r="B65" s="2"/>
      <c r="C65" s="25" t="s">
        <v>22</v>
      </c>
      <c r="D65" s="29" t="s">
        <v>41</v>
      </c>
      <c r="E65" s="30">
        <v>9620162.5575382635</v>
      </c>
      <c r="F65" s="34" t="s">
        <v>42</v>
      </c>
      <c r="G65" s="31">
        <f>G64*G63</f>
        <v>1767324.0005391194</v>
      </c>
      <c r="H65" s="31">
        <f t="shared" ref="H65:R65" si="18">H64*H63</f>
        <v>1998694.0750221577</v>
      </c>
      <c r="I65" s="31">
        <f t="shared" si="18"/>
        <v>1624587.2523160477</v>
      </c>
      <c r="J65" s="31">
        <f t="shared" si="18"/>
        <v>962603.84975079249</v>
      </c>
      <c r="K65" s="31">
        <f t="shared" si="18"/>
        <v>284752.60480103403</v>
      </c>
      <c r="L65" s="31">
        <f t="shared" si="18"/>
        <v>44868.11075105035</v>
      </c>
      <c r="M65" s="31">
        <f t="shared" si="18"/>
        <v>25306.452976891243</v>
      </c>
      <c r="N65" s="31">
        <f t="shared" si="18"/>
        <v>26130.96828131115</v>
      </c>
      <c r="O65" s="31">
        <f t="shared" si="18"/>
        <v>189799.28205371409</v>
      </c>
      <c r="P65" s="31">
        <f t="shared" si="18"/>
        <v>613408.94669826748</v>
      </c>
      <c r="Q65" s="31">
        <f t="shared" si="18"/>
        <v>942457.80786747742</v>
      </c>
      <c r="R65" s="31">
        <f t="shared" si="18"/>
        <v>1102869.1413430101</v>
      </c>
      <c r="S65" s="31">
        <f>SUM(G65:R65)</f>
        <v>9582802.4924008716</v>
      </c>
    </row>
    <row r="66" spans="1:22">
      <c r="A66" s="2"/>
      <c r="B66" s="2"/>
      <c r="C66" s="35"/>
      <c r="D66" s="29"/>
      <c r="E66" s="27"/>
      <c r="F66" s="36"/>
      <c r="G66" s="36"/>
      <c r="H66" s="36"/>
      <c r="I66" s="36"/>
      <c r="J66" s="36"/>
      <c r="K66" s="36"/>
      <c r="L66" s="36"/>
      <c r="M66" s="36"/>
      <c r="N66" s="36"/>
      <c r="O66" s="36"/>
      <c r="P66" s="36"/>
      <c r="Q66" s="36"/>
      <c r="R66" s="36"/>
      <c r="S66" s="36"/>
    </row>
    <row r="67" spans="1:22">
      <c r="A67" s="2"/>
      <c r="B67" s="2"/>
      <c r="C67" s="25" t="s">
        <v>23</v>
      </c>
      <c r="D67" s="26" t="s">
        <v>43</v>
      </c>
      <c r="E67" s="27">
        <v>160874871.89494899</v>
      </c>
      <c r="F67" s="37"/>
      <c r="G67" s="37">
        <v>33600000</v>
      </c>
      <c r="H67" s="37">
        <v>35700000</v>
      </c>
      <c r="I67" s="37">
        <v>27700000</v>
      </c>
      <c r="J67" s="37">
        <v>16700000</v>
      </c>
      <c r="K67" s="37">
        <v>4700000</v>
      </c>
      <c r="L67" s="37">
        <v>700000</v>
      </c>
      <c r="M67" s="37">
        <v>400000</v>
      </c>
      <c r="N67" s="37">
        <v>400000</v>
      </c>
      <c r="O67" s="37">
        <v>3200000</v>
      </c>
      <c r="P67" s="37">
        <v>11000000</v>
      </c>
      <c r="Q67" s="37">
        <v>22400000</v>
      </c>
      <c r="R67" s="37">
        <v>28100000</v>
      </c>
      <c r="S67" s="37">
        <f>SUM(G67:R67)</f>
        <v>184600000</v>
      </c>
    </row>
    <row r="68" spans="1:22">
      <c r="A68" s="2"/>
      <c r="B68" s="2"/>
      <c r="C68" s="25" t="s">
        <v>24</v>
      </c>
      <c r="D68" s="29" t="s">
        <v>44</v>
      </c>
      <c r="E68" s="38">
        <f>E65/E67</f>
        <v>5.9799037874729205E-2</v>
      </c>
      <c r="F68" s="39"/>
      <c r="G68" s="40">
        <f>$E$68</f>
        <v>5.9799037874729205E-2</v>
      </c>
      <c r="H68" s="40">
        <f t="shared" ref="H68:R68" si="19">$E$68</f>
        <v>5.9799037874729205E-2</v>
      </c>
      <c r="I68" s="40">
        <f t="shared" si="19"/>
        <v>5.9799037874729205E-2</v>
      </c>
      <c r="J68" s="40">
        <f t="shared" si="19"/>
        <v>5.9799037874729205E-2</v>
      </c>
      <c r="K68" s="40">
        <f t="shared" si="19"/>
        <v>5.9799037874729205E-2</v>
      </c>
      <c r="L68" s="40">
        <f t="shared" si="19"/>
        <v>5.9799037874729205E-2</v>
      </c>
      <c r="M68" s="40">
        <f t="shared" si="19"/>
        <v>5.9799037874729205E-2</v>
      </c>
      <c r="N68" s="40">
        <f t="shared" si="19"/>
        <v>5.9799037874729205E-2</v>
      </c>
      <c r="O68" s="40">
        <f t="shared" si="19"/>
        <v>5.9799037874729205E-2</v>
      </c>
      <c r="P68" s="40">
        <f t="shared" si="19"/>
        <v>5.9799037874729205E-2</v>
      </c>
      <c r="Q68" s="40">
        <f t="shared" si="19"/>
        <v>5.9799037874729205E-2</v>
      </c>
      <c r="R68" s="40">
        <f t="shared" si="19"/>
        <v>5.9799037874729205E-2</v>
      </c>
      <c r="S68" s="39"/>
      <c r="V68" s="4" t="s">
        <v>3</v>
      </c>
    </row>
    <row r="69" spans="1:22">
      <c r="A69" s="2"/>
      <c r="B69" s="2"/>
      <c r="C69" s="25" t="s">
        <v>25</v>
      </c>
      <c r="D69" s="29" t="s">
        <v>45</v>
      </c>
      <c r="E69" s="30" t="s">
        <v>3</v>
      </c>
      <c r="F69" s="41" t="s">
        <v>46</v>
      </c>
      <c r="G69" s="42">
        <f>G67*G68</f>
        <v>2009247.6725909014</v>
      </c>
      <c r="H69" s="42">
        <f t="shared" ref="H69:R69" si="20">H67*H68</f>
        <v>2134825.6521278326</v>
      </c>
      <c r="I69" s="42">
        <f t="shared" si="20"/>
        <v>1656433.3491299991</v>
      </c>
      <c r="J69" s="42">
        <f t="shared" si="20"/>
        <v>998643.9325079777</v>
      </c>
      <c r="K69" s="42">
        <f t="shared" si="20"/>
        <v>281055.47801122727</v>
      </c>
      <c r="L69" s="42">
        <f t="shared" si="20"/>
        <v>41859.326512310443</v>
      </c>
      <c r="M69" s="42">
        <f t="shared" si="20"/>
        <v>23919.615149891681</v>
      </c>
      <c r="N69" s="42">
        <f t="shared" si="20"/>
        <v>23919.615149891681</v>
      </c>
      <c r="O69" s="42">
        <f t="shared" si="20"/>
        <v>191356.92119913345</v>
      </c>
      <c r="P69" s="42">
        <f t="shared" si="20"/>
        <v>657789.41662202124</v>
      </c>
      <c r="Q69" s="42">
        <f t="shared" si="20"/>
        <v>1339498.4483939342</v>
      </c>
      <c r="R69" s="42">
        <f t="shared" si="20"/>
        <v>1680352.9642798908</v>
      </c>
      <c r="S69" s="31">
        <f>SUM(G69:R69)</f>
        <v>11038902.391675012</v>
      </c>
    </row>
    <row r="70" spans="1:22">
      <c r="A70" s="2"/>
      <c r="B70" s="2"/>
      <c r="C70" s="35"/>
      <c r="D70" s="29"/>
      <c r="E70" s="43"/>
      <c r="F70" s="36"/>
      <c r="G70" s="36"/>
      <c r="H70" s="36"/>
      <c r="I70" s="36"/>
      <c r="J70" s="36"/>
      <c r="K70" s="36"/>
      <c r="L70" s="36"/>
      <c r="M70" s="36"/>
      <c r="N70" s="36"/>
      <c r="O70" s="36"/>
      <c r="P70" s="36"/>
      <c r="Q70" s="36"/>
      <c r="R70" s="36"/>
      <c r="S70" s="36"/>
    </row>
    <row r="71" spans="1:22">
      <c r="A71" s="2"/>
      <c r="B71" s="2"/>
      <c r="C71" s="25" t="s">
        <v>26</v>
      </c>
      <c r="D71" s="23" t="s">
        <v>47</v>
      </c>
      <c r="E71" s="44"/>
      <c r="F71" s="45" t="s">
        <v>48</v>
      </c>
      <c r="G71" s="46">
        <f>G69-G65</f>
        <v>241923.67205178202</v>
      </c>
      <c r="H71" s="46">
        <f t="shared" ref="H71:R71" si="21">H69-H65</f>
        <v>136131.57710567489</v>
      </c>
      <c r="I71" s="46">
        <f t="shared" si="21"/>
        <v>31846.096813951386</v>
      </c>
      <c r="J71" s="46">
        <f t="shared" si="21"/>
        <v>36040.082757185213</v>
      </c>
      <c r="K71" s="46">
        <f t="shared" si="21"/>
        <v>-3697.1267898067599</v>
      </c>
      <c r="L71" s="46">
        <f t="shared" si="21"/>
        <v>-3008.7842387399069</v>
      </c>
      <c r="M71" s="46">
        <f t="shared" si="21"/>
        <v>-1386.8378269995628</v>
      </c>
      <c r="N71" s="46">
        <f t="shared" si="21"/>
        <v>-2211.3531314194697</v>
      </c>
      <c r="O71" s="46">
        <f t="shared" si="21"/>
        <v>1557.6391454193508</v>
      </c>
      <c r="P71" s="46">
        <f t="shared" si="21"/>
        <v>44380.469923753757</v>
      </c>
      <c r="Q71" s="46">
        <f t="shared" si="21"/>
        <v>397040.64052645676</v>
      </c>
      <c r="R71" s="46">
        <f t="shared" si="21"/>
        <v>577483.82293688064</v>
      </c>
      <c r="S71" s="46">
        <f>SUM(G71:R71)</f>
        <v>1456099.8992741383</v>
      </c>
    </row>
    <row r="72" spans="1:22">
      <c r="A72" s="2"/>
      <c r="B72" s="2"/>
      <c r="C72" s="25" t="s">
        <v>27</v>
      </c>
      <c r="D72" s="23" t="s">
        <v>49</v>
      </c>
      <c r="E72" s="44"/>
      <c r="F72" s="47"/>
      <c r="G72" s="46">
        <f>G71/2*0.0325/12</f>
        <v>327.6049725701215</v>
      </c>
      <c r="H72" s="46">
        <f t="shared" ref="H72:R72" si="22">(G73+H71/2)*0.0325/12</f>
        <v>840.44205260488843</v>
      </c>
      <c r="I72" s="46">
        <f t="shared" si="22"/>
        <v>414.09080798923361</v>
      </c>
      <c r="J72" s="46">
        <f t="shared" si="22"/>
        <v>136.17562020977749</v>
      </c>
      <c r="K72" s="46">
        <f t="shared" si="22"/>
        <v>92.970840577581441</v>
      </c>
      <c r="L72" s="46">
        <f t="shared" si="22"/>
        <v>-13.835651019122649</v>
      </c>
      <c r="M72" s="46">
        <f t="shared" si="22"/>
        <v>-10.064271758825946</v>
      </c>
      <c r="N72" s="46">
        <f t="shared" si="22"/>
        <v>-6.7778172162678354</v>
      </c>
      <c r="O72" s="46">
        <f t="shared" si="22"/>
        <v>-3.898134976466419</v>
      </c>
      <c r="P72" s="46">
        <f t="shared" si="22"/>
        <v>64.306601591699362</v>
      </c>
      <c r="Q72" s="46">
        <f t="shared" si="22"/>
        <v>658.03047046905419</v>
      </c>
      <c r="R72" s="46">
        <f t="shared" si="22"/>
        <v>1859.1099108436999</v>
      </c>
      <c r="S72" s="46">
        <f>SUM(G72:R72)</f>
        <v>4358.1554018853731</v>
      </c>
    </row>
    <row r="73" spans="1:22">
      <c r="A73" s="48"/>
      <c r="B73" s="48"/>
      <c r="C73" s="25" t="s">
        <v>28</v>
      </c>
      <c r="D73" s="10" t="s">
        <v>50</v>
      </c>
      <c r="E73" s="44"/>
      <c r="F73" s="49" t="s">
        <v>51</v>
      </c>
      <c r="G73" s="50">
        <f t="shared" ref="G73:R73" si="23">G71+G72</f>
        <v>242251.27702435214</v>
      </c>
      <c r="H73" s="50">
        <f t="shared" si="23"/>
        <v>136972.01915827979</v>
      </c>
      <c r="I73" s="50">
        <f t="shared" si="23"/>
        <v>32260.187621940619</v>
      </c>
      <c r="J73" s="50">
        <f t="shared" si="23"/>
        <v>36176.258377394988</v>
      </c>
      <c r="K73" s="50">
        <f t="shared" si="23"/>
        <v>-3604.1559492291785</v>
      </c>
      <c r="L73" s="50">
        <f t="shared" si="23"/>
        <v>-3022.6198897590293</v>
      </c>
      <c r="M73" s="50">
        <f t="shared" si="23"/>
        <v>-1396.9020987583888</v>
      </c>
      <c r="N73" s="50">
        <f t="shared" si="23"/>
        <v>-2218.1309486357377</v>
      </c>
      <c r="O73" s="50">
        <f t="shared" si="23"/>
        <v>1553.7410104428843</v>
      </c>
      <c r="P73" s="50">
        <f t="shared" si="23"/>
        <v>44444.776525345456</v>
      </c>
      <c r="Q73" s="50">
        <f t="shared" si="23"/>
        <v>397698.67099692579</v>
      </c>
      <c r="R73" s="50">
        <f t="shared" si="23"/>
        <v>579342.9328477243</v>
      </c>
      <c r="S73" s="50">
        <f>SUM(G73:R73)</f>
        <v>1460458.0546760235</v>
      </c>
    </row>
    <row r="74" spans="1:22">
      <c r="A74" s="48"/>
      <c r="B74" s="48"/>
      <c r="C74" s="25" t="s">
        <v>29</v>
      </c>
      <c r="D74" s="10" t="s">
        <v>63</v>
      </c>
      <c r="E74" s="44"/>
      <c r="F74" s="49"/>
      <c r="G74" s="50"/>
      <c r="H74" s="50"/>
      <c r="I74" s="50"/>
      <c r="J74" s="50"/>
      <c r="K74" s="50"/>
      <c r="L74" s="50"/>
      <c r="M74" s="50"/>
      <c r="N74" s="50"/>
      <c r="O74" s="50"/>
      <c r="P74" s="50"/>
      <c r="Q74" s="50"/>
      <c r="R74" s="50"/>
      <c r="S74" s="50">
        <v>0</v>
      </c>
    </row>
    <row r="75" spans="1:22">
      <c r="A75" s="48"/>
      <c r="B75" s="48"/>
      <c r="C75" s="25" t="s">
        <v>30</v>
      </c>
      <c r="D75" s="10" t="s">
        <v>64</v>
      </c>
      <c r="E75" s="44"/>
      <c r="F75" s="49"/>
      <c r="G75" s="50"/>
      <c r="H75" s="50"/>
      <c r="I75" s="50"/>
      <c r="J75" s="50"/>
      <c r="K75" s="50"/>
      <c r="L75" s="50"/>
      <c r="M75" s="50"/>
      <c r="N75" s="50"/>
      <c r="O75" s="50"/>
      <c r="P75" s="50"/>
      <c r="Q75" s="50"/>
      <c r="R75" s="50"/>
      <c r="S75" s="50">
        <f>S73+S74</f>
        <v>1460458.0546760235</v>
      </c>
    </row>
    <row r="76" spans="1:22">
      <c r="A76" s="48"/>
      <c r="B76" s="48"/>
      <c r="C76" s="25" t="s">
        <v>29</v>
      </c>
      <c r="D76" s="10" t="s">
        <v>52</v>
      </c>
      <c r="E76" s="44"/>
      <c r="F76" s="49"/>
      <c r="G76" s="50"/>
      <c r="H76" s="50"/>
      <c r="I76" s="50"/>
      <c r="J76" s="50"/>
      <c r="K76" s="50"/>
      <c r="L76" s="50"/>
      <c r="M76" s="50"/>
      <c r="N76" s="50"/>
      <c r="O76" s="50"/>
      <c r="P76" s="50"/>
      <c r="Q76" s="50"/>
      <c r="R76" s="50"/>
      <c r="S76" s="50">
        <f>ROUND(E65*0.005,3)</f>
        <v>48100.813000000002</v>
      </c>
    </row>
    <row r="77" spans="1:22">
      <c r="A77" s="48"/>
      <c r="B77" s="48"/>
      <c r="C77" s="25" t="s">
        <v>30</v>
      </c>
      <c r="D77" s="10" t="s">
        <v>53</v>
      </c>
      <c r="E77" s="44"/>
      <c r="F77" s="49"/>
      <c r="G77" s="50"/>
      <c r="H77" s="50"/>
      <c r="I77" s="50"/>
      <c r="J77" s="50"/>
      <c r="K77" s="50"/>
      <c r="L77" s="50"/>
      <c r="M77" s="50"/>
      <c r="N77" s="50"/>
      <c r="O77" s="50"/>
      <c r="P77" s="50"/>
      <c r="Q77" s="50"/>
      <c r="R77" s="50"/>
      <c r="S77" s="50" t="s">
        <v>54</v>
      </c>
    </row>
    <row r="78" spans="1:22">
      <c r="A78" s="48"/>
      <c r="B78" s="48"/>
      <c r="C78" s="25" t="s">
        <v>31</v>
      </c>
      <c r="D78" s="10" t="s">
        <v>55</v>
      </c>
      <c r="E78" s="44"/>
      <c r="F78" s="49"/>
      <c r="G78" s="50"/>
      <c r="H78" s="50"/>
      <c r="I78" s="50"/>
      <c r="J78" s="50"/>
      <c r="K78" s="50"/>
      <c r="L78" s="50"/>
      <c r="M78" s="50"/>
      <c r="N78" s="50"/>
      <c r="O78" s="50"/>
      <c r="P78" s="50"/>
      <c r="Q78" s="50"/>
      <c r="R78" s="50"/>
      <c r="S78" s="50">
        <f>E65*0.03</f>
        <v>288604.87672614789</v>
      </c>
    </row>
    <row r="79" spans="1:22">
      <c r="A79" s="52"/>
      <c r="B79" s="52"/>
      <c r="C79" s="53" t="s">
        <v>32</v>
      </c>
      <c r="D79" s="15" t="s">
        <v>56</v>
      </c>
      <c r="E79" s="54"/>
      <c r="F79" s="55"/>
      <c r="G79" s="56"/>
      <c r="H79" s="56"/>
      <c r="I79" s="56"/>
      <c r="J79" s="56"/>
      <c r="K79" s="56"/>
      <c r="L79" s="56"/>
      <c r="M79" s="56"/>
      <c r="N79" s="56"/>
      <c r="O79" s="56"/>
      <c r="P79" s="56"/>
      <c r="Q79" s="56"/>
      <c r="R79" s="56"/>
      <c r="S79" s="56" t="s">
        <v>57</v>
      </c>
    </row>
    <row r="80" spans="1:22">
      <c r="A80" s="60"/>
      <c r="B80" s="60"/>
      <c r="C80" s="61"/>
      <c r="D80" s="10"/>
      <c r="E80" s="61"/>
      <c r="F80" s="61"/>
      <c r="G80" s="61"/>
      <c r="H80" s="61"/>
      <c r="I80" s="61"/>
      <c r="J80" s="61"/>
      <c r="K80" s="61"/>
      <c r="L80" s="61"/>
      <c r="M80" s="61"/>
      <c r="N80" s="61"/>
      <c r="O80" s="61"/>
      <c r="P80" s="61"/>
      <c r="Q80" s="61"/>
      <c r="R80" s="61"/>
      <c r="S80" s="61"/>
    </row>
    <row r="81" spans="2:18">
      <c r="B81" s="63" t="s">
        <v>61</v>
      </c>
      <c r="Q81" s="4" t="s">
        <v>3</v>
      </c>
    </row>
    <row r="83" spans="2:18">
      <c r="R83" s="4" t="s">
        <v>3</v>
      </c>
    </row>
  </sheetData>
  <mergeCells count="2">
    <mergeCell ref="A2:S2"/>
    <mergeCell ref="G5:S5"/>
  </mergeCells>
  <conditionalFormatting sqref="F17:R17 G35:R35 G53:R53 G71:R71 C80 E80:S80 E56:S58 E59:R59 F18 F35:F36 F53:F54 F71:F72 E17:E19 S19 G19 E36:E37 S37 G37 E54:E55 S55 G55 E72:E73 S73 G73">
    <cfRule type="cellIs" dxfId="55" priority="56" operator="lessThan">
      <formula>0</formula>
    </cfRule>
  </conditionalFormatting>
  <conditionalFormatting sqref="E35">
    <cfRule type="cellIs" dxfId="54" priority="54" operator="lessThan">
      <formula>0</formula>
    </cfRule>
  </conditionalFormatting>
  <conditionalFormatting sqref="E22:E23">
    <cfRule type="cellIs" dxfId="53" priority="55" operator="lessThan">
      <formula>0</formula>
    </cfRule>
  </conditionalFormatting>
  <conditionalFormatting sqref="E53">
    <cfRule type="cellIs" dxfId="52" priority="53" operator="lessThan">
      <formula>0</formula>
    </cfRule>
  </conditionalFormatting>
  <conditionalFormatting sqref="E71">
    <cfRule type="cellIs" dxfId="51" priority="52" operator="lessThan">
      <formula>0</formula>
    </cfRule>
  </conditionalFormatting>
  <conditionalFormatting sqref="S17 S22:S23">
    <cfRule type="cellIs" dxfId="50" priority="51" operator="lessThan">
      <formula>0</formula>
    </cfRule>
  </conditionalFormatting>
  <conditionalFormatting sqref="S35">
    <cfRule type="cellIs" dxfId="49" priority="50" operator="lessThan">
      <formula>0</formula>
    </cfRule>
  </conditionalFormatting>
  <conditionalFormatting sqref="S53">
    <cfRule type="cellIs" dxfId="48" priority="49" operator="lessThan">
      <formula>0</formula>
    </cfRule>
  </conditionalFormatting>
  <conditionalFormatting sqref="S71">
    <cfRule type="cellIs" dxfId="47" priority="48" operator="lessThan">
      <formula>0</formula>
    </cfRule>
  </conditionalFormatting>
  <conditionalFormatting sqref="H19:R19 G22:R23">
    <cfRule type="cellIs" dxfId="46" priority="47" operator="lessThan">
      <formula>0</formula>
    </cfRule>
  </conditionalFormatting>
  <conditionalFormatting sqref="H37:R37">
    <cfRule type="cellIs" dxfId="45" priority="46" operator="lessThan">
      <formula>0</formula>
    </cfRule>
  </conditionalFormatting>
  <conditionalFormatting sqref="H55:R55">
    <cfRule type="cellIs" dxfId="44" priority="45" operator="lessThan">
      <formula>0</formula>
    </cfRule>
  </conditionalFormatting>
  <conditionalFormatting sqref="H73:R73">
    <cfRule type="cellIs" dxfId="43" priority="44" operator="lessThan">
      <formula>0</formula>
    </cfRule>
  </conditionalFormatting>
  <conditionalFormatting sqref="G18:R18">
    <cfRule type="cellIs" dxfId="42" priority="43" operator="lessThan">
      <formula>0</formula>
    </cfRule>
  </conditionalFormatting>
  <conditionalFormatting sqref="S18">
    <cfRule type="cellIs" dxfId="41" priority="42" operator="lessThan">
      <formula>0</formula>
    </cfRule>
  </conditionalFormatting>
  <conditionalFormatting sqref="G36:R36">
    <cfRule type="cellIs" dxfId="40" priority="41" operator="lessThan">
      <formula>0</formula>
    </cfRule>
  </conditionalFormatting>
  <conditionalFormatting sqref="S36">
    <cfRule type="cellIs" dxfId="39" priority="40" operator="lessThan">
      <formula>0</formula>
    </cfRule>
  </conditionalFormatting>
  <conditionalFormatting sqref="G54:R54">
    <cfRule type="cellIs" dxfId="38" priority="39" operator="lessThan">
      <formula>0</formula>
    </cfRule>
  </conditionalFormatting>
  <conditionalFormatting sqref="S54">
    <cfRule type="cellIs" dxfId="37" priority="38" operator="lessThan">
      <formula>0</formula>
    </cfRule>
  </conditionalFormatting>
  <conditionalFormatting sqref="G72:R72">
    <cfRule type="cellIs" dxfId="36" priority="37" operator="lessThan">
      <formula>0</formula>
    </cfRule>
  </conditionalFormatting>
  <conditionalFormatting sqref="S72">
    <cfRule type="cellIs" dxfId="35" priority="36" operator="lessThan">
      <formula>0</formula>
    </cfRule>
  </conditionalFormatting>
  <conditionalFormatting sqref="F19 F22:F23">
    <cfRule type="cellIs" dxfId="34" priority="35" operator="lessThan">
      <formula>0</formula>
    </cfRule>
  </conditionalFormatting>
  <conditionalFormatting sqref="F37">
    <cfRule type="cellIs" dxfId="33" priority="34" operator="lessThan">
      <formula>0</formula>
    </cfRule>
  </conditionalFormatting>
  <conditionalFormatting sqref="F55">
    <cfRule type="cellIs" dxfId="32" priority="33" operator="lessThan">
      <formula>0</formula>
    </cfRule>
  </conditionalFormatting>
  <conditionalFormatting sqref="F73">
    <cfRule type="cellIs" dxfId="31" priority="32" operator="lessThan">
      <formula>0</formula>
    </cfRule>
  </conditionalFormatting>
  <conditionalFormatting sqref="S59">
    <cfRule type="cellIs" dxfId="30" priority="31" operator="lessThan">
      <formula>0</formula>
    </cfRule>
  </conditionalFormatting>
  <conditionalFormatting sqref="G76:R77">
    <cfRule type="cellIs" dxfId="29" priority="26" operator="lessThan">
      <formula>0</formula>
    </cfRule>
  </conditionalFormatting>
  <conditionalFormatting sqref="F76:F77">
    <cfRule type="cellIs" dxfId="28" priority="25" operator="lessThan">
      <formula>0</formula>
    </cfRule>
  </conditionalFormatting>
  <conditionalFormatting sqref="S40">
    <cfRule type="cellIs" dxfId="27" priority="24" operator="lessThan">
      <formula>0</formula>
    </cfRule>
  </conditionalFormatting>
  <conditionalFormatting sqref="E40:E41">
    <cfRule type="cellIs" dxfId="26" priority="30" operator="lessThan">
      <formula>0</formula>
    </cfRule>
  </conditionalFormatting>
  <conditionalFormatting sqref="F40:F41">
    <cfRule type="cellIs" dxfId="25" priority="28" operator="lessThan">
      <formula>0</formula>
    </cfRule>
  </conditionalFormatting>
  <conditionalFormatting sqref="G40:R41">
    <cfRule type="cellIs" dxfId="24" priority="29" operator="lessThan">
      <formula>0</formula>
    </cfRule>
  </conditionalFormatting>
  <conditionalFormatting sqref="E76:E77">
    <cfRule type="cellIs" dxfId="23" priority="27" operator="lessThan">
      <formula>0</formula>
    </cfRule>
  </conditionalFormatting>
  <conditionalFormatting sqref="S76">
    <cfRule type="cellIs" dxfId="22" priority="23" operator="lessThan">
      <formula>0</formula>
    </cfRule>
  </conditionalFormatting>
  <conditionalFormatting sqref="S41">
    <cfRule type="cellIs" dxfId="21" priority="22" operator="lessThan">
      <formula>0</formula>
    </cfRule>
  </conditionalFormatting>
  <conditionalFormatting sqref="S77">
    <cfRule type="cellIs" dxfId="20" priority="21" operator="lessThan">
      <formula>0</formula>
    </cfRule>
  </conditionalFormatting>
  <conditionalFormatting sqref="E24:E25">
    <cfRule type="cellIs" dxfId="19" priority="20" operator="lessThan">
      <formula>0</formula>
    </cfRule>
  </conditionalFormatting>
  <conditionalFormatting sqref="S24:S25">
    <cfRule type="cellIs" dxfId="18" priority="19" operator="lessThan">
      <formula>0</formula>
    </cfRule>
  </conditionalFormatting>
  <conditionalFormatting sqref="G24:R25">
    <cfRule type="cellIs" dxfId="17" priority="18" operator="lessThan">
      <formula>0</formula>
    </cfRule>
  </conditionalFormatting>
  <conditionalFormatting sqref="F24:F25">
    <cfRule type="cellIs" dxfId="16" priority="17" operator="lessThan">
      <formula>0</formula>
    </cfRule>
  </conditionalFormatting>
  <conditionalFormatting sqref="E42:E43">
    <cfRule type="cellIs" dxfId="15" priority="16" operator="lessThan">
      <formula>0</formula>
    </cfRule>
  </conditionalFormatting>
  <conditionalFormatting sqref="S42:S43">
    <cfRule type="cellIs" dxfId="14" priority="15" operator="lessThan">
      <formula>0</formula>
    </cfRule>
  </conditionalFormatting>
  <conditionalFormatting sqref="G42:R43">
    <cfRule type="cellIs" dxfId="13" priority="14" operator="lessThan">
      <formula>0</formula>
    </cfRule>
  </conditionalFormatting>
  <conditionalFormatting sqref="F42:F43">
    <cfRule type="cellIs" dxfId="12" priority="13" operator="lessThan">
      <formula>0</formula>
    </cfRule>
  </conditionalFormatting>
  <conditionalFormatting sqref="E60:E61">
    <cfRule type="cellIs" dxfId="11" priority="12" operator="lessThan">
      <formula>0</formula>
    </cfRule>
  </conditionalFormatting>
  <conditionalFormatting sqref="S60:S61">
    <cfRule type="cellIs" dxfId="10" priority="11" operator="lessThan">
      <formula>0</formula>
    </cfRule>
  </conditionalFormatting>
  <conditionalFormatting sqref="G60:R61">
    <cfRule type="cellIs" dxfId="9" priority="10" operator="lessThan">
      <formula>0</formula>
    </cfRule>
  </conditionalFormatting>
  <conditionalFormatting sqref="F60:F61">
    <cfRule type="cellIs" dxfId="8" priority="9" operator="lessThan">
      <formula>0</formula>
    </cfRule>
  </conditionalFormatting>
  <conditionalFormatting sqref="E78:E79">
    <cfRule type="cellIs" dxfId="7" priority="8" operator="lessThan">
      <formula>0</formula>
    </cfRule>
  </conditionalFormatting>
  <conditionalFormatting sqref="S78">
    <cfRule type="cellIs" dxfId="6" priority="7" operator="lessThan">
      <formula>0</formula>
    </cfRule>
  </conditionalFormatting>
  <conditionalFormatting sqref="G78:R79">
    <cfRule type="cellIs" dxfId="5" priority="6" operator="lessThan">
      <formula>0</formula>
    </cfRule>
  </conditionalFormatting>
  <conditionalFormatting sqref="F78:F79">
    <cfRule type="cellIs" dxfId="4" priority="5" operator="lessThan">
      <formula>0</formula>
    </cfRule>
  </conditionalFormatting>
  <conditionalFormatting sqref="E20:S21">
    <cfRule type="cellIs" dxfId="3" priority="4" operator="lessThan">
      <formula>0</formula>
    </cfRule>
  </conditionalFormatting>
  <conditionalFormatting sqref="E38:S39">
    <cfRule type="cellIs" dxfId="2" priority="3" operator="lessThan">
      <formula>0</formula>
    </cfRule>
  </conditionalFormatting>
  <conditionalFormatting sqref="E74:S75">
    <cfRule type="cellIs" dxfId="1" priority="2" operator="lessThan">
      <formula>0</formula>
    </cfRule>
  </conditionalFormatting>
  <conditionalFormatting sqref="S79">
    <cfRule type="cellIs" dxfId="0" priority="1" operator="lessThan">
      <formula>0</formula>
    </cfRule>
  </conditionalFormatting>
  <pageMargins left="0.2" right="0" top="0.25" bottom="0" header="0.3" footer="0.3"/>
  <pageSetup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2016-04-07T07:00:00+00:00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74B894E8-6CAE-4F24-AAB6-4D1C35E6D756}"/>
</file>

<file path=customXml/itemProps2.xml><?xml version="1.0" encoding="utf-8"?>
<ds:datastoreItem xmlns:ds="http://schemas.openxmlformats.org/officeDocument/2006/customXml" ds:itemID="{F7EA275B-8818-477F-8ACF-56F9CAF1995D}"/>
</file>

<file path=customXml/itemProps3.xml><?xml version="1.0" encoding="utf-8"?>
<ds:datastoreItem xmlns:ds="http://schemas.openxmlformats.org/officeDocument/2006/customXml" ds:itemID="{60D001CF-CEA7-41EE-93F6-B1D6EC298601}"/>
</file>

<file path=customXml/itemProps4.xml><?xml version="1.0" encoding="utf-8"?>
<ds:datastoreItem xmlns:ds="http://schemas.openxmlformats.org/officeDocument/2006/customXml" ds:itemID="{200C5FC2-95BA-4CE5-A1D6-E51EB66F4E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Exhibit No__(JRS-15) p1</vt:lpstr>
      <vt:lpstr>Exhibit No__(JRS-15) p2</vt:lpstr>
      <vt:lpstr>'Exhibit No__(JRS-15) p1'!Print_Area</vt:lpstr>
      <vt:lpstr>'Exhibit No__(JRS-15) p2'!Print_Area</vt:lpstr>
    </vt:vector>
  </TitlesOfParts>
  <Company>PacifiCorp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 Michael</dc:creator>
  <cp:lastModifiedBy>pac</cp:lastModifiedBy>
  <cp:lastPrinted>2016-04-06T21:31:20Z</cp:lastPrinted>
  <dcterms:created xsi:type="dcterms:W3CDTF">2016-04-06T16:14:23Z</dcterms:created>
  <dcterms:modified xsi:type="dcterms:W3CDTF">2016-04-06T21:31:58Z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