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\21-10 BPA Credit\Working docs\"/>
    </mc:Choice>
  </mc:AlternateContent>
  <xr:revisionPtr revIDLastSave="0" documentId="13_ncr:1_{623DF1BB-D673-4EA9-A6C0-85B93229639A}" xr6:coauthVersionLast="46" xr6:coauthVersionMax="46" xr10:uidLastSave="{00000000-0000-0000-0000-000000000000}"/>
  <bookViews>
    <workbookView xWindow="620" yWindow="660" windowWidth="13420" windowHeight="9160" xr2:uid="{FD206D21-1148-402B-878A-AF522141F24B}"/>
  </bookViews>
  <sheets>
    <sheet name="Attachment 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 localSheetId="0">#REF!</definedName>
    <definedName name="\M">[1]Jan!#REF!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TOP1">[1]Jan!#REF!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[3]Inputs!#REF!</definedName>
    <definedName name="__123Graph_A" hidden="1">[4]Inputs!#REF!</definedName>
    <definedName name="__123Graph_B" localSheetId="0" hidden="1">[3]Inputs!#REF!</definedName>
    <definedName name="__123Graph_B" hidden="1">[4]Inputs!#REF!</definedName>
    <definedName name="__123Graph_D" localSheetId="0" hidden="1">[3]Inputs!#REF!</definedName>
    <definedName name="__123Graph_D" hidden="1">[4]Inputs!#REF!</definedName>
    <definedName name="__123Graph_E" hidden="1">[5]Input!$E$22:$E$37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TOP1">[1]Jan!#REF!</definedName>
    <definedName name="__www1" localSheetId="0" hidden="1">{#N/A,#N/A,FALSE,"schA"}</definedName>
    <definedName name="__www1" hidden="1">{#N/A,#N/A,FALSE,"schA"}</definedName>
    <definedName name="_1Price_Ta">#REF!</definedName>
    <definedName name="_2Price_Ta">#REF!</definedName>
    <definedName name="_3Price_Ta">#REF!</definedName>
    <definedName name="_5Price_Ta">#REF!</definedName>
    <definedName name="_B">'[7]Rate Design'!#REF!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[8]Variables!$C$2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[8]Variables!$C$3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SPL">#REF!</definedName>
    <definedName name="_TOP1">[1]Jan!#REF!</definedName>
    <definedName name="_www1" localSheetId="0" hidden="1">{#N/A,#N/A,FALSE,"schA"}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'[4]DSM Output'!$J$21:$J$23</definedName>
    <definedName name="A_36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364">'[9]Func Study'!#REF!</definedName>
    <definedName name="Acct108364S">'[9]Func Study'!#REF!</definedName>
    <definedName name="Acct108D_S">[10]FuncStudy!$F$2067</definedName>
    <definedName name="Acct108D00S">[10]FuncStudy!$F$2059</definedName>
    <definedName name="Acct108DSS">[10]FuncStudy!$F$2063</definedName>
    <definedName name="Acct151SE">[11]Misc!#REF!</definedName>
    <definedName name="Acct154SNPP">'[12]Functional Study'!$H$2034</definedName>
    <definedName name="Acct200DGP">'[13]Functional Study'!#REF!</definedName>
    <definedName name="Acct228.42TROJD">'[14]Func Study'!#REF!</definedName>
    <definedName name="ACCT2281">[10]FuncStudy!$F$1848</definedName>
    <definedName name="Acct2281SO">'[15]Func Study'!$H$2190</definedName>
    <definedName name="Acct2282">[10]FuncStudy!$F$1852</definedName>
    <definedName name="Acct2283">[10]FuncStudy!$F$1857</definedName>
    <definedName name="Acct2283S">[10]FuncStudy!$F$1861</definedName>
    <definedName name="Acct2283SO">'[15]Func Study'!$H$2198</definedName>
    <definedName name="Acct22841SE">'[12]Functional Study'!$H$2155</definedName>
    <definedName name="Acct22842">[10]FuncStudy!$F$1870</definedName>
    <definedName name="Acct22842TROJD">'[14]Func Study'!#REF!</definedName>
    <definedName name="Acct228SO">'[15]Func Study'!$H$2194</definedName>
    <definedName name="ACCT25398">[10]FuncStudy!$F$1882</definedName>
    <definedName name="Acct25399">[10]FuncStudy!$F$1889</definedName>
    <definedName name="Acct254">[10]FuncStudy!$F$1866</definedName>
    <definedName name="ACCT254SO">'[12]Functional Study'!$H$2151</definedName>
    <definedName name="Acct282DITBAL">[10]FuncStudy!$F$1914</definedName>
    <definedName name="Acct282SGP">'[12]Functional Study'!#REF!</definedName>
    <definedName name="Acct350">'[15]Func Study'!$H$1628</definedName>
    <definedName name="Acct352">'[15]Func Study'!$H$1635</definedName>
    <definedName name="Acct353">'[15]Func Study'!$H$1641</definedName>
    <definedName name="Acct354">'[15]Func Study'!$H$1647</definedName>
    <definedName name="Acct355">'[15]Func Study'!$H$1654</definedName>
    <definedName name="Acct356">'[15]Func Study'!$H$1660</definedName>
    <definedName name="Acct357">'[15]Func Study'!$H$1666</definedName>
    <definedName name="Acct358">'[15]Func Study'!$H$1672</definedName>
    <definedName name="Acct359">'[15]Func Study'!$H$1678</definedName>
    <definedName name="Acct360">'[15]Func Study'!$H$1698</definedName>
    <definedName name="Acct361">'[15]Func Study'!$H$1704</definedName>
    <definedName name="Acct362">'[15]Func Study'!$H$1710</definedName>
    <definedName name="Acct364">'[15]Func Study'!$H$1717</definedName>
    <definedName name="Acct365">'[15]Func Study'!$H$1724</definedName>
    <definedName name="Acct366">'[15]Func Study'!$H$1731</definedName>
    <definedName name="Acct367">'[15]Func Study'!$H$1738</definedName>
    <definedName name="Acct368">'[15]Func Study'!$H$1744</definedName>
    <definedName name="Acct369">'[15]Func Study'!$H$1751</definedName>
    <definedName name="Acct370">'[15]Func Study'!$H$1762</definedName>
    <definedName name="Acct371">'[15]Func Study'!$H$1769</definedName>
    <definedName name="Acct371___Demand__Primary">'[13]Functional Study'!$I$1518</definedName>
    <definedName name="Acct372">'[15]Func Study'!$H$1776</definedName>
    <definedName name="Acct372A">'[15]Func Study'!$H$1775</definedName>
    <definedName name="Acct372DP">'[15]Func Study'!$H$1773</definedName>
    <definedName name="Acct372DS">'[15]Func Study'!$H$1774</definedName>
    <definedName name="Acct373">'[15]Func Study'!$H$1782</definedName>
    <definedName name="Acct403HPSG">[11]Misc!#REF!</definedName>
    <definedName name="Acct41011">'[16]Functional Study'!#REF!</definedName>
    <definedName name="Acct41011BADDEBT">'[16]Functional Study'!#REF!</definedName>
    <definedName name="Acct41011DITEXP">'[16]Functional Study'!#REF!</definedName>
    <definedName name="Acct41011S">'[16]Functional Study'!#REF!</definedName>
    <definedName name="Acct41011SE">'[16]Functional Study'!#REF!</definedName>
    <definedName name="Acct41011SG1">'[16]Functional Study'!#REF!</definedName>
    <definedName name="Acct41011SG2">'[16]Functional Study'!#REF!</definedName>
    <definedName name="ACCT41011SGCT">'[16]Functional Study'!#REF!</definedName>
    <definedName name="Acct41011SGPP">'[16]Functional Study'!#REF!</definedName>
    <definedName name="Acct41011SNP">'[16]Functional Study'!#REF!</definedName>
    <definedName name="ACCT41011SNPD">'[16]Functional Study'!#REF!</definedName>
    <definedName name="Acct41011SO">'[16]Functional Study'!#REF!</definedName>
    <definedName name="Acct41011TROJP">'[16]Functional Study'!#REF!</definedName>
    <definedName name="Acct41111">'[16]Functional Study'!#REF!</definedName>
    <definedName name="Acct41111BADDEBT">'[16]Functional Study'!#REF!</definedName>
    <definedName name="Acct41111DITEXP">'[16]Functional Study'!#REF!</definedName>
    <definedName name="Acct41111S">'[16]Functional Study'!#REF!</definedName>
    <definedName name="Acct41111SE">'[16]Functional Study'!#REF!</definedName>
    <definedName name="Acct41111SG1">'[16]Functional Study'!#REF!</definedName>
    <definedName name="Acct41111SG2">'[16]Functional Study'!#REF!</definedName>
    <definedName name="Acct41111SG3">'[16]Functional Study'!#REF!</definedName>
    <definedName name="Acct41111SGPP">'[16]Functional Study'!#REF!</definedName>
    <definedName name="Acct41111SNP">'[16]Functional Study'!#REF!</definedName>
    <definedName name="Acct41111SNTP">'[16]Functional Study'!#REF!</definedName>
    <definedName name="Acct41111SO">'[16]Functional Study'!#REF!</definedName>
    <definedName name="Acct41111TROJP">'[16]Functional Study'!#REF!</definedName>
    <definedName name="Acct411BADDEBT">'[16]Functional Study'!#REF!</definedName>
    <definedName name="Acct411DGP">'[16]Functional Study'!#REF!</definedName>
    <definedName name="Acct411DGU">'[16]Functional Study'!#REF!</definedName>
    <definedName name="Acct411DITEXP">'[16]Functional Study'!#REF!</definedName>
    <definedName name="Acct411DNPP">'[16]Functional Study'!#REF!</definedName>
    <definedName name="Acct411DNPTP">'[16]Functional Study'!#REF!</definedName>
    <definedName name="Acct411S">'[16]Functional Study'!#REF!</definedName>
    <definedName name="Acct411SE">'[16]Functional Study'!#REF!</definedName>
    <definedName name="Acct411SG">'[16]Functional Study'!#REF!</definedName>
    <definedName name="Acct411SGPP">'[16]Functional Study'!#REF!</definedName>
    <definedName name="Acct411SO">'[16]Functional Study'!#REF!</definedName>
    <definedName name="Acct411TROJP">'[16]Functional Study'!#REF!</definedName>
    <definedName name="Acct444S">[10]FuncStudy!$F$105</definedName>
    <definedName name="Acct447">'[12]Functional Study'!$H$288</definedName>
    <definedName name="Acct447DGU">'[14]Func Study'!#REF!</definedName>
    <definedName name="Acct448">'[12]Functional Study'!$H$276</definedName>
    <definedName name="Acct448S">'[15]Func Study'!$H$274</definedName>
    <definedName name="Acct448SO">'[12]Functional Study'!$H$275</definedName>
    <definedName name="Acct450">'[17]Functional Study'!$I$305</definedName>
    <definedName name="Acct450S">'[15]Func Study'!$H$302</definedName>
    <definedName name="Acct451S">'[15]Func Study'!$H$307</definedName>
    <definedName name="Acct454S">'[15]Func Study'!$H$318</definedName>
    <definedName name="Acct456S">'[15]Func Study'!$H$325</definedName>
    <definedName name="Acct502DNPPSU">[11]Misc!#REF!</definedName>
    <definedName name="Acct510">'[15]Func Study'!#REF!</definedName>
    <definedName name="Acct510DNPPSU">'[15]Func Study'!#REF!</definedName>
    <definedName name="ACCT510JBG">'[15]Func Study'!#REF!</definedName>
    <definedName name="ACCT510SSGCH">'[15]Func Study'!#REF!</definedName>
    <definedName name="ACCT547SSECT">'[13]Functional Study'!#REF!</definedName>
    <definedName name="ACCT548SSGCT">'[13]Functional Study'!#REF!</definedName>
    <definedName name="ACCT557CAGE">'[15]Func Study'!$H$683</definedName>
    <definedName name="Acct557CT">'[15]Func Study'!$H$681</definedName>
    <definedName name="Acct565">'[12]Functional Study'!$H$732</definedName>
    <definedName name="Acct580">'[15]Func Study'!$H$791</definedName>
    <definedName name="Acct581">'[15]Func Study'!$H$796</definedName>
    <definedName name="Acct582">'[15]Func Study'!$H$801</definedName>
    <definedName name="Acct583">'[15]Func Study'!$H$806</definedName>
    <definedName name="Acct584">'[15]Func Study'!$H$811</definedName>
    <definedName name="Acct585">'[15]Func Study'!$H$816</definedName>
    <definedName name="Acct586">'[15]Func Study'!$H$821</definedName>
    <definedName name="Acct587">'[15]Func Study'!$H$826</definedName>
    <definedName name="Acct588">'[15]Func Study'!$H$831</definedName>
    <definedName name="Acct589">'[15]Func Study'!$H$836</definedName>
    <definedName name="Acct590">'[15]Func Study'!$H$841</definedName>
    <definedName name="Acct590DNPD">'[12]Functional Study'!$H$828</definedName>
    <definedName name="Acct590S">'[12]Functional Study'!$H$827</definedName>
    <definedName name="Acct591">'[15]Func Study'!$H$846</definedName>
    <definedName name="Acct592">'[15]Func Study'!$H$851</definedName>
    <definedName name="Acct593">'[15]Func Study'!$H$856</definedName>
    <definedName name="Acct594">'[15]Func Study'!$H$861</definedName>
    <definedName name="Acct595">'[15]Func Study'!$H$866</definedName>
    <definedName name="Acct596">'[15]Func Study'!$H$876</definedName>
    <definedName name="Acct597">'[15]Func Study'!$H$881</definedName>
    <definedName name="Acct598">'[15]Func Study'!$H$886</definedName>
    <definedName name="ACCT904SG">'[18]Functional Study'!#REF!</definedName>
    <definedName name="Acct928RE">[10]FuncStudy!$F$750</definedName>
    <definedName name="AcctAGA">'[15]Func Study'!$H$296</definedName>
    <definedName name="AcctDFAD">'[15]Func Study'!#REF!</definedName>
    <definedName name="AcctDFAP">'[15]Func Study'!#REF!</definedName>
    <definedName name="AcctDFAT">'[15]Func Study'!#REF!</definedName>
    <definedName name="AcctDGU">'[13]Functional Study'!#REF!</definedName>
    <definedName name="AcctOWCDGP">'[13]Functional Study'!#REF!</definedName>
    <definedName name="AcctTable">[19]Variables!$AK$42:$AK$396</definedName>
    <definedName name="AcctTS0">'[15]Func Study'!$H$1686</definedName>
    <definedName name="ActualROE">[11]Misc!$E$59</definedName>
    <definedName name="ActualROR">'[14]G+T+D+R+M'!$H$61</definedName>
    <definedName name="Adjs2avg">[20]Inputs!$L$255:'[20]Inputs'!$T$505</definedName>
    <definedName name="AdjustInput">[21]Inputs!$L$3:$T$998</definedName>
    <definedName name="AdjustSwitch">[21]Variables!$AG$3:$AI$3</definedName>
    <definedName name="ALL">#REF!</definedName>
    <definedName name="all_months">#REF!</definedName>
    <definedName name="anscount" hidden="1">1</definedName>
    <definedName name="APR" localSheetId="0">[22]Backup!#REF!</definedName>
    <definedName name="APR">[1]Jan!#REF!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 localSheetId="0">[22]Backup!#REF!</definedName>
    <definedName name="AUG">[1]Jan!#REF!</definedName>
    <definedName name="AUGT">#REF!</definedName>
    <definedName name="AverageFactors">[21]UTCR!$AC$22:$AQ$108</definedName>
    <definedName name="AverageFuelCost">'[23]Base NPC'!#REF!</definedName>
    <definedName name="AverageInput">[21]Inputs!$F$3:$I$1719</definedName>
    <definedName name="AvgFactors">[19]Factors!$B$3:$P$99</definedName>
    <definedName name="b" localSheetId="0" hidden="1">{#N/A,#N/A,FALSE,"Coversheet";#N/A,#N/A,FALSE,"QA"}</definedName>
    <definedName name="b" hidden="1">{#N/A,#N/A,FALSE,"Coversheet";#N/A,#N/A,FALSE,"QA"}</definedName>
    <definedName name="B1_Print">#REF!</definedName>
    <definedName name="B2_Print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>[24]Variance!#REF!</definedName>
    <definedName name="Burn">'[23]Base NPC'!#REF!</definedName>
    <definedName name="calcoutput">'[25]Calcoutput (futures)'!$B$7:$J$128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'[25]OTC Gas Quotes'!$M$2</definedName>
    <definedName name="cap">[26]Readings!$B$2</definedName>
    <definedName name="Capacity">#REF!</definedName>
    <definedName name="CBWorkbookPriority" hidden="1">-2060790043</definedName>
    <definedName name="CCG_Hier">OFFSET('[27]cost center'!$A$1,0,0,COUNTA('[27]cost center'!$A$1:$A$65536),COUNTA('[27]cost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[21]Inputs!$J$1</definedName>
    <definedName name="Checksumend">[28]Inputs!$E$1</definedName>
    <definedName name="Classification">'[15]Func Study'!$AB$251</definedName>
    <definedName name="Cntr">[29]Inputs!$N$14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[30]Variables!$AQ$27</definedName>
    <definedName name="Comn">'[11]Summary Table'!$K$21</definedName>
    <definedName name="COMP">#REF!</definedName>
    <definedName name="COMPACTUAL">#REF!</definedName>
    <definedName name="COMPT">#REF!</definedName>
    <definedName name="COMPWEATHER">#REF!</definedName>
    <definedName name="CONTRACTDATA">[31]MarketData!#REF!</definedName>
    <definedName name="contractsymbol">[25]Futures!$B$2:$B$500</definedName>
    <definedName name="ContractTypeDol">#REF!</definedName>
    <definedName name="ContractTypeMWh">#REF!</definedName>
    <definedName name="copy" hidden="1">#REF!</definedName>
    <definedName name="COSFacVal">[15]Inputs!$R$5</definedName>
    <definedName name="Cost">'[23]Base NPC'!#REF!</definedName>
    <definedName name="CustNames">[32]Codes!$F$1:$H$121</definedName>
    <definedName name="dad">[33]Variables!$H$2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[34]DS13!$E$2:$E$103</definedName>
    <definedName name="DATA6">[34]DS13!$F$2:$F$103</definedName>
    <definedName name="_xlnm.Database" localSheetId="0">#REF!</definedName>
    <definedName name="_xlnm.Database">#REF!</definedName>
    <definedName name="DataCheck">'[23]Base NPC'!#REF!</definedName>
    <definedName name="DataCheck_Base">#REF!</definedName>
    <definedName name="DataCheck_Delta">#REF!</definedName>
    <definedName name="DataCheck_NPC">'[35](3.8) Base NPC 2014GRC'!#REF!</definedName>
    <definedName name="DATE">[36]Jan!#REF!</definedName>
    <definedName name="dateTable">'[37]on off peak hours'!$C$15:$Z$15</definedName>
    <definedName name="Debt">[30]Variables!$AQ$25</definedName>
    <definedName name="Debt_">'[11]Summary Table'!$K$19</definedName>
    <definedName name="DebtCost">[30]Variables!$AT$25</definedName>
    <definedName name="DEC" localSheetId="0">[22]Backup!#REF!</definedName>
    <definedName name="DEC">[1]Jan!#REF!</definedName>
    <definedName name="DECT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mand">[14]Inputs!$D$8</definedName>
    <definedName name="Demand2">[38]Inputs!$D$11</definedName>
    <definedName name="DFIT" localSheetId="0" hidden="1">{#N/A,#N/A,FALSE,"Coversheet";#N/A,#N/A,FALSE,"QA"}</definedName>
    <definedName name="DFIT" hidden="1">{#N/A,#N/A,FALSE,"Coversheet";#N/A,#N/A,FALSE,"QA"}</definedName>
    <definedName name="Dis">'[15]Func Study'!$AB$250</definedName>
    <definedName name="DisFac">'[15]Func Dist Factor Table'!$A$11:$G$25</definedName>
    <definedName name="DispatchSum">"GRID Thermal Generation!R2C1:R4C2"</definedName>
    <definedName name="Dist_factor">#REF!</definedName>
    <definedName name="DistPeakMethod">[18]Inputs!#REF!</definedName>
    <definedName name="Dollars_Wheeling">'[23]Exhibit 1'!#REF!</definedName>
    <definedName name="dsd" hidden="1">[4]Inputs!#REF!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dDate">#REF!</definedName>
    <definedName name="energy">[26]Readings!$B$3</definedName>
    <definedName name="Engy">[14]Inputs!$D$9</definedName>
    <definedName name="Engy2">[38]Inputs!$D$12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change_Rates___Bloomberg">[25]MarketData!$J$1</definedName>
    <definedName name="ExchangeMWh">'[23]Base NPC'!#REF!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>'[23]Base NPC'!#REF!</definedName>
    <definedName name="Factorck">'[15]COS Factor Table'!$O$15:$O$113</definedName>
    <definedName name="FactorMethod">[21]Variables!$AB$2</definedName>
    <definedName name="FactorType">[19]Variables!$AK$2:$AL$12</definedName>
    <definedName name="FACTP">#REF!</definedName>
    <definedName name="FactSum">'[15]COS Factor Table'!$A$14:$O$113</definedName>
    <definedName name="FallYear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" localSheetId="0">[22]Backup!#REF!</definedName>
    <definedName name="FEB">[1]Jan!#REF!</definedName>
    <definedName name="FEBT">#REF!</definedName>
    <definedName name="Fed_Funds___Bloomberg">[25]MarketData!$A$14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[20]Variables!$D$26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>OFFSET([39]FTE!$A$1,0,0,COUNTA([39]FTE!$A$1:$A$65536),12)</definedName>
    <definedName name="Func">'[15]Func Factor Table'!$A$10:$H$77</definedName>
    <definedName name="Func_Ftrs" localSheetId="0">#REF!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'[15]Func Study'!$AB$250</definedName>
    <definedName name="Gas_Forward_Price_Curve_copy_Instructions_List">'[31]Main Page'!#REF!</definedName>
    <definedName name="GREATER10MW">#REF!</definedName>
    <definedName name="GrossReceipts">[28]Variables!$B$31</definedName>
    <definedName name="GTD_Percents">#REF!</definedName>
    <definedName name="Header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enryHub___Nymex">[31]MarketData!#REF!</definedName>
    <definedName name="Hide_Rows">#REF!</definedName>
    <definedName name="Hide_Rows_Recon">#REF!</definedName>
    <definedName name="High_Plan">#REF!</definedName>
    <definedName name="HoursHoliday">'[37]on off peak hours'!$C$16:$Z$20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[10]Inputs!$Y$11</definedName>
    <definedName name="INDADJ">#REF!</definedName>
    <definedName name="INPUT">[40]Summary!#REF!</definedName>
    <definedName name="InputDSTDef">#REF!</definedName>
    <definedName name="Instructions">#REF!</definedName>
    <definedName name="Interest_Rates___Bloomberg">[25]MarketData!$A$1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>#REF!</definedName>
    <definedName name="IRRIGATION">#REF!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 localSheetId="0">[22]Backup!#REF!</definedName>
    <definedName name="JAN">[1]Jan!#REF!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jj">[41]Inputs!$N$18</definedName>
    <definedName name="JUL" localSheetId="0">[22]Backup!#REF!</definedName>
    <definedName name="JUL">[1]Jan!#REF!</definedName>
    <definedName name="JULT">#REF!</definedName>
    <definedName name="JUN" localSheetId="0">[22]Backup!#REF!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[19]Variables!$AK$15</definedName>
    <definedName name="JurisNumber">[19]Variables!$AL$15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stCell">[24]Variance!#REF!</definedName>
    <definedName name="LeadLag">[28]Inputs!#REF!</definedName>
    <definedName name="limcount" hidden="1">1</definedName>
    <definedName name="Line_Ext_Credit">#REF!</definedName>
    <definedName name="LinkCos">'[15]JAM Download'!$K$4</definedName>
    <definedName name="ListOffset" hidden="1">1</definedName>
    <definedName name="LOG">[22]Backup!#REF!</definedName>
    <definedName name="lookup" localSheetId="0" hidden="1">{#N/A,#N/A,FALSE,"Coversheet";#N/A,#N/A,FALSE,"QA"}</definedName>
    <definedName name="lookup" hidden="1">{#N/A,#N/A,FALSE,"Coversheet";#N/A,#N/A,FALSE,"QA"}</definedName>
    <definedName name="LOSS">[22]Backup!#REF!</definedName>
    <definedName name="Low_Plan">#REF!</definedName>
    <definedName name="Macro2">[42]!Macro2</definedName>
    <definedName name="MACTIT">#REF!</definedName>
    <definedName name="MAR" localSheetId="0">[22]Backup!#REF!</definedName>
    <definedName name="MAR">[1]Jan!#REF!</definedName>
    <definedName name="market1">'[25]OTC Gas Quotes'!$E$5</definedName>
    <definedName name="market2">'[25]OTC Gas Quotes'!$F$5</definedName>
    <definedName name="market3">'[25]OTC Gas Quotes'!$G$5</definedName>
    <definedName name="market4">'[25]OTC Gas Quotes'!$H$5</definedName>
    <definedName name="market5">'[25]OTC Gas Quotes'!$I$5</definedName>
    <definedName name="market6">'[25]OTC Gas Quotes'!$J$5</definedName>
    <definedName name="market7">'[25]OTC Gas Quotes'!$K$5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0">[22]Backup!#REF!</definedName>
    <definedName name="MAY">[1]Jan!#REF!</definedName>
    <definedName name="MAYT">#REF!</definedName>
    <definedName name="MCtoREV">#REF!</definedName>
    <definedName name="MD_High1">'[24]Master Data'!$A$2</definedName>
    <definedName name="MD_Low1">'[24]Master Data'!$D$29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[14]Inputs!$C$6</definedName>
    <definedName name="MidC">[43]lookup!$C$98:$D$107</definedName>
    <definedName name="Mill">'[23]Base NPC'!#REF!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Btu">'[23]Base NPC'!#REF!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[22]Backup!#REF!</definedName>
    <definedName name="monthlist">[44]Table!$R$2:$S$13</definedName>
    <definedName name="Months">'[23]Base NPC'!#REF!</definedName>
    <definedName name="monthtotals">#REF!</definedName>
    <definedName name="MSPAverageInput">[21]Inputs!#REF!</definedName>
    <definedName name="MSPYearEndInput">[21]Inputs!#REF!</definedName>
    <definedName name="MTKWH">#REF!</definedName>
    <definedName name="MTR_YR3">[45]Variables!$E$14</definedName>
    <definedName name="MTREV">#REF!</definedName>
    <definedName name="MULT">#REF!</definedName>
    <definedName name="MWh">'[23]Base NPC'!#REF!</definedName>
    <definedName name="NameAverageFuelCost">'[23]Base NPC'!#REF!</definedName>
    <definedName name="NameBurn">'[23]Base NPC'!#REF!</definedName>
    <definedName name="NameFactor">'[23]Base NPC'!#REF!</definedName>
    <definedName name="NameMill">'[23]Base NPC'!#REF!</definedName>
    <definedName name="NameMMBtu">'[23]Base NPC'!#REF!</definedName>
    <definedName name="NamePeak">'[23]Base NPC'!#REF!</definedName>
    <definedName name="NameTable">#REF!</definedName>
    <definedName name="Net_to_Gross_Factor">[15]Inputs!$G$8</definedName>
    <definedName name="NetLagDays">[10]Inputs!$H$23</definedName>
    <definedName name="NetToGross">[20]Variables!$D$23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[46]Inputs!$N$24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 localSheetId="0">[22]Backup!#REF!</definedName>
    <definedName name="NOV">[1]Jan!#REF!</definedName>
    <definedName name="NOVT">#REF!</definedName>
    <definedName name="NPC">[18]Inputs!$N$18</definedName>
    <definedName name="NUM">#REF!</definedName>
    <definedName name="NymexFutures">[25]Futures!$A$2:$J$500</definedName>
    <definedName name="NymexOptions">[25]Options!$A$2:$K$3000</definedName>
    <definedName name="OCT" localSheetId="0">[22]Backup!#REF!</definedName>
    <definedName name="OCT">[1]Jan!#REF!</definedName>
    <definedName name="OCTT">#REF!</definedName>
    <definedName name="OH">[10]Inputs!$D$24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'[47]Dist Misc'!$F$120</definedName>
    <definedName name="OptionsTable">[25]Options!$A$1:$P$3000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30">#REF!</definedName>
    <definedName name="Page31">#REF!</definedName>
    <definedName name="Page4">#REF!</definedName>
    <definedName name="Page43">'[48]Demand Factors'!#REF!</definedName>
    <definedName name="Page44">'[48]Demand Factors'!#REF!</definedName>
    <definedName name="Page45">'[48]Demand Factors'!#REF!</definedName>
    <definedName name="Page46">'[48]Energy Factor'!#REF!</definedName>
    <definedName name="Page47">'[48]Energy Factor'!#REF!</definedName>
    <definedName name="Page48">'[48]Energy Factor'!#REF!</definedName>
    <definedName name="Page5">#REF!</definedName>
    <definedName name="Page6">#REF!</definedName>
    <definedName name="Page62">[49]TransInvest!#REF!</definedName>
    <definedName name="Page63">'[48]Energy Factor'!#REF!</definedName>
    <definedName name="Page64">'[48]Energy Factor'!#REF!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'[50]1993'!#REF!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_Lookup">'[23]Exhibit 1'!#REF!</definedName>
    <definedName name="Peak">'[23]Base NPC'!#REF!</definedName>
    <definedName name="PeakMethod">[14]Inputs!$T$5</definedName>
    <definedName name="Period2">[12]Inputs!$C$5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[22]Backup!#REF!</definedName>
    <definedName name="PostDE">[28]Variables!#REF!</definedName>
    <definedName name="PostDG">[28]Variables!#REF!</definedName>
    <definedName name="PreDG">[28]Variables!#REF!</definedName>
    <definedName name="Pref">[30]Variables!$AQ$26</definedName>
    <definedName name="Pref_">'[11]Summary Table'!$K$20</definedName>
    <definedName name="PrefCost">[30]Variables!$AT$26</definedName>
    <definedName name="PRESENT">#REF!</definedName>
    <definedName name="PRICCHNG">#REF!</definedName>
    <definedName name="PricingInfo" hidden="1">[51]Inputs!#REF!</definedName>
    <definedName name="_xlnm.Print_Area" localSheetId="0">'Attachment B'!$A$1:$N$31</definedName>
    <definedName name="_xlnm.Print_Area">#REF!</definedName>
    <definedName name="PROPOSED">#REF!</definedName>
    <definedName name="ProRate1">#REF!</definedName>
    <definedName name="PSATable">[52]Hermiston!$A$32:$E$57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s">[43]lookup!$C$21:$D$64</definedName>
    <definedName name="PWORKBACK">#REF!</definedName>
    <definedName name="q" localSheetId="0" hidden="1">{#N/A,#N/A,FALSE,"Coversheet";#N/A,#N/A,FALSE,"QA"}</definedName>
    <definedName name="q" hidden="1">{#N/A,#N/A,FALSE,"Coversheet";#N/A,#N/A,FALSE,"QA"}</definedName>
    <definedName name="QFs">[43]lookup!$C$66:$D$96</definedName>
    <definedName name="qqq" localSheetId="0" hidden="1">{#N/A,#N/A,FALSE,"schA"}</definedName>
    <definedName name="qqq" hidden="1">{#N/A,#N/A,FALSE,"schA"}</definedName>
    <definedName name="Query1">#REF!</definedName>
    <definedName name="RateCd">#REF!</definedName>
    <definedName name="Rates">[53]Codes!$A$1:$C$497</definedName>
    <definedName name="RC_ADJ">#REF!</definedName>
    <definedName name="ReportTimeDef">#REF!</definedName>
    <definedName name="ReportYear">#REF!</definedName>
    <definedName name="RESADJ">#REF!</definedName>
    <definedName name="RESIDENTIAL">#REF!</definedName>
    <definedName name="ResourceSupplier">[20]Variables!$D$28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[53]Codes!$F$2:$G$10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[28]Variables!$B$29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[43]lookup!$C$3:$D$19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ch25Split">[54]Inputs!$N$29</definedName>
    <definedName name="SCH33CUSTS">#REF!</definedName>
    <definedName name="SCH48ADJ">#REF!</definedName>
    <definedName name="SCH98NOR">#REF!</definedName>
    <definedName name="SCHED47">#REF!</definedName>
    <definedName name="Schedule">[18]Inputs!$N$14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 localSheetId="0">[22]Backup!#REF!</definedName>
    <definedName name="SEP">[1]Jan!#REF!</definedName>
    <definedName name="SEPT">#REF!</definedName>
    <definedName name="September_2001_305_Detail">#REF!</definedName>
    <definedName name="SERVICES_3">#REF!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apefactortable">'[25]GAS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[21]Variables!$AE$32</definedName>
    <definedName name="SITRate">[10]Inputs!$H$20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[24]Variance!#REF!</definedName>
    <definedName name="ST_Top1">[24]Variance!#REF!</definedName>
    <definedName name="ST_Top2">[24]Variance!#REF!</definedName>
    <definedName name="ST_Top3">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rtDate">#REF!</definedName>
    <definedName name="startmonth">'[25]GAS CURVE Engine'!$N$2</definedName>
    <definedName name="startmonth1">'[25]OTC Gas Quotes'!$L$6</definedName>
    <definedName name="startmonth10">'[25]OTC Gas Quotes'!$L$15</definedName>
    <definedName name="startmonth2">'[25]OTC Gas Quotes'!$L$7</definedName>
    <definedName name="startmonth3">'[25]OTC Gas Quotes'!$L$8</definedName>
    <definedName name="startmonth4">'[25]OTC Gas Quotes'!$L$9</definedName>
    <definedName name="startmonth5">'[25]OTC Gas Quotes'!$L$10</definedName>
    <definedName name="startmonth6">'[25]OTC Gas Quotes'!$L$11</definedName>
    <definedName name="startmonth7">'[25]OTC Gas Quotes'!$L$12</definedName>
    <definedName name="startmonth8">'[25]OTC Gas Quotes'!$L$13</definedName>
    <definedName name="startmonth9">'[25]OTC Gas Quotes'!$L$14</definedName>
    <definedName name="State">[12]Inputs!$C$4</definedName>
    <definedName name="Storage">[43]lookup!$C$109:$D$126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[13]Inputs!$K$19</definedName>
    <definedName name="TargetROR">[14]Inputs!$G$29</definedName>
    <definedName name="TargetROR1">[55]Inputs!$G$30</definedName>
    <definedName name="TDMOD">#REF!</definedName>
    <definedName name="TDROLL">#REF!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[15]Inputs!$C$5</definedName>
    <definedName name="Top">#REF!</definedName>
    <definedName name="TotalRateBase">'[15]G+T+D+R+M'!$H$58</definedName>
    <definedName name="TotTaxRate">[10]Inputs!$H$17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ANSM_2">[56]Transm2!$A$1:$M$461:'[56]10 Yr FC'!$M$47</definedName>
    <definedName name="u" localSheetId="0" hidden="1">{#N/A,#N/A,FALSE,"Summ";#N/A,#N/A,FALSE,"General"}</definedName>
    <definedName name="u" hidden="1">{#N/A,#N/A,FALSE,"Summ";#N/A,#N/A,FALSE,"General"}</definedName>
    <definedName name="UAACT115S">'[18]Functional Study'!#REF!</definedName>
    <definedName name="UAACT550SGW">[10]FuncStudy!$Y$406</definedName>
    <definedName name="UAACT554SGW">[10]FuncStudy!$Y$428</definedName>
    <definedName name="UAcct103">'[15]Func Study'!$AB$1613</definedName>
    <definedName name="UAcct105Dnpg">'[15]Func Study'!$AB$2010</definedName>
    <definedName name="UAcct105S">'[15]Func Study'!$AB$2005</definedName>
    <definedName name="UAcct105Seu">'[15]Func Study'!$AB$2009</definedName>
    <definedName name="UAcct105SGG">[10]FuncStudy!$Y$1679</definedName>
    <definedName name="UAcct105SGP1">[10]FuncStudy!$Y$1675</definedName>
    <definedName name="UAcct105SGP2">[10]FuncStudy!$Y$1677</definedName>
    <definedName name="UAcct105SGT">[10]FuncStudy!$Y$1676</definedName>
    <definedName name="UAcct105Snppo">'[15]Func Study'!$AB$2008</definedName>
    <definedName name="UAcct105Snpps">'[15]Func Study'!$AB$2006</definedName>
    <definedName name="UAcct105Snpt">'[15]Func Study'!$AB$2007</definedName>
    <definedName name="UAcct1081390">'[15]Func Study'!$AB$2451</definedName>
    <definedName name="UAcct1081390Rcl">'[15]Func Study'!$AB$2450</definedName>
    <definedName name="UAcct1081390Sou">'[12]Functional Study'!$AG$2403</definedName>
    <definedName name="UAcct1081399">'[15]Func Study'!$AB$2459</definedName>
    <definedName name="UAcct1081399Rcl">'[15]Func Study'!$AB$2458</definedName>
    <definedName name="UAcct1081399S">'[12]Functional Study'!$AG$2410</definedName>
    <definedName name="UAcct1081399Sep">'[12]Functional Study'!$AG$2411</definedName>
    <definedName name="UAcct108360">'[15]Func Study'!$AB$2355</definedName>
    <definedName name="UAcct108361">'[15]Func Study'!$AB$2359</definedName>
    <definedName name="UAcct108362">'[15]Func Study'!$AB$2363</definedName>
    <definedName name="UAcct108364">'[15]Func Study'!$AB$2367</definedName>
    <definedName name="UAcct108365">'[15]Func Study'!$AB$2371</definedName>
    <definedName name="UAcct108366">'[15]Func Study'!$AB$2375</definedName>
    <definedName name="UAcct108367">'[15]Func Study'!$AB$2379</definedName>
    <definedName name="UAcct108368">'[15]Func Study'!$AB$2383</definedName>
    <definedName name="UAcct108369">'[15]Func Study'!$AB$2387</definedName>
    <definedName name="UAcct108370">'[15]Func Study'!$AB$2391</definedName>
    <definedName name="UAcct108371">'[15]Func Study'!$AB$2395</definedName>
    <definedName name="UAcct108372">'[15]Func Study'!$AB$2399</definedName>
    <definedName name="UAcct108373">'[15]Func Study'!$AB$2403</definedName>
    <definedName name="UAcct108D">'[15]Func Study'!$AB$2415</definedName>
    <definedName name="UAcct108D00">'[15]Func Study'!$AB$2407</definedName>
    <definedName name="UAcct108Ds">'[15]Func Study'!$AB$2411</definedName>
    <definedName name="UAcct108Ep">'[15]Func Study'!$AB$2327</definedName>
    <definedName name="UAcct108Epsgp">'[13]Functional Study'!#REF!</definedName>
    <definedName name="UAcct108Gpcn">'[15]Func Study'!$AB$2429</definedName>
    <definedName name="UAcct108Gps">'[15]Func Study'!$AB$2425</definedName>
    <definedName name="UAcct108Gpse">'[15]Func Study'!$AB$2431</definedName>
    <definedName name="UAcct108Gpsg">'[15]Func Study'!$AB$2428</definedName>
    <definedName name="UAcct108Gpsgp">'[15]Func Study'!$AB$2426</definedName>
    <definedName name="UAcct108Gpsgu">'[15]Func Study'!$AB$2427</definedName>
    <definedName name="UAcct108Gpso">'[15]Func Study'!$AB$2430</definedName>
    <definedName name="UACCT108GPSSGCH">'[15]Func Study'!$AB$2434</definedName>
    <definedName name="UACCT108GPSSGCT">'[15]Func Study'!$AB$2433</definedName>
    <definedName name="UAcct108Hp">'[15]Func Study'!$AB$2313</definedName>
    <definedName name="UAcct108Hpdgu">'[13]Functional Study'!#REF!</definedName>
    <definedName name="UAcct108Mp">'[15]Func Study'!$AB$2444</definedName>
    <definedName name="UAcct108Np">'[15]Func Study'!$AB$2305</definedName>
    <definedName name="UAcct108Npdgu">'[13]Functional Study'!#REF!</definedName>
    <definedName name="UAcct108Npsgu">'[13]Functional Study'!#REF!</definedName>
    <definedName name="UACCT108NPSSCCT">'[12]Functional Study'!$AG$2276</definedName>
    <definedName name="UAcct108Op">'[15]Func Study'!$AB$2322</definedName>
    <definedName name="UAcct108OpSGW">'[48]Functional Study'!$AG$2274</definedName>
    <definedName name="UACCT108OPSSCCT">'[15]Func Study'!$AB$2321</definedName>
    <definedName name="UAcct108OPSSGCT">[10]FuncStudy!$Y$1984</definedName>
    <definedName name="UAcct108Sp">'[15]Func Study'!$AB$2299</definedName>
    <definedName name="UAcct108Spdgp">'[13]Functional Study'!$AG$2002</definedName>
    <definedName name="UAcct108Spdgu">'[13]Functional Study'!#REF!</definedName>
    <definedName name="UAcct108Spsgp">'[13]Functional Study'!#REF!</definedName>
    <definedName name="UACCT108SPSSGCH">'[15]Func Study'!$AB$2298</definedName>
    <definedName name="UACCT108SSGCH">'[12]Functional Study'!$AG$2390</definedName>
    <definedName name="UACCT108SSGCT">'[12]Functional Study'!$AG$2389</definedName>
    <definedName name="UAcct108Tp">'[15]Func Study'!$AB$2346</definedName>
    <definedName name="UACCT111390">'[12]Functional Study'!$AG$2471</definedName>
    <definedName name="UAcct111Clg">'[15]Func Study'!$AB$2487</definedName>
    <definedName name="UAcct111Clgcn">[10]FuncStudy!$Y$2126</definedName>
    <definedName name="UAcct111Clgsop">[10]FuncStudy!$Y$2129</definedName>
    <definedName name="UAcct111Clgsou">'[15]Func Study'!$AB$2485</definedName>
    <definedName name="UAcct111Clh">'[15]Func Study'!$AB$2493</definedName>
    <definedName name="UAcct111Clhdgu">'[13]Functional Study'!#REF!</definedName>
    <definedName name="UAcct111Cls">'[15]Func Study'!$AB$2478</definedName>
    <definedName name="UAcct111Ipcn">'[15]Func Study'!$AB$2502</definedName>
    <definedName name="UAcct111Ips">'[15]Func Study'!$AB$2497</definedName>
    <definedName name="UAcct111Ipse">'[15]Func Study'!$AB$2500</definedName>
    <definedName name="UAcct111Ipsg">'[15]Func Study'!$AB$2501</definedName>
    <definedName name="UAcct111Ipsgp">'[15]Func Study'!$AB$2498</definedName>
    <definedName name="UAcct111Ipsgu">'[15]Func Study'!$AB$2499</definedName>
    <definedName name="UAcct111Ipso">'[15]Func Study'!$AB$2506</definedName>
    <definedName name="UACCT111IPSSGCH">'[15]Func Study'!$AB$2505</definedName>
    <definedName name="UACCT111IPSSGCT">'[15]Func Study'!$AB$2504</definedName>
    <definedName name="UAcct114">'[15]Func Study'!$AB$2017</definedName>
    <definedName name="UAcct114Dgp">'[13]Functional Study'!#REF!</definedName>
    <definedName name="UACCT115">'[18]Functional Study'!#REF!</definedName>
    <definedName name="UACCT115DGP">'[18]Functional Study'!#REF!</definedName>
    <definedName name="UACCT115SG">'[18]Functional Study'!#REF!</definedName>
    <definedName name="UAcct120">'[15]Func Study'!$AB$2021</definedName>
    <definedName name="UAcct124">'[15]Func Study'!$AB$2026</definedName>
    <definedName name="UAcct141">'[15]Func Study'!$AB$2173</definedName>
    <definedName name="UAcct151">'[15]Func Study'!$AB$2049</definedName>
    <definedName name="UAcct151Se">'[12]Functional Study'!$AG$2000</definedName>
    <definedName name="UACCT151SSECH">'[12]Functional Study'!$AG$2002</definedName>
    <definedName name="Uacct151SSECT">'[15]Func Study'!$AB$2047</definedName>
    <definedName name="UAcct154">'[15]Func Study'!$AB$2083</definedName>
    <definedName name="UAcct154Sg">'[13]Functional Study'!$AG$1795</definedName>
    <definedName name="UAcct154Sg2">'[13]Functional Study'!#REF!</definedName>
    <definedName name="UACCT154SSGCH">'[12]Functional Study'!$AG$2035</definedName>
    <definedName name="Uacct154SSGCT">'[15]Func Study'!$AB$2080</definedName>
    <definedName name="UAcct163">'[15]Func Study'!$AB$2093</definedName>
    <definedName name="UAcct165">'[15]Func Study'!$AB$2108</definedName>
    <definedName name="UAcct165Gps">'[15]Func Study'!$AB$2104</definedName>
    <definedName name="UAcct165Se">[10]FuncStudy!$Y$1769</definedName>
    <definedName name="UAcct182">'[15]Func Study'!$AB$2033</definedName>
    <definedName name="UAcct18222">'[15]Func Study'!$AB$2163</definedName>
    <definedName name="UAcct182M">'[15]Func Study'!$AB$2118</definedName>
    <definedName name="UACCT182MSGCT">'[12]Functional Study'!$AG$2067</definedName>
    <definedName name="UAcct182MSSGCH">'[15]Func Study'!$AB$2113</definedName>
    <definedName name="UAcct182MSSGCT">[10]FuncStudy!$Y$1779</definedName>
    <definedName name="UAcct186">'[15]Func Study'!$AB$2041</definedName>
    <definedName name="UAcct1869">'[15]Func Study'!$AB$2168</definedName>
    <definedName name="UAcct186M">'[15]Func Study'!$AB$2129</definedName>
    <definedName name="UAcct186Mse">[10]FuncStudy!$Y$1789</definedName>
    <definedName name="UAcct186Msg">'[13]Functional Study'!#REF!</definedName>
    <definedName name="UAcct190">'[15]Func Study'!$AB$2243</definedName>
    <definedName name="UAcct190Baddebt">'[15]Func Study'!$AB$2237</definedName>
    <definedName name="Uacct190CN">'[12]Functional Study'!$AG$2183</definedName>
    <definedName name="UAcct190Dop">'[15]Func Study'!$AB$2235</definedName>
    <definedName name="UACCT190IBT">[10]FuncStudy!$Y$1896</definedName>
    <definedName name="UACCT190SSGCT">[10]FuncStudy!$Y$1903</definedName>
    <definedName name="UAcct2281">'[15]Func Study'!$AB$2191</definedName>
    <definedName name="UAcct2282">'[15]Func Study'!$AB$2195</definedName>
    <definedName name="UAcct2283">'[15]Func Study'!$AB$2200</definedName>
    <definedName name="UAcct2283S">[10]FuncStudy!$Y$1861</definedName>
    <definedName name="UAcct22841">'[12]Functional Study'!$AG$2156</definedName>
    <definedName name="UACCT22841SG">'[15]Func Study'!$AB$2205</definedName>
    <definedName name="UAcct22842">'[15]Func Study'!$AB$2211</definedName>
    <definedName name="UAcct22842Trojd">'[14]Func Study'!#REF!</definedName>
    <definedName name="UAcct235">'[15]Func Study'!$AB$2187</definedName>
    <definedName name="UACCT235CN">'[15]Func Study'!$AB$2186</definedName>
    <definedName name="UAcct252">'[15]Func Study'!$AB$2219</definedName>
    <definedName name="UAcct25316">'[15]Func Study'!$AB$2057</definedName>
    <definedName name="UAcct25317">'[15]Func Study'!$AB$2061</definedName>
    <definedName name="UAcct25318">'[15]Func Study'!$AB$2098</definedName>
    <definedName name="UAcct25319">'[15]Func Study'!$AB$2065</definedName>
    <definedName name="uacct25398">'[15]Func Study'!$AB$2222</definedName>
    <definedName name="UACCT25398SE">'[12]Functional Study'!$AG$2171</definedName>
    <definedName name="UAcct25399">'[15]Func Study'!$AB$2230</definedName>
    <definedName name="UACCT254">'[12]Functional Study'!$AG$2152</definedName>
    <definedName name="UACCT254SO">'[15]Func Study'!$AB$2202</definedName>
    <definedName name="UAcct255">'[15]Func Study'!$AB$2284</definedName>
    <definedName name="UAcct281">'[15]Func Study'!$AB$2249</definedName>
    <definedName name="UAcct282">'[15]Func Study'!$AB$2259</definedName>
    <definedName name="UAcct282Cn">'[15]Func Study'!$AB$2256</definedName>
    <definedName name="UAcct282Sgp">'[12]Functional Study'!#REF!</definedName>
    <definedName name="UAcct282So">'[15]Func Study'!$AB$2255</definedName>
    <definedName name="UAcct283">'[15]Func Study'!$AB$2271</definedName>
    <definedName name="UAcct283S">'[12]Functional Study'!$AG$2219</definedName>
    <definedName name="UAcct283So">'[15]Func Study'!$AB$2265</definedName>
    <definedName name="UAcct301S">'[15]Func Study'!$AB$1964</definedName>
    <definedName name="UAcct301Sg">'[15]Func Study'!$AB$1966</definedName>
    <definedName name="UAcct301So">'[15]Func Study'!$AB$1965</definedName>
    <definedName name="UAcct302S">'[15]Func Study'!$AB$1969</definedName>
    <definedName name="UAcct302Sg">'[15]Func Study'!$AB$1970</definedName>
    <definedName name="UAcct302Sgp">'[15]Func Study'!$AB$1971</definedName>
    <definedName name="UAcct302Sgu">'[15]Func Study'!$AB$1972</definedName>
    <definedName name="UAcct303Cn">'[15]Func Study'!$AB$1980</definedName>
    <definedName name="UAcct303S">'[15]Func Study'!$AB$1976</definedName>
    <definedName name="UAcct303Se">'[15]Func Study'!$AB$1979</definedName>
    <definedName name="UAcct303Sg">'[15]Func Study'!$AB$1977</definedName>
    <definedName name="UAcct303Sgp">'[12]Functional Study'!$AG$1937</definedName>
    <definedName name="UAcct303Sgu">'[15]Func Study'!$AB$1981</definedName>
    <definedName name="UAcct303So">'[15]Func Study'!$AB$1978</definedName>
    <definedName name="UACCT303SSGCH">'[15]Func Study'!$AB$1983</definedName>
    <definedName name="UACCT303SSGCT">[10]FuncStudy!$Y$1655</definedName>
    <definedName name="UAcct310">'[15]Func Study'!$AB$1414</definedName>
    <definedName name="UAcct310Dgu">'[13]Functional Study'!#REF!</definedName>
    <definedName name="UAcct310JBG">'[15]Func Study'!$AB$1413</definedName>
    <definedName name="UAcct310sg">'[13]Functional Study'!$AG$1208</definedName>
    <definedName name="UAcct310Sgp">'[13]Functional Study'!#REF!</definedName>
    <definedName name="UACCT310SSCH">'[12]Functional Study'!$AG$1367</definedName>
    <definedName name="uacct310ssgch">[10]FuncStudy!$Y$1151</definedName>
    <definedName name="UAcct311">'[15]Func Study'!$AB$1421</definedName>
    <definedName name="UAcct311Dgu">'[13]Functional Study'!#REF!</definedName>
    <definedName name="UAcct311JBG">'[15]Func Study'!$AB$1420</definedName>
    <definedName name="UAcct311sg">'[13]Functional Study'!$AG$1213</definedName>
    <definedName name="UACCT311SGCH">'[12]Functional Study'!$AG$1374</definedName>
    <definedName name="UAcct311Sgu">'[13]Functional Study'!#REF!</definedName>
    <definedName name="uacct311ssgch">[10]FuncStudy!$Y$1156</definedName>
    <definedName name="UAcct312">'[15]Func Study'!$AB$1428</definedName>
    <definedName name="UAcct312JBG">'[15]Func Study'!$AB$1427</definedName>
    <definedName name="UAcct312S">'[13]Functional Study'!#REF!</definedName>
    <definedName name="UAcct312Sg">'[13]Functional Study'!$AG$1217</definedName>
    <definedName name="UACCT312SGCH">'[12]Functional Study'!$AG$1381</definedName>
    <definedName name="UAcct312Sgu">'[13]Functional Study'!#REF!</definedName>
    <definedName name="uacct312ssgch">[10]FuncStudy!$Y$1161</definedName>
    <definedName name="UAcct314">'[15]Func Study'!$AB$1435</definedName>
    <definedName name="UAcct314JBG">'[15]Func Study'!$AB$1434</definedName>
    <definedName name="UAcct314Sgp">'[13]Functional Study'!$AG$1221</definedName>
    <definedName name="UAcct314Sgu">'[13]Functional Study'!#REF!</definedName>
    <definedName name="UACCT314SSGCH">'[12]Functional Study'!$AG$1388</definedName>
    <definedName name="UAcct315">'[15]Func Study'!$AB$1442</definedName>
    <definedName name="UAcct315JBG">'[15]Func Study'!$AB$1441</definedName>
    <definedName name="UAcct315Sgp">'[13]Functional Study'!$AG$1225</definedName>
    <definedName name="UAcct315Sgu">'[13]Functional Study'!#REF!</definedName>
    <definedName name="UACCT315SSGCH">'[12]Functional Study'!$AG$1395</definedName>
    <definedName name="UAcct316">'[15]Func Study'!$AB$1450</definedName>
    <definedName name="UAcct316JBG">'[15]Func Study'!$AB$1449</definedName>
    <definedName name="UAcct316Sgp">'[13]Functional Study'!$AG$1229</definedName>
    <definedName name="UAcct316Sgu">'[13]Functional Study'!#REF!</definedName>
    <definedName name="UACCT316SSGCH">'[12]Functional Study'!$AG$1402</definedName>
    <definedName name="UAcct320">'[15]Func Study'!$AB$1466</definedName>
    <definedName name="UAcct320Sgp">'[13]Functional Study'!#REF!</definedName>
    <definedName name="UAcct321">'[15]Func Study'!$AB$1471</definedName>
    <definedName name="UAcct321Sgp">'[13]Functional Study'!#REF!</definedName>
    <definedName name="UAcct322">'[15]Func Study'!$AB$1476</definedName>
    <definedName name="UAcct322Sgp">'[13]Functional Study'!#REF!</definedName>
    <definedName name="UAcct323">'[15]Func Study'!$AB$1481</definedName>
    <definedName name="UAcct323Sgp">'[13]Functional Study'!#REF!</definedName>
    <definedName name="UAcct324">'[15]Func Study'!$AB$1486</definedName>
    <definedName name="UAcct324Sgp">'[13]Functional Study'!#REF!</definedName>
    <definedName name="UAcct325">'[15]Func Study'!$AB$1491</definedName>
    <definedName name="UAcct325Sgp">'[13]Functional Study'!#REF!</definedName>
    <definedName name="UAcct33">'[15]Func Study'!$AB$295</definedName>
    <definedName name="UAcct330">'[15]Func Study'!$AB$1508</definedName>
    <definedName name="UAcct331">'[15]Func Study'!$AB$1513</definedName>
    <definedName name="UAcct332">'[15]Func Study'!$AB$1518</definedName>
    <definedName name="UAcct333">'[15]Func Study'!$AB$1523</definedName>
    <definedName name="UAcct334">'[15]Func Study'!$AB$1528</definedName>
    <definedName name="UAcct335">'[15]Func Study'!$AB$1533</definedName>
    <definedName name="UAcct336">'[15]Func Study'!$AB$1539</definedName>
    <definedName name="UAcct33T">[10]FuncStudy!$Y$132</definedName>
    <definedName name="UAcct340">[10]FuncStudy!$Y$1267</definedName>
    <definedName name="UAcct340Dgu">'[15]Func Study'!$AB$1564</definedName>
    <definedName name="UAcct340Sgu">'[15]Func Study'!$AB$1565</definedName>
    <definedName name="UACCT340SGW">'[48]Functional Study'!$AG$1517</definedName>
    <definedName name="UACCT340SSGCT">'[12]Functional Study'!$AG$1518</definedName>
    <definedName name="UAcct341">[10]FuncStudy!$Y$1273</definedName>
    <definedName name="UAcct341Dgu">'[15]Func Study'!$AB$1569</definedName>
    <definedName name="UAcct341Sgu">'[15]Func Study'!$AB$1570</definedName>
    <definedName name="UACCT341SGW">'[48]Functional Study'!$AG$1524</definedName>
    <definedName name="UACCT341SSGCT">'[12]Functional Study'!$AG$1524</definedName>
    <definedName name="UAcct342">[10]FuncStudy!$Y$1278</definedName>
    <definedName name="UAcct342Dgu">'[15]Func Study'!$AB$1574</definedName>
    <definedName name="UAcct342Sgu">'[15]Func Study'!$AB$1575</definedName>
    <definedName name="UACCT342SSGCT">'[12]Functional Study'!$AG$1530</definedName>
    <definedName name="UAcct343">'[15]Func Study'!$AB$1584</definedName>
    <definedName name="UAcct343SGW">'[48]Functional Study'!$AG$1536</definedName>
    <definedName name="UACCT343SSCCT">'[12]Functional Study'!$AG$1537</definedName>
    <definedName name="UAcct344">'[13]Functional Study'!$AG$1354</definedName>
    <definedName name="UAcct344S">'[15]Func Study'!$AB$1587</definedName>
    <definedName name="UAcct344Sgp">'[15]Func Study'!$AB$1588</definedName>
    <definedName name="UAcct344Sgu">'[12]Functional Study'!$AG$1543</definedName>
    <definedName name="UAcct344SGW">'[48]Functional Study'!$AG$1542</definedName>
    <definedName name="UACCT344SSGCT">'[12]Functional Study'!$AG$1544</definedName>
    <definedName name="UAcct345">'[13]Functional Study'!$AG$1359</definedName>
    <definedName name="UAcct345Dgu">'[15]Func Study'!$AB$1594</definedName>
    <definedName name="UAcct345SG">'[13]Functional Study'!$AG$1357</definedName>
    <definedName name="UAcct345Sgu">'[15]Func Study'!$AB$1595</definedName>
    <definedName name="UAcct345SGW">'[48]Functional Study'!$AG$1549</definedName>
    <definedName name="UACCT345SSGCT">'[12]Functional Study'!$AG$1550</definedName>
    <definedName name="UAcct346">'[15]Func Study'!$AB$1601</definedName>
    <definedName name="UACCT346SGW">'[48]Functional Study'!$AG$1555</definedName>
    <definedName name="UAcct350">'[15]Func Study'!$AB$1628</definedName>
    <definedName name="UAcct352">'[15]Func Study'!$AB$1635</definedName>
    <definedName name="UAcct353">'[15]Func Study'!$AB$1641</definedName>
    <definedName name="UAcct354">'[15]Func Study'!$AB$1647</definedName>
    <definedName name="UAcct355">'[15]Func Study'!$AB$1654</definedName>
    <definedName name="UAcct356">'[15]Func Study'!$AB$1660</definedName>
    <definedName name="UAcct357">'[15]Func Study'!$AB$1666</definedName>
    <definedName name="UAcct358">'[15]Func Study'!$AB$1672</definedName>
    <definedName name="UAcct359">'[15]Func Study'!$AB$1678</definedName>
    <definedName name="UAcct360">'[15]Func Study'!$AB$1698</definedName>
    <definedName name="UAcct361">'[15]Func Study'!$AB$1704</definedName>
    <definedName name="UAcct362">'[15]Func Study'!$AB$1710</definedName>
    <definedName name="UAcct368">'[15]Func Study'!$AB$1744</definedName>
    <definedName name="UAcct369">'[15]Func Study'!$AB$1751</definedName>
    <definedName name="UAcct369Cug">'[48]Functional Study'!#REF!</definedName>
    <definedName name="UAcct370">'[15]Func Study'!$AB$1762</definedName>
    <definedName name="UAcct372A">'[15]Func Study'!$AB$1775</definedName>
    <definedName name="UAcct372Dp">'[15]Func Study'!$AB$1773</definedName>
    <definedName name="UAcct372Ds">'[15]Func Study'!$AB$1774</definedName>
    <definedName name="UAcct373">'[15]Func Study'!$AB$1782</definedName>
    <definedName name="UAcct389Cn">'[15]Func Study'!$AB$1800</definedName>
    <definedName name="UAcct389S">'[15]Func Study'!$AB$1799</definedName>
    <definedName name="UAcct389Sg">'[15]Func Study'!$AB$1802</definedName>
    <definedName name="UAcct389Sgu">'[15]Func Study'!$AB$1801</definedName>
    <definedName name="UAcct389So">'[15]Func Study'!$AB$1803</definedName>
    <definedName name="UAcct390Cn">'[15]Func Study'!$AB$1810</definedName>
    <definedName name="UAcct390JBG">'[15]Func Study'!$AB$1812</definedName>
    <definedName name="UAcct390L">'[15]Func Study'!$AB$1927</definedName>
    <definedName name="UACCT390LRCL">'[15]Func Study'!$AB$1929</definedName>
    <definedName name="UACCT390LS">[10]FuncStudy!$Y$1602</definedName>
    <definedName name="UAcct390LSG">[10]FuncStudy!$Y$1603</definedName>
    <definedName name="UAcct390LSO">[10]FuncStudy!$Y$1604</definedName>
    <definedName name="UAcct390S">'[15]Func Study'!$AB$1807</definedName>
    <definedName name="UAcct390Sgp">'[15]Func Study'!$AB$1808</definedName>
    <definedName name="UAcct390Sgu">'[15]Func Study'!$AB$1809</definedName>
    <definedName name="UAcct390Sop">'[15]Func Study'!$AB$1811</definedName>
    <definedName name="UAcct390Sou">'[15]Func Study'!$AB$1813</definedName>
    <definedName name="UAcct391Cn">'[15]Func Study'!$AB$1820</definedName>
    <definedName name="UACCT391JBE">'[15]Func Study'!$AB$1825</definedName>
    <definedName name="UAcct391S">'[15]Func Study'!$AB$1817</definedName>
    <definedName name="UAcct391Se">'[12]Functional Study'!$AG$1779</definedName>
    <definedName name="UAcct391Sg">'[15]Func Study'!$AB$1821</definedName>
    <definedName name="UAcct391Sgp">'[15]Func Study'!$AB$1818</definedName>
    <definedName name="UAcct391Sgu">'[15]Func Study'!$AB$1819</definedName>
    <definedName name="UAcct391So">'[15]Func Study'!$AB$1823</definedName>
    <definedName name="UACCT391SSGCH">'[15]Func Study'!$AB$1824</definedName>
    <definedName name="UACCT391SSGCT">'[12]Functional Study'!$AG$1782</definedName>
    <definedName name="UAcct392Cn">'[15]Func Study'!$AB$1832</definedName>
    <definedName name="UAcct392L">'[15]Func Study'!$AB$1935</definedName>
    <definedName name="UAcct392Lrcl">'[15]Func Study'!$AB$1937</definedName>
    <definedName name="UAcct392S">'[15]Func Study'!$AB$1829</definedName>
    <definedName name="UAcct392Se">'[15]Func Study'!$AB$1834</definedName>
    <definedName name="UAcct392Sg">'[15]Func Study'!$AB$1831</definedName>
    <definedName name="UAcct392Sgp">'[15]Func Study'!$AB$1835</definedName>
    <definedName name="UAcct392Sgu">'[15]Func Study'!$AB$1833</definedName>
    <definedName name="UAcct392So">'[15]Func Study'!$AB$1830</definedName>
    <definedName name="UACCT392SSGCH">'[15]Func Study'!$AB$1836</definedName>
    <definedName name="UACCT392SSGCT">'[12]Functional Study'!$AG$1794</definedName>
    <definedName name="UAcct393S">'[15]Func Study'!$AB$1841</definedName>
    <definedName name="UAcct393Sg">'[15]Func Study'!$AB$1845</definedName>
    <definedName name="UAcct393Sgp">'[15]Func Study'!$AB$1842</definedName>
    <definedName name="UAcct393Sgu">'[15]Func Study'!$AB$1843</definedName>
    <definedName name="UAcct393So">'[15]Func Study'!$AB$1844</definedName>
    <definedName name="UACCT393SSGCT">'[15]Func Study'!$AB$1846</definedName>
    <definedName name="UAcct394S">'[15]Func Study'!$AB$1850</definedName>
    <definedName name="UAcct394Se">'[15]Func Study'!$AB$1854</definedName>
    <definedName name="UAcct394Sg">'[15]Func Study'!$AB$1855</definedName>
    <definedName name="UAcct394Sgp">'[15]Func Study'!$AB$1851</definedName>
    <definedName name="UAcct394Sgu">'[15]Func Study'!$AB$1852</definedName>
    <definedName name="UAcct394So">'[15]Func Study'!$AB$1853</definedName>
    <definedName name="UACCT394SSGCH">'[15]Func Study'!$AB$1856</definedName>
    <definedName name="UACCT394SSGCT">'[12]Functional Study'!$AG$1814</definedName>
    <definedName name="UAcct395S">'[15]Func Study'!$AB$1861</definedName>
    <definedName name="UAcct395Se">'[15]Func Study'!$AB$1865</definedName>
    <definedName name="UAcct395Sg">'[15]Func Study'!$AB$1866</definedName>
    <definedName name="UAcct395Sgp">'[15]Func Study'!$AB$1862</definedName>
    <definedName name="UAcct395Sgu">'[15]Func Study'!$AB$1863</definedName>
    <definedName name="UAcct395So">'[15]Func Study'!$AB$1864</definedName>
    <definedName name="UACCT395SSGCH">'[15]Func Study'!$AB$1867</definedName>
    <definedName name="UACCT395SSGCT">'[12]Functional Study'!$AG$1825</definedName>
    <definedName name="UAcct396S">'[15]Func Study'!$AB$1872</definedName>
    <definedName name="UAcct396Se">'[15]Func Study'!$AB$1877</definedName>
    <definedName name="UAcct396Sg">'[15]Func Study'!$AB$1874</definedName>
    <definedName name="UAcct396Sgp">'[15]Func Study'!$AB$1873</definedName>
    <definedName name="UAcct396Sgu">'[15]Func Study'!$AB$1876</definedName>
    <definedName name="UAcct396So">'[15]Func Study'!$AB$1875</definedName>
    <definedName name="UACCT396SSGCH">'[15]Func Study'!$AB$1879</definedName>
    <definedName name="UACCT396SSGCT">'[15]Func Study'!$AB$1878</definedName>
    <definedName name="UAcct397Cn">'[15]Func Study'!$AB$1890</definedName>
    <definedName name="UAcct397JBG">'[15]Func Study'!$AB$1893</definedName>
    <definedName name="UAcct397S">'[15]Func Study'!$AB$1886</definedName>
    <definedName name="UAcct397Se">'[15]Func Study'!$AB$1892</definedName>
    <definedName name="UAcct397Sg">'[15]Func Study'!$AB$1891</definedName>
    <definedName name="UAcct397Sgp">'[15]Func Study'!$AB$1887</definedName>
    <definedName name="UAcct397Sgu">'[15]Func Study'!$AB$1888</definedName>
    <definedName name="UAcct397So">'[15]Func Study'!$AB$1889</definedName>
    <definedName name="UACCT397SSGCH">'[12]Functional Study'!$AG$1850</definedName>
    <definedName name="UACCT397SSGCT">'[12]Functional Study'!$AG$1851</definedName>
    <definedName name="UAcct398Cn">'[15]Func Study'!$AB$1902</definedName>
    <definedName name="UAcct398S">'[15]Func Study'!$AB$1899</definedName>
    <definedName name="UAcct398Se">'[15]Func Study'!$AB$1904</definedName>
    <definedName name="UAcct398Sg">'[15]Func Study'!$AB$1905</definedName>
    <definedName name="UAcct398Sgp">'[15]Func Study'!$AB$1900</definedName>
    <definedName name="UAcct398Sgu">'[15]Func Study'!$AB$1901</definedName>
    <definedName name="UAcct398So">'[15]Func Study'!$AB$1903</definedName>
    <definedName name="UACCT398SSGCT">'[15]Func Study'!$AB$1906</definedName>
    <definedName name="UAcct399">'[15]Func Study'!$AB$1913</definedName>
    <definedName name="UAcct399G">'[15]Func Study'!$AB$1955</definedName>
    <definedName name="UAcct399L">'[15]Func Study'!$AB$1917</definedName>
    <definedName name="UAcct399Lrcl">'[15]Func Study'!$AB$1919</definedName>
    <definedName name="UAcct403360">'[15]Func Study'!$AB$1090</definedName>
    <definedName name="UAcct403361">'[15]Func Study'!$AB$1091</definedName>
    <definedName name="UAcct403362">'[15]Func Study'!$AB$1092</definedName>
    <definedName name="UAcct403363">'[12]Functional Study'!$AG$1076</definedName>
    <definedName name="UAcct403364">'[15]Func Study'!$AB$1094</definedName>
    <definedName name="UAcct403365">'[15]Func Study'!$AB$1095</definedName>
    <definedName name="UAcct403366">'[15]Func Study'!$AB$1096</definedName>
    <definedName name="UAcct403367">'[15]Func Study'!$AB$1097</definedName>
    <definedName name="UAcct403368">'[15]Func Study'!$AB$1098</definedName>
    <definedName name="UAcct403369">'[15]Func Study'!$AB$1099</definedName>
    <definedName name="UAcct403370">'[15]Func Study'!$AB$1100</definedName>
    <definedName name="UAcct403371">'[15]Func Study'!$AB$1101</definedName>
    <definedName name="UAcct403372">'[15]Func Study'!$AB$1102</definedName>
    <definedName name="UAcct403373">'[15]Func Study'!$AB$1103</definedName>
    <definedName name="UAcct403Ep">'[15]Func Study'!$AB$1130</definedName>
    <definedName name="UAcct403Epsg">'[13]Functional Study'!#REF!</definedName>
    <definedName name="UAcct403Gpcn">'[15]Func Study'!$AB$1111</definedName>
    <definedName name="UAcct403GPDGP">'[15]Func Study'!$AB$1108</definedName>
    <definedName name="UAcct403GPDGU">'[15]Func Study'!$AB$1109</definedName>
    <definedName name="UAcct403GPJBG">'[15]Func Study'!$AB$1115</definedName>
    <definedName name="UAcct403Gps">'[15]Func Study'!$AB$1107</definedName>
    <definedName name="UAcct403Gpse">'[12]Functional Study'!$AG$1093</definedName>
    <definedName name="UAcct403Gpseu">[10]FuncStudy!$Y$828</definedName>
    <definedName name="UAcct403Gpsg">'[15]Func Study'!$AB$1112</definedName>
    <definedName name="UACCT403gpsg1">'[13]Functional Study'!$AG$991</definedName>
    <definedName name="UAcct403Gpsgp">'[12]Functional Study'!$AG$1091</definedName>
    <definedName name="UAcct403Gpsgu">'[12]Functional Study'!$AG$1092</definedName>
    <definedName name="UAcct403Gpso">'[15]Func Study'!$AB$1113</definedName>
    <definedName name="uacct403gpssgch">[10]FuncStudy!$Y$833</definedName>
    <definedName name="UACCT403GPSSGCT">'[12]Functional Study'!$AG$1097</definedName>
    <definedName name="UAcct403Gv0">'[15]Func Study'!$AB$1121</definedName>
    <definedName name="UAcct403Hp">'[15]Func Study'!$AB$1072</definedName>
    <definedName name="UAcct403Hpdgu">'[13]Functional Study'!#REF!</definedName>
    <definedName name="UACCT403JBE">'[15]Func Study'!$AB$1116</definedName>
    <definedName name="UAcct403Mp">'[15]Func Study'!$AB$1125</definedName>
    <definedName name="UAcct403Np">'[15]Func Study'!$AB$1065</definedName>
    <definedName name="UAcct403Op">'[15]Func Study'!$AB$1080</definedName>
    <definedName name="UAcct403OPCAGE">'[15]Func Study'!$AB$1078</definedName>
    <definedName name="UAcct403Opsgp">'[12]Functional Study'!$AG$1060</definedName>
    <definedName name="UAcct403Opsgu">'[12]Functional Study'!$AG$1061</definedName>
    <definedName name="uacct403opsgw">'[48]Functional Study'!$AG$1063</definedName>
    <definedName name="uacct403opssgch">'[12]Functional Study'!$AG$1063</definedName>
    <definedName name="uacct403opssgct">'[12]Functional Study'!$AG$1062</definedName>
    <definedName name="uacct403sgw">[10]FuncStudy!$Y$799</definedName>
    <definedName name="UAcct403Sp">'[15]Func Study'!$AB$1061</definedName>
    <definedName name="uacct403spdg">'[12]Functional Study'!$AG$1046</definedName>
    <definedName name="uacct403spdgp">[10]FuncStudy!$Y$780</definedName>
    <definedName name="uacct403spdgu">[10]FuncStudy!$Y$781</definedName>
    <definedName name="UAcct403SPJBG">'[15]Func Study'!$AB$1058</definedName>
    <definedName name="uacct403spsg">[10]FuncStudy!$Y$782</definedName>
    <definedName name="UAcct403Spsgp">'[12]Functional Study'!$AG$1043</definedName>
    <definedName name="UAcct403Spsgu">'[12]Functional Study'!$AG$1044</definedName>
    <definedName name="UACCT403SPSSGCH">'[12]Functional Study'!$AG$1045</definedName>
    <definedName name="uacct403ssgch">'[12]Functional Study'!$AG$1098</definedName>
    <definedName name="UAcct403Tp">'[15]Func Study'!$AB$1087</definedName>
    <definedName name="UAcct403Tpsgu">'[13]Functional Study'!#REF!</definedName>
    <definedName name="UAcct404330">'[15]Func Study'!$AB$1177</definedName>
    <definedName name="UAcct404330Dgu">'[13]Functional Study'!#REF!</definedName>
    <definedName name="UAcct404Clg">'[12]Functional Study'!$AG$1127</definedName>
    <definedName name="UAcct404Clgsop">'[12]Functional Study'!$AG$1125</definedName>
    <definedName name="UAcct404Clgsou">'[12]Functional Study'!$AG$1123</definedName>
    <definedName name="UAcct404Cls">'[12]Functional Study'!$AG$1132</definedName>
    <definedName name="UACCT404GP">'[15]Func Study'!$AB$1146</definedName>
    <definedName name="UACCT404GPCN">'[15]Func Study'!$AB$1143</definedName>
    <definedName name="UACCT404GPSO">'[15]Func Study'!$AB$1141</definedName>
    <definedName name="UAcct404Ipcn">'[15]Func Study'!$AB$1158</definedName>
    <definedName name="UACCT404IPDGU">[10]FuncStudy!$Y$870</definedName>
    <definedName name="UACCT404IPIDGU">'[12]Functional Study'!$AG$1143</definedName>
    <definedName name="UAcct404IPJBG">'[15]Func Study'!$AB$1163</definedName>
    <definedName name="UAcct404Ips">'[15]Func Study'!$AB$1154</definedName>
    <definedName name="UAcct404Ipse">'[15]Func Study'!$AB$1155</definedName>
    <definedName name="UAcct404Ipsg">'[15]Func Study'!$AB$1156</definedName>
    <definedName name="UAcct404Ipsg1">'[15]Func Study'!$AB$1159</definedName>
    <definedName name="UAcct404Ipsg2">'[15]Func Study'!$AB$1160</definedName>
    <definedName name="UACCT404IPSGP">[10]FuncStudy!$Y$869</definedName>
    <definedName name="UAcct404Ipso">'[15]Func Study'!$AB$1157</definedName>
    <definedName name="UACCT404IPSSGCH">'[12]Functional Study'!$AG$1142</definedName>
    <definedName name="UACCT404IPSSGCT">'[12]Functional Study'!$AG$1141</definedName>
    <definedName name="UAcct404M">'[15]Func Study'!$AB$1168</definedName>
    <definedName name="UAcct404O">[10]FuncStudy!$Y$876</definedName>
    <definedName name="UACCT404OP">'[15]Func Study'!$AB$1172</definedName>
    <definedName name="UACCT404SP">'[15]Func Study'!$AB$1151</definedName>
    <definedName name="UAcct405">'[15]Func Study'!$AB$1185</definedName>
    <definedName name="UAcct406">'[15]Func Study'!$AB$1193</definedName>
    <definedName name="UAcct406Dgp">'[13]Functional Study'!#REF!</definedName>
    <definedName name="UAcct406Dgu">'[13]Functional Study'!#REF!</definedName>
    <definedName name="UAcct407">'[15]Func Study'!$AB$1202</definedName>
    <definedName name="UAcct407Sgp">'[13]Functional Study'!#REF!</definedName>
    <definedName name="UAcct408">'[15]Func Study'!$AB$1221</definedName>
    <definedName name="UAcct408S">'[15]Func Study'!$AB$1213</definedName>
    <definedName name="UAcct40910FITOther">[10]FuncStudy!$Y$1136</definedName>
    <definedName name="UAcct40910FitPMI">[10]FuncStudy!$Y$1134</definedName>
    <definedName name="UAcct40910FITPTC">[10]FuncStudy!$Y$1135</definedName>
    <definedName name="UAcct40910FITSitus">[10]FuncStudy!$Y$1137</definedName>
    <definedName name="UAcct40911Dgu">[10]FuncStudy!$Y$1104</definedName>
    <definedName name="UAcct41010">'[15]Func Study'!$AB$1294</definedName>
    <definedName name="UAcct41011">'[15]Func Study'!$AB$1309</definedName>
    <definedName name="UACCT41020">'[16]Functional Study'!#REF!</definedName>
    <definedName name="UACCT41020BADDEBT">'[16]Functional Study'!#REF!</definedName>
    <definedName name="UACCT41020DITEXP">'[16]Functional Study'!#REF!</definedName>
    <definedName name="UACCT41020DNPU">'[16]Functional Study'!#REF!</definedName>
    <definedName name="UACCT41020S">'[16]Functional Study'!#REF!</definedName>
    <definedName name="UACCT41020SE">'[16]Functional Study'!#REF!</definedName>
    <definedName name="UACCT41020SG">'[16]Functional Study'!#REF!</definedName>
    <definedName name="UACCT41020SGCT">'[16]Functional Study'!#REF!</definedName>
    <definedName name="UACCT41020SGPP">'[16]Functional Study'!#REF!</definedName>
    <definedName name="UACCT41020SO">'[16]Functional Study'!#REF!</definedName>
    <definedName name="UACCT41020TROJP">'[16]Functional Study'!#REF!</definedName>
    <definedName name="UACCT4102SNPD">'[16]Functional Study'!#REF!</definedName>
    <definedName name="UAcct41110">'[15]Func Study'!$AB$1325</definedName>
    <definedName name="uacct41110sgct">'[13]Functional Study'!#REF!</definedName>
    <definedName name="UAcct41111">'[16]Functional Study'!#REF!</definedName>
    <definedName name="UAcct41111Baddebt">'[16]Functional Study'!#REF!</definedName>
    <definedName name="UAcct41111Dgp">'[16]Functional Study'!#REF!</definedName>
    <definedName name="UAcct41111Dgu">'[16]Functional Study'!#REF!</definedName>
    <definedName name="UAcct41111Ditexp">'[16]Functional Study'!#REF!</definedName>
    <definedName name="UAcct41111Dnpp">'[16]Functional Study'!#REF!</definedName>
    <definedName name="UAcct41111Dnptp">'[16]Functional Study'!#REF!</definedName>
    <definedName name="UAcct41111S">'[16]Functional Study'!#REF!</definedName>
    <definedName name="UAcct41111Se">'[16]Functional Study'!#REF!</definedName>
    <definedName name="UAcct41111Sg">'[16]Functional Study'!#REF!</definedName>
    <definedName name="UAcct41111Sgpp">'[16]Functional Study'!#REF!</definedName>
    <definedName name="UAcct41111So">'[16]Functional Study'!#REF!</definedName>
    <definedName name="UAcct41111Trojp">'[16]Functional Study'!#REF!</definedName>
    <definedName name="UAcct41120">[10]FuncStudy!$Y$1012</definedName>
    <definedName name="UAcct41140">'[15]Func Study'!$AB$1232</definedName>
    <definedName name="UAcct41141">'[15]Func Study'!$AB$1237</definedName>
    <definedName name="UAcct41160">'[15]Func Study'!$AB$369</definedName>
    <definedName name="UAcct41170">'[15]Func Study'!$AB$374</definedName>
    <definedName name="UAcct4118">'[15]Func Study'!$AB$378</definedName>
    <definedName name="UAcct41181">'[15]Func Study'!$AB$381</definedName>
    <definedName name="UAcct4194">'[15]Func Study'!$AB$385</definedName>
    <definedName name="UAcct419Doth">[10]FuncStudy!$Y$958</definedName>
    <definedName name="UAcct421">'[15]Func Study'!$AB$394</definedName>
    <definedName name="UAcct4311">'[15]Func Study'!$AB$401</definedName>
    <definedName name="UAcct442Se">'[15]Func Study'!$AB$259</definedName>
    <definedName name="UAcct442Sg">'[15]Func Study'!$AB$260</definedName>
    <definedName name="UAcct447">'[15]Func Study'!$AB$281</definedName>
    <definedName name="UAcct447CAEE">'[9]Func Study'!#REF!</definedName>
    <definedName name="UAcct447CAGE">'[9]Func Study'!#REF!</definedName>
    <definedName name="UAcct447Dgu">'[14]Func Study'!#REF!</definedName>
    <definedName name="UACCT447NPC">'[15]Func Study'!$AB$289</definedName>
    <definedName name="UACCT447NPCCAEW">'[15]Func Study'!$AB$286</definedName>
    <definedName name="UACCT447NPCCAGW">'[15]Func Study'!$AB$287</definedName>
    <definedName name="UACCT447NPCDGP">'[15]Func Study'!$AB$288</definedName>
    <definedName name="UAcct447S">'[15]Func Study'!$AB$280</definedName>
    <definedName name="UAcct447Se">'[12]Functional Study'!$AG$287</definedName>
    <definedName name="UAcct448">'[12]Functional Study'!$AG$276</definedName>
    <definedName name="UAcct448S">'[15]Func Study'!$AB$274</definedName>
    <definedName name="UAcct448So">'[15]Func Study'!$AB$275</definedName>
    <definedName name="UAcct449">'[15]Func Study'!$AB$294</definedName>
    <definedName name="UAcct450">'[15]Func Study'!$AB$304</definedName>
    <definedName name="UAcct450S">'[15]Func Study'!$AB$302</definedName>
    <definedName name="UAcct450So">'[15]Func Study'!$AB$303</definedName>
    <definedName name="UAcct451S">'[15]Func Study'!$AB$307</definedName>
    <definedName name="UAcct451Sg">'[15]Func Study'!$AB$308</definedName>
    <definedName name="UAcct451So">'[15]Func Study'!$AB$309</definedName>
    <definedName name="UAcct453">'[15]Func Study'!$AB$315</definedName>
    <definedName name="UAcct453CAGE">'[9]Func Study'!#REF!</definedName>
    <definedName name="UAcct453CAGW">'[9]Func Study'!#REF!</definedName>
    <definedName name="UAcct454">'[15]Func Study'!$AB$322</definedName>
    <definedName name="UAcct454JBG">'[15]Func Study'!$AB$319</definedName>
    <definedName name="UAcct454S">'[15]Func Study'!$AB$318</definedName>
    <definedName name="UAcct454Sg">'[15]Func Study'!$AB$320</definedName>
    <definedName name="UAcct454So">'[15]Func Study'!$AB$321</definedName>
    <definedName name="UAcct456">'[15]Func Study'!$AB$332</definedName>
    <definedName name="UAcct456CAEW">'[15]Func Study'!$AB$331</definedName>
    <definedName name="UAcct456Cn">'[12]Functional Study'!$AG$325</definedName>
    <definedName name="UAcct456S">'[15]Func Study'!$AB$325</definedName>
    <definedName name="UAcct456Se">'[12]Functional Study'!$AG$326</definedName>
    <definedName name="UAcct456Sg">'[13]Functional Study'!$AG$328</definedName>
    <definedName name="UAcct456So">'[15]Func Study'!$AB$329</definedName>
    <definedName name="UAcct500">'[15]Func Study'!$AB$416</definedName>
    <definedName name="UAcct500Dnppsu">'[12]Functional Study'!$AG$410</definedName>
    <definedName name="UAcct500DSG">'[13]Functional Study'!$AG$400</definedName>
    <definedName name="UAcct500JBG">'[15]Func Study'!$AB$414</definedName>
    <definedName name="UACCT500SSGCH">'[12]Functional Study'!$AG$411</definedName>
    <definedName name="UAcct501">'[15]Func Study'!$AB$423</definedName>
    <definedName name="UAcct501CAEW">'[15]Func Study'!$AB$420</definedName>
    <definedName name="UAcct501JBE">'[15]Func Study'!$AB$421</definedName>
    <definedName name="UACCT501NPC">'[13]Functional Study'!$AG$409</definedName>
    <definedName name="UACCT501NPCCAEW">'[15]Func Study'!$AB$426</definedName>
    <definedName name="UACCT501nPCSE">'[13]Functional Study'!$AG$408</definedName>
    <definedName name="UACCT501NPCSE1">'[13]Functional Study'!#REF!</definedName>
    <definedName name="UAcct501Se">'[12]Functional Study'!$AG$422</definedName>
    <definedName name="UACCT501SE1">'[13]Functional Study'!#REF!</definedName>
    <definedName name="UACCT501SE2">'[13]Functional Study'!#REF!</definedName>
    <definedName name="UACCT501SE3">'[13]Functional Study'!#REF!</definedName>
    <definedName name="UACCT501SENNPC">[10]FuncStudy!$Y$230</definedName>
    <definedName name="UACCT501SSECH">'[12]Functional Study'!$AG$425</definedName>
    <definedName name="UACCT501SSECHNNPC">[10]FuncStudy!$Y$232</definedName>
    <definedName name="UACCT501SSECT">'[12]Functional Study'!$AG$424</definedName>
    <definedName name="UAcct502">'[15]Func Study'!$AB$433</definedName>
    <definedName name="UAcct502CAGE">'[15]Func Study'!$AB$431</definedName>
    <definedName name="UAcct502Dnppsu">'[12]Functional Study'!$AG$429</definedName>
    <definedName name="UAcct502JBG">'[9]Func Study'!#REF!</definedName>
    <definedName name="UAcct502SG">'[13]Functional Study'!$AG$412</definedName>
    <definedName name="uacct502snpps">[10]FuncStudy!$Y$237</definedName>
    <definedName name="UACCT502SSGCH">'[12]Functional Study'!$AG$430</definedName>
    <definedName name="UAcct503">'[15]Func Study'!$AB$437</definedName>
    <definedName name="UACCT503NPC">'[15]Func Study'!$AB$443</definedName>
    <definedName name="UAcct503Se">[10]FuncStudy!$Y$242</definedName>
    <definedName name="UACCT503SENNPC">[10]FuncStudy!$Y$243</definedName>
    <definedName name="UAcct505">'[15]Func Study'!$AB$449</definedName>
    <definedName name="UAcct505CAGE">'[15]Func Study'!$AB$447</definedName>
    <definedName name="UAcct505Dnppsu">'[12]Functional Study'!$AG$441</definedName>
    <definedName name="UAcct505JBG">'[9]Func Study'!#REF!</definedName>
    <definedName name="UAcct505sg">'[13]Functional Study'!$AG$423</definedName>
    <definedName name="uacct505snpps">[10]FuncStudy!$Y$247</definedName>
    <definedName name="UACCT505SSGCH">'[12]Functional Study'!$AG$442</definedName>
    <definedName name="UAcct506">'[15]Func Study'!$AB$455</definedName>
    <definedName name="UAcct506CAGE">'[15]Func Study'!$AB$452</definedName>
    <definedName name="UAcct506JBG">'[9]Func Study'!#REF!</definedName>
    <definedName name="UAcct506Se">'[12]Functional Study'!$AG$447</definedName>
    <definedName name="uacct506snpps">[10]FuncStudy!$Y$252</definedName>
    <definedName name="UACCT506SSGCH">'[12]Functional Study'!$AG$448</definedName>
    <definedName name="UAcct507">'[15]Func Study'!$AB$464</definedName>
    <definedName name="UAcct507CAGE">'[15]Func Study'!$AB$462</definedName>
    <definedName name="UAcct507JBG">'[9]Func Study'!#REF!</definedName>
    <definedName name="UAcct507SG">'[13]Functional Study'!$AG$432</definedName>
    <definedName name="uacct507ssgch">'[12]Functional Study'!$AG$457</definedName>
    <definedName name="UAcct510">'[15]Func Study'!$AB$469</definedName>
    <definedName name="UAcct510CAGE">'[15]Func Study'!$AB$467</definedName>
    <definedName name="UAcct510JBG">'[9]Func Study'!#REF!</definedName>
    <definedName name="UAcct510sg">'[13]Functional Study'!$AG$436</definedName>
    <definedName name="uacct510ssgch">'[12]Functional Study'!$AG$462</definedName>
    <definedName name="UAcct511">'[15]Func Study'!$AB$474</definedName>
    <definedName name="UAcct511CAGE">'[15]Func Study'!$AB$472</definedName>
    <definedName name="UAcct511JBG">'[9]Func Study'!#REF!</definedName>
    <definedName name="UAcct511sg">'[13]Functional Study'!$AG$440</definedName>
    <definedName name="UACCT511SSGCH">'[12]Functional Study'!$AG$467</definedName>
    <definedName name="UAcct512">'[15]Func Study'!$AB$479</definedName>
    <definedName name="UAcct512CAGE">'[15]Func Study'!$AB$477</definedName>
    <definedName name="UAcct512JBG">'[9]Func Study'!#REF!</definedName>
    <definedName name="UAcct512sg">'[13]Functional Study'!$AG$444</definedName>
    <definedName name="UACCT512SSGCH">'[12]Functional Study'!$AG$472</definedName>
    <definedName name="UAcct513">'[15]Func Study'!$AB$484</definedName>
    <definedName name="UAcct513CAGE">'[15]Func Study'!$AB$482</definedName>
    <definedName name="UAcct513JBG">'[9]Func Study'!#REF!</definedName>
    <definedName name="UAcct513sg">'[13]Functional Study'!$AG$448</definedName>
    <definedName name="UACCT513SSGCH">'[12]Functional Study'!$AG$477</definedName>
    <definedName name="UAcct514">'[15]Func Study'!$AB$489</definedName>
    <definedName name="UAcct514CAGE">'[15]Func Study'!$AB$487</definedName>
    <definedName name="UAcct514JBG">'[9]Func Study'!#REF!</definedName>
    <definedName name="UAcct514sg">'[13]Functional Study'!$AG$452</definedName>
    <definedName name="UACCT514SSGCH">'[12]Functional Study'!$AG$482</definedName>
    <definedName name="UAcct517">'[15]Func Study'!$AB$498</definedName>
    <definedName name="UAcct518">'[15]Func Study'!$AB$502</definedName>
    <definedName name="UAcct519">'[15]Func Study'!$AB$507</definedName>
    <definedName name="UAcct520">'[15]Func Study'!$AB$511</definedName>
    <definedName name="UAcct523">'[15]Func Study'!$AB$515</definedName>
    <definedName name="UAcct524">'[15]Func Study'!$AB$519</definedName>
    <definedName name="UAcct528">'[15]Func Study'!$AB$523</definedName>
    <definedName name="UAcct529">'[15]Func Study'!$AB$527</definedName>
    <definedName name="UAcct530">'[15]Func Study'!$AB$531</definedName>
    <definedName name="UAcct531">'[15]Func Study'!$AB$535</definedName>
    <definedName name="UAcct532">'[15]Func Study'!$AB$539</definedName>
    <definedName name="UAcct535">'[15]Func Study'!$AB$551</definedName>
    <definedName name="UAcct536">'[15]Func Study'!$AB$555</definedName>
    <definedName name="UAcct537">'[15]Func Study'!$AB$559</definedName>
    <definedName name="UAcct538">'[15]Func Study'!$AB$563</definedName>
    <definedName name="UAcct539">'[15]Func Study'!$AB$568</definedName>
    <definedName name="UAcct540">'[15]Func Study'!$AB$572</definedName>
    <definedName name="UAcct541">'[15]Func Study'!$AB$576</definedName>
    <definedName name="UAcct542">'[15]Func Study'!$AB$580</definedName>
    <definedName name="UAcct543">'[15]Func Study'!$AB$584</definedName>
    <definedName name="UAcct544">'[15]Func Study'!$AB$588</definedName>
    <definedName name="UAcct545">'[15]Func Study'!$AB$592</definedName>
    <definedName name="UAcct546">'[15]Func Study'!$AB$606</definedName>
    <definedName name="UAcct546CAGE">'[15]Func Study'!$AB$605</definedName>
    <definedName name="UACCT546sg">'[13]Functional Study'!$AG$554</definedName>
    <definedName name="UAcct547">'[12]Functional Study'!$AG$608</definedName>
    <definedName name="UAcct547CAEW">'[15]Func Study'!$AB$610</definedName>
    <definedName name="UACCT547n">'[13]Functional Study'!$AG$559</definedName>
    <definedName name="UACCT547NPCCAEW">'[15]Func Study'!$AB$613</definedName>
    <definedName name="UACCT547nse">'[13]Functional Study'!$AG$558</definedName>
    <definedName name="UAcct547Se">'[15]Func Study'!$AB$609</definedName>
    <definedName name="UACCT547SSECT">'[12]Functional Study'!$AG$607</definedName>
    <definedName name="UAcct548">'[15]Func Study'!$AB$621</definedName>
    <definedName name="UACCT548CAGE">'[15]Func Study'!$AB$620</definedName>
    <definedName name="UACCT548sg">'[13]Functional Study'!$AG$565</definedName>
    <definedName name="UACCT548SSCCT">'[12]Functional Study'!$AG$612</definedName>
    <definedName name="uacct548ssgct">[10]FuncStudy!$Y$395</definedName>
    <definedName name="UAcct549">'[15]Func Study'!$AB$626</definedName>
    <definedName name="Uacct549CAGE">'[15]Func Study'!$AB$625</definedName>
    <definedName name="UAcct549Dnppou">'[12]Functional Study'!$AG$616</definedName>
    <definedName name="UAcct549sg">[10]FuncStudy!$Y$399</definedName>
    <definedName name="UACCT549SGW">'[48]Functional Study'!$AG$617</definedName>
    <definedName name="UACCT549SSGCT">'[12]Functional Study'!$AG$617</definedName>
    <definedName name="uacct550">[10]FuncStudy!$Y$407</definedName>
    <definedName name="UAcct5506SE">'[9]Func Study'!#REF!</definedName>
    <definedName name="UACCT550sg">[10]FuncStudy!$Y$405</definedName>
    <definedName name="uacct550sgw">'[48]Functional Study'!$AG$627</definedName>
    <definedName name="uacct550snppo">'[12]Functional Study'!$AG$626</definedName>
    <definedName name="uacct550ssgct">'[12]Functional Study'!$AG$627</definedName>
    <definedName name="UAcct551">'[12]Functional Study'!$AG$631</definedName>
    <definedName name="UAcct551CAGE">'[15]Func Study'!$AB$634</definedName>
    <definedName name="UACCT551SG">'[15]Func Study'!$AB$635</definedName>
    <definedName name="UAcct552">'[13]Functional Study'!$AG$583</definedName>
    <definedName name="UACCT552CAGE">'[15]Func Study'!$AB$640</definedName>
    <definedName name="UAcct552Dnppou">'[12]Functional Study'!$AG$634</definedName>
    <definedName name="UAcct552SG">'[15]Func Study'!$AB$639</definedName>
    <definedName name="UACCT552SSGCT">'[12]Functional Study'!$AG$635</definedName>
    <definedName name="UAcct553">[10]FuncStudy!$Y$423</definedName>
    <definedName name="UACCT553CAGE">'[15]Func Study'!$AB$646</definedName>
    <definedName name="UAcct553Dnppou">'[12]Functional Study'!$AG$640</definedName>
    <definedName name="UAcct553SG">'[15]Func Study'!$AB$645</definedName>
    <definedName name="UACCT553SGW">'[48]Functional Study'!$AG$641</definedName>
    <definedName name="UACCT553SSGCT">'[12]Functional Study'!$AG$641</definedName>
    <definedName name="UAcct554">[10]FuncStudy!$Y$429</definedName>
    <definedName name="UACCT554CAGE">'[15]Func Study'!$AB$651</definedName>
    <definedName name="UAcct554Dnppou">'[12]Functional Study'!$AG$645</definedName>
    <definedName name="UAcct554SG">'[15]Func Study'!$AB$650</definedName>
    <definedName name="UACCT554SGW">'[48]Functional Study'!$AG$646</definedName>
    <definedName name="UAcct554SSCT">[10]FuncStudy!$Y$427</definedName>
    <definedName name="UACCT554SSGCT">'[12]Functional Study'!$AG$646</definedName>
    <definedName name="UAcct555CAEE">'[9]Func Study'!#REF!</definedName>
    <definedName name="UAcct555CAEW">'[15]Func Study'!$AB$665</definedName>
    <definedName name="UAcct555CAGE">'[9]Func Study'!#REF!</definedName>
    <definedName name="UAcct555CAGW">'[15]Func Study'!$AB$664</definedName>
    <definedName name="UACCT555DGP">'[15]Func Study'!$AB$670</definedName>
    <definedName name="UAcct555Dgu">[10]FuncStudy!$Y$435</definedName>
    <definedName name="UACCT555NPCCAEW">'[15]Func Study'!$AB$669</definedName>
    <definedName name="UACCT555NPCCAGW">'[15]Func Study'!$AB$668</definedName>
    <definedName name="UAcct555S">'[15]Func Study'!$AB$663</definedName>
    <definedName name="UAcct555Se">'[15]Func Study'!$AB$665</definedName>
    <definedName name="UACCT555SG">'[15]Func Study'!$AB$664</definedName>
    <definedName name="uacct555ssgc">'[12]Functional Study'!$AG$664</definedName>
    <definedName name="uacct555ssgp">[10]FuncStudy!$Y$437</definedName>
    <definedName name="UAcct556">'[15]Func Study'!$AB$676</definedName>
    <definedName name="UAcct557">'[15]Func Study'!$AB$685</definedName>
    <definedName name="UAcct557S">'[12]Functional Study'!$AG$676</definedName>
    <definedName name="uacct557se">'[12]Functional Study'!$AG$679</definedName>
    <definedName name="UAcct557Sg">'[12]Functional Study'!$AG$677</definedName>
    <definedName name="Uacct557SSGCT">'[12]Functional Study'!$AG$678</definedName>
    <definedName name="uacct557trojp">'[12]Functional Study'!$AG$680</definedName>
    <definedName name="UAcct560">'[15]Func Study'!$AB$715</definedName>
    <definedName name="UAcct561">'[15]Func Study'!$AB$720</definedName>
    <definedName name="UAcct562">'[15]Func Study'!$AB$726</definedName>
    <definedName name="UAcct563">'[15]Func Study'!$AB$731</definedName>
    <definedName name="UAcct564">'[15]Func Study'!$AB$735</definedName>
    <definedName name="UAcct565">'[15]Func Study'!$AB$739</definedName>
    <definedName name="UACCT565NPC">'[15]Func Study'!$AB$744</definedName>
    <definedName name="UACCT565NPCCAGW">'[15]Func Study'!$AB$742</definedName>
    <definedName name="UAcct565Se">'[12]Functional Study'!$AG$731</definedName>
    <definedName name="UAcct566">'[15]Func Study'!$AB$748</definedName>
    <definedName name="UAcct567">'[15]Func Study'!$AB$752</definedName>
    <definedName name="UAcct568">'[15]Func Study'!$AB$756</definedName>
    <definedName name="UAcct569">'[15]Func Study'!$AB$760</definedName>
    <definedName name="UAcct570">'[15]Func Study'!$AB$765</definedName>
    <definedName name="UAcct571">'[15]Func Study'!$AB$770</definedName>
    <definedName name="UAcct572">'[15]Func Study'!$AB$774</definedName>
    <definedName name="UAcct573">'[15]Func Study'!$AB$778</definedName>
    <definedName name="UAcct580">'[15]Func Study'!$AB$791</definedName>
    <definedName name="UAcct581">'[15]Func Study'!$AB$796</definedName>
    <definedName name="UAcct582">'[15]Func Study'!$AB$801</definedName>
    <definedName name="UAcct583">'[15]Func Study'!$AB$806</definedName>
    <definedName name="UAcct584">'[15]Func Study'!$AB$811</definedName>
    <definedName name="UAcct585">'[15]Func Study'!$AB$816</definedName>
    <definedName name="UAcct586">'[15]Func Study'!$AB$821</definedName>
    <definedName name="UAcct587">'[15]Func Study'!$AB$826</definedName>
    <definedName name="UAcct588">'[15]Func Study'!$AB$831</definedName>
    <definedName name="UAcct589">'[15]Func Study'!$AB$836</definedName>
    <definedName name="UAcct590">'[15]Func Study'!$AB$841</definedName>
    <definedName name="UAcct591">'[15]Func Study'!$AB$846</definedName>
    <definedName name="UAcct592">'[15]Func Study'!$AB$851</definedName>
    <definedName name="UAcct593">'[15]Func Study'!$AB$856</definedName>
    <definedName name="UAcct594">'[15]Func Study'!$AB$861</definedName>
    <definedName name="UAcct595">'[15]Func Study'!$AB$866</definedName>
    <definedName name="UAcct596">'[15]Func Study'!$AB$876</definedName>
    <definedName name="UAcct597">'[15]Func Study'!$AB$881</definedName>
    <definedName name="UAcct598">'[15]Func Study'!$AB$886</definedName>
    <definedName name="UAcct901">'[15]Func Study'!$AB$898</definedName>
    <definedName name="UAcct902">'[15]Func Study'!$AB$903</definedName>
    <definedName name="UAcct903">'[15]Func Study'!$AB$908</definedName>
    <definedName name="UAcct904">'[15]Func Study'!$AB$914</definedName>
    <definedName name="Uacct904SG">'[18]Functional Study'!#REF!</definedName>
    <definedName name="UAcct905">'[15]Func Study'!$AB$919</definedName>
    <definedName name="UAcct907">'[15]Func Study'!$AB$933</definedName>
    <definedName name="UAcct908">'[15]Func Study'!$AB$938</definedName>
    <definedName name="UAcct909">'[15]Func Study'!$AB$943</definedName>
    <definedName name="UAcct910">'[15]Func Study'!$AB$948</definedName>
    <definedName name="UAcct911">'[15]Func Study'!$AB$959</definedName>
    <definedName name="UAcct912">'[15]Func Study'!$AB$964</definedName>
    <definedName name="UAcct913">'[15]Func Study'!$AB$969</definedName>
    <definedName name="UAcct916">'[15]Func Study'!$AB$974</definedName>
    <definedName name="UAcct920">'[15]Func Study'!$AB$985</definedName>
    <definedName name="UAcct920Cn">'[15]Func Study'!$AB$983</definedName>
    <definedName name="UAcct921">'[15]Func Study'!$AB$991</definedName>
    <definedName name="UAcct921Cn">'[15]Func Study'!$AB$989</definedName>
    <definedName name="UAcct923">'[15]Func Study'!$AB$997</definedName>
    <definedName name="UAcct923CAGW">'[15]Func Study'!$AB$995</definedName>
    <definedName name="UAcct923Cn">'[12]Functional Study'!$AG$982</definedName>
    <definedName name="UAcct924">'[15]Func Study'!$AB$1001</definedName>
    <definedName name="UAcct924S">[10]FuncStudy!$Y$723</definedName>
    <definedName name="UACCT924SG">[10]FuncStudy!$Y$724</definedName>
    <definedName name="UAcct924SO">[10]FuncStudy!$Y$725</definedName>
    <definedName name="UAcct925">'[15]Func Study'!$AB$1005</definedName>
    <definedName name="UAcct926">'[15]Func Study'!$AB$1011</definedName>
    <definedName name="UAcct927">'[15]Func Study'!$AB$1016</definedName>
    <definedName name="UAcct928">'[15]Func Study'!$AB$1023</definedName>
    <definedName name="UAcct928RE">[10]FuncStudy!$Y$750</definedName>
    <definedName name="UAcct929">'[15]Func Study'!$AB$1028</definedName>
    <definedName name="UAcct930">'[15]Func Study'!$AB$1034</definedName>
    <definedName name="UACCT930cn">[10]FuncStudy!$Y$759</definedName>
    <definedName name="UAcct930S">[10]FuncStudy!$Y$758</definedName>
    <definedName name="UAcct930So">[10]FuncStudy!$Y$760</definedName>
    <definedName name="UAcct931">'[15]Func Study'!$AB$1039</definedName>
    <definedName name="UAcct935">'[15]Func Study'!$AB$1045</definedName>
    <definedName name="UAcctAGA">'[15]Func Study'!$AB$296</definedName>
    <definedName name="UACCTCOHDGP">'[12]Functional Study'!$AG$683</definedName>
    <definedName name="UACCTCOWSG">'[12]Functional Study'!$AG$684</definedName>
    <definedName name="UAcctcwc">'[15]Func Study'!$AB$2136</definedName>
    <definedName name="UAcctd00">'[15]Func Study'!$AB$1786</definedName>
    <definedName name="UAcctdfa">'[15]Func Study'!#REF!</definedName>
    <definedName name="UAcctdfad">'[15]Func Study'!#REF!</definedName>
    <definedName name="UAcctdfap">'[15]Func Study'!#REF!</definedName>
    <definedName name="UAcctdfat">'[15]Func Study'!#REF!</definedName>
    <definedName name="UAcctds0">'[15]Func Study'!$AB$1790</definedName>
    <definedName name="UACCTECD">'[48]Functional Study'!$AG$689</definedName>
    <definedName name="UACCTECDDGP">'[15]Func Study'!$AB$687</definedName>
    <definedName name="UACCTECDMC">'[15]Func Study'!$AB$689</definedName>
    <definedName name="UACCTECDS">'[15]Func Study'!$AB$691</definedName>
    <definedName name="UACCTECDSG1">'[15]Func Study'!$AB$688</definedName>
    <definedName name="UACCTECDSG2">'[15]Func Study'!$AB$690</definedName>
    <definedName name="UACCTECDSG3">'[15]Func Study'!$AB$692</definedName>
    <definedName name="UACCTEQFCS">'[12]Functional Study'!$AG$687</definedName>
    <definedName name="UACCTEQFCSG">'[12]Functional Study'!$AG$688</definedName>
    <definedName name="UAcctfit">'[15]Func Study'!$AB$1395</definedName>
    <definedName name="UAcctg00">'[15]Func Study'!$AB$1947</definedName>
    <definedName name="UAccth00">'[15]Func Study'!$AB$1545</definedName>
    <definedName name="UAccti00">'[15]Func Study'!$AB$1993</definedName>
    <definedName name="UACCTMCCMC">'[12]Functional Study'!$AG$685</definedName>
    <definedName name="UACCTMCSG">'[12]Functional Study'!$AG$686</definedName>
    <definedName name="UAcctn00">'[15]Func Study'!$AB$1496</definedName>
    <definedName name="UAccto00">'[15]Func Study'!$AB$1606</definedName>
    <definedName name="UAcctowc">'[15]Func Study'!$AB$2149</definedName>
    <definedName name="UAcctowcdgp">'[13]Functional Study'!#REF!</definedName>
    <definedName name="UAcctowcse">'[13]Functional Study'!$AG$1855</definedName>
    <definedName name="UACCTOWCSSECH">'[15]Func Study'!$AB$2148</definedName>
    <definedName name="UAccts00">'[15]Func Study'!$AB$1455</definedName>
    <definedName name="UAcctSchM">[10]FuncStudy!$Y$1121</definedName>
    <definedName name="UAcctsttax">'[15]Func Study'!$AB$1377</definedName>
    <definedName name="UAcctt00">'[15]Func Study'!$AB$1682</definedName>
    <definedName name="UACT553SGW">[10]FuncStudy!$Y$422</definedName>
    <definedName name="UNBILREV">#REF!</definedName>
    <definedName name="UncollectibleAccounts">[20]Variables!$D$25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>[10]FuncStudy!$Y$1032</definedName>
    <definedName name="USCHMAFSE">[10]FuncStudy!$Y$1035</definedName>
    <definedName name="USCHMAFSG">[10]FuncStudy!$Y$1037</definedName>
    <definedName name="USCHMAFSNP">[10]FuncStudy!$Y$1033</definedName>
    <definedName name="USCHMAFSO">[10]FuncStudy!$Y$1034</definedName>
    <definedName name="USCHMAFTROJP">[10]FuncStudy!$Y$1036</definedName>
    <definedName name="USCHMAPBADDEBT">[10]FuncStudy!$Y$1046</definedName>
    <definedName name="USCHMAPS">[10]FuncStudy!$Y$1041</definedName>
    <definedName name="USCHMAPSE">[10]FuncStudy!$Y$1042</definedName>
    <definedName name="USCHMAPSG">[10]FuncStudy!$Y$1045</definedName>
    <definedName name="USCHMAPSNP">[10]FuncStudy!$Y$1043</definedName>
    <definedName name="USCHMAPSO">[10]FuncStudy!$Y$1044</definedName>
    <definedName name="USCHMATBADDEBT">[10]FuncStudy!$Y$1061</definedName>
    <definedName name="USCHMATCIAC">[10]FuncStudy!$Y$1052</definedName>
    <definedName name="USCHMATGPS">[10]FuncStudy!$Y$1058</definedName>
    <definedName name="USCHMATS">[10]FuncStudy!$Y$1050</definedName>
    <definedName name="USCHMATSCHMDEXP">[10]FuncStudy!$Y$1063</definedName>
    <definedName name="USCHMATSE">[10]FuncStudy!$Y$1056</definedName>
    <definedName name="USCHMATSG">[10]FuncStudy!$Y$1055</definedName>
    <definedName name="USCHMATSG2">[10]FuncStudy!$Y$1057</definedName>
    <definedName name="USCHMATSGCT">[10]FuncStudy!$Y$1051</definedName>
    <definedName name="USCHMATSNP">[10]FuncStudy!$Y$1053</definedName>
    <definedName name="USCHMATSNPD">[10]FuncStudy!$Y$1060</definedName>
    <definedName name="USCHMATSO">[10]FuncStudy!$Y$1059</definedName>
    <definedName name="USCHMATTAXDEPR">[10]FuncStudy!$Y$1062</definedName>
    <definedName name="USCHMATTROJD">[10]FuncStudy!$Y$1054</definedName>
    <definedName name="USCHMDFDGP">[10]FuncStudy!$Y$1070</definedName>
    <definedName name="USCHMDFDGU">[10]FuncStudy!$Y$1071</definedName>
    <definedName name="USCHMDFS">[10]FuncStudy!$Y$1069</definedName>
    <definedName name="USCHMDPIBT">[10]FuncStudy!$Y$1077</definedName>
    <definedName name="USCHMDPS">[10]FuncStudy!$Y$1074</definedName>
    <definedName name="USCHMDPSE">[10]FuncStudy!$Y$1075</definedName>
    <definedName name="USCHMDPSG">[10]FuncStudy!$Y$1078</definedName>
    <definedName name="USCHMDPSNP">[10]FuncStudy!$Y$1076</definedName>
    <definedName name="USCHMDPSO">[10]FuncStudy!$Y$1079</definedName>
    <definedName name="USCHMDTBADDEBT">[10]FuncStudy!$Y$1084</definedName>
    <definedName name="USCHMDTCN">[10]FuncStudy!$Y$1086</definedName>
    <definedName name="USCHMDTDGP">[10]FuncStudy!$Y$1088</definedName>
    <definedName name="USCHMDTGPS">[10]FuncStudy!$Y$1091</definedName>
    <definedName name="USCHMDTS">[10]FuncStudy!$Y$1083</definedName>
    <definedName name="USCHMDTSE">[10]FuncStudy!$Y$1089</definedName>
    <definedName name="USCHMDTSG">[10]FuncStudy!$Y$1090</definedName>
    <definedName name="USCHMDTSNP">[10]FuncStudy!$Y$1085</definedName>
    <definedName name="USCHMDTSNPD">[10]FuncStudy!$Y$1094</definedName>
    <definedName name="USCHMDTSO">[10]FuncStudy!$Y$1092</definedName>
    <definedName name="USCHMDTTAXDEPR">[10]FuncStudy!$Y$1093</definedName>
    <definedName name="USCHMDTTROJD">[10]FuncStudy!$Y$1087</definedName>
    <definedName name="USYieldCurves">'[25]Calcoutput (futures)'!$B$4:$C$124</definedName>
    <definedName name="UT_305A_FY_2002">#REF!</definedName>
    <definedName name="UT_RVN_0302">#REF!</definedName>
    <definedName name="UtGrossReceipts">[20]Variables!$D$29</definedName>
    <definedName name="v" localSheetId="0" hidden="1">{#N/A,#N/A,FALSE,"Coversheet";#N/A,#N/A,FALSE,"QA"}</definedName>
    <definedName name="v" hidden="1">{#N/A,#N/A,FALSE,"Coversheet";#N/A,#N/A,FALSE,"QA"}</definedName>
    <definedName name="ValidAccount">[19]Variables!$AK$43:$AK$369</definedName>
    <definedName name="Value" localSheetId="0" hidden="1">{#N/A,#N/A,FALSE,"Summ";#N/A,#N/A,FALSE,"General"}</definedName>
    <definedName name="Value" hidden="1">{#N/A,#N/A,FALSE,"Summ";#N/A,#N/A,FALSE,"General"}</definedName>
    <definedName name="VAR">[22]Backup!#REF!</definedName>
    <definedName name="VARIABLE">[40]Summary!#REF!</definedName>
    <definedName name="Version">#REF!</definedName>
    <definedName name="VOUCHER">#REF!</definedName>
    <definedName name="w" hidden="1">[57]Inputs!#REF!</definedName>
    <definedName name="WA16_2018">#REF!</definedName>
    <definedName name="WA16_2019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[20]Variables!$D$27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hidden="1">{#N/A,#N/A,FALSE,"Coversheet";#N/A,#N/A,FALSE,"QA"}</definedName>
    <definedName name="WIDTH">#REF!</definedName>
    <definedName name="WinterPeak">'[58]Load Data'!$D$9:$H$12,'[58]Load Data'!$D$20:$H$22</definedName>
    <definedName name="WN">#REF!</definedName>
    <definedName name="WORK1">#REF!</definedName>
    <definedName name="WORK2">#REF!</definedName>
    <definedName name="WORK3">#REF!</definedName>
    <definedName name="Workforce_Data">OFFSET([59]Workforce!$A$1,0,0,COUNTA([59]Workforce!$A$1:$A$65536),COUNTA([59]Workforce!$A$1:$IV$1))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">'[60]Weather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'[4]DSM Output'!$B$21:$B$23</definedName>
    <definedName name="Year">#REF!</definedName>
    <definedName name="YearEndFactors">[21]UTCR!$G$22:$U$108</definedName>
    <definedName name="YearEndInput">[21]Inputs!$A$3:$D$1668</definedName>
    <definedName name="YEFactors">[19]Factors!$S$3:$AG$99</definedName>
    <definedName name="yesterdayscurves">'[25]Calcoutput (futures)'!$L$7:$T$128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'[4]DSM Output'!$G$21:$G$23</definedName>
    <definedName name="Z_01844156_6462_4A28_9785_1A86F4D0C834_.wvu.PrintTitles" hidden="1">#REF!</definedName>
    <definedName name="ZA">'[61]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22" i="1"/>
  <c r="J21" i="1"/>
  <c r="J14" i="1"/>
  <c r="J15" i="1"/>
  <c r="J16" i="1"/>
  <c r="J17" i="1"/>
  <c r="J18" i="1"/>
  <c r="J23" i="1" l="1"/>
  <c r="J19" i="1"/>
  <c r="F22" i="1"/>
  <c r="F23" i="1" s="1"/>
  <c r="D22" i="1"/>
  <c r="D23" i="1" s="1"/>
  <c r="F19" i="1"/>
  <c r="D19" i="1"/>
  <c r="F12" i="1"/>
  <c r="D12" i="1"/>
  <c r="J26" i="1" l="1"/>
  <c r="F26" i="1"/>
  <c r="F30" i="1" s="1"/>
  <c r="D26" i="1"/>
  <c r="D30" i="1" s="1"/>
  <c r="E19" i="1"/>
  <c r="E23" i="1"/>
  <c r="E26" i="1" l="1"/>
  <c r="E30" i="1" s="1"/>
  <c r="H15" i="1" l="1"/>
  <c r="K15" i="1" s="1"/>
  <c r="H18" i="1"/>
  <c r="K18" i="1" s="1"/>
  <c r="H17" i="1"/>
  <c r="K17" i="1" s="1"/>
  <c r="H14" i="1"/>
  <c r="K14" i="1" s="1"/>
  <c r="H12" i="1"/>
  <c r="K12" i="1" s="1"/>
  <c r="H22" i="1"/>
  <c r="K22" i="1" s="1"/>
  <c r="H16" i="1"/>
  <c r="K16" i="1" s="1"/>
  <c r="H21" i="1"/>
  <c r="K21" i="1" s="1"/>
  <c r="K23" i="1" s="1"/>
  <c r="I15" i="1" l="1"/>
  <c r="L15" i="1" s="1"/>
  <c r="M15" i="1" s="1"/>
  <c r="I18" i="1"/>
  <c r="L18" i="1" s="1"/>
  <c r="M18" i="1" s="1"/>
  <c r="I12" i="1"/>
  <c r="L12" i="1" s="1"/>
  <c r="I22" i="1"/>
  <c r="L22" i="1" s="1"/>
  <c r="M22" i="1" s="1"/>
  <c r="I14" i="1"/>
  <c r="L14" i="1" s="1"/>
  <c r="M14" i="1" s="1"/>
  <c r="I16" i="1"/>
  <c r="I21" i="1"/>
  <c r="L21" i="1" s="1"/>
  <c r="M21" i="1" s="1"/>
  <c r="I17" i="1"/>
  <c r="L16" i="1"/>
  <c r="M16" i="1" s="1"/>
  <c r="K19" i="1"/>
  <c r="K26" i="1" s="1"/>
  <c r="J30" i="1"/>
  <c r="R5" i="1" l="1"/>
  <c r="L17" i="1"/>
  <c r="M17" i="1" s="1"/>
  <c r="L23" i="1"/>
  <c r="M23" i="1" s="1"/>
  <c r="M12" i="1"/>
  <c r="L19" i="1" l="1"/>
  <c r="L26" i="1" s="1"/>
  <c r="M26" i="1" s="1"/>
  <c r="K30" i="1"/>
  <c r="M19" i="1" l="1"/>
  <c r="L30" i="1"/>
  <c r="M30" i="1" s="1"/>
</calcChain>
</file>

<file path=xl/sharedStrings.xml><?xml version="1.0" encoding="utf-8"?>
<sst xmlns="http://schemas.openxmlformats.org/spreadsheetml/2006/main" count="69" uniqueCount="65">
  <si>
    <t>Typical Residential</t>
  </si>
  <si>
    <t>Monthly Bill</t>
  </si>
  <si>
    <t>Twelve Months Ending June 2019</t>
  </si>
  <si>
    <t>kWh</t>
  </si>
  <si>
    <t>$ Change</t>
  </si>
  <si>
    <t>MWH</t>
  </si>
  <si>
    <t>Base</t>
  </si>
  <si>
    <t>Schedule 98</t>
  </si>
  <si>
    <t>BPA</t>
  </si>
  <si>
    <t>Qualified for</t>
  </si>
  <si>
    <t>Revenue</t>
  </si>
  <si>
    <t>Price (¢/kWh)</t>
  </si>
  <si>
    <t>Revenue ($000)</t>
  </si>
  <si>
    <t>Annual</t>
  </si>
  <si>
    <t>Class</t>
  </si>
  <si>
    <t>Schedule</t>
  </si>
  <si>
    <t>Total</t>
  </si>
  <si>
    <t>($000)</t>
  </si>
  <si>
    <t>Present</t>
  </si>
  <si>
    <t>Proposed</t>
  </si>
  <si>
    <t>Change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</si>
  <si>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</si>
  <si>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</si>
  <si>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</si>
  <si>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</si>
  <si>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</si>
  <si>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</si>
  <si>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</si>
  <si>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</si>
  <si>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</si>
  <si>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</si>
  <si>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</si>
  <si>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</si>
  <si>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=G-F</t>
  </si>
  <si>
    <t>=D*F</t>
  </si>
  <si>
    <t>=D*G</t>
  </si>
  <si>
    <t>=D*H</t>
  </si>
  <si>
    <t>=K/E</t>
  </si>
  <si>
    <t>Residential Service</t>
  </si>
  <si>
    <t>16, 17, &amp; 18</t>
  </si>
  <si>
    <t>Small General Service</t>
  </si>
  <si>
    <t>Large General Service &lt; 1,000 kW</t>
  </si>
  <si>
    <t>33 &amp; 36</t>
  </si>
  <si>
    <t>Agricultural Pumping Service</t>
  </si>
  <si>
    <t>40</t>
  </si>
  <si>
    <t>Large General Service =&gt; 1,000 kW</t>
  </si>
  <si>
    <t>47T &amp; 48T</t>
  </si>
  <si>
    <t>Recreational Field Lighting</t>
  </si>
  <si>
    <t>54</t>
  </si>
  <si>
    <t xml:space="preserve">    Total - General</t>
  </si>
  <si>
    <t>Outdoor Area Lighting Service</t>
  </si>
  <si>
    <t>15</t>
  </si>
  <si>
    <t>Street Lighting Service</t>
  </si>
  <si>
    <t>51 &amp; 53</t>
  </si>
  <si>
    <t xml:space="preserve">    Total - Lighting</t>
  </si>
  <si>
    <t xml:space="preserve">    Total - All Classes</t>
  </si>
  <si>
    <t xml:space="preserve">    Annual Guarantee Adjustment (AGA)</t>
  </si>
  <si>
    <t xml:space="preserve">    Total - Sales to Ultimate Customers</t>
  </si>
  <si>
    <t>Rev. Req. ($)</t>
  </si>
  <si>
    <t>Revenue Change</t>
  </si>
  <si>
    <t>as a Percentage</t>
  </si>
  <si>
    <t>of Base Revenue</t>
  </si>
  <si>
    <t>Proposed Adjustment Associated with the Pacific Northwest Electric Power Planning and Conservation Act (Schedule 98)</t>
  </si>
  <si>
    <t>Estimated Impact on Revenues from Sales to Ultimate Customers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</si>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</sst>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General_)"/>
    <numFmt numFmtId="168" formatCode="0.0000000"/>
    <numFmt numFmtId="169" formatCode="_(* #,##0.00000_);_(* \(#,##0.00000\);_(* &quot;-&quot;??_);_(@_)"/>
    <numFmt numFmtId="170" formatCode="0.000000"/>
    <numFmt numFmtId="171" formatCode="_(* ###0_);_(* \(###0\);_(* &quot;-&quot;_);_(@_)"/>
    <numFmt numFmtId="172" formatCode="0.00_)"/>
    <numFmt numFmtId="173" formatCode="_(* #,##0.0_);_(* \(#,##0.0\);_(* &quot;-&quot;_);_(@_)"/>
  </numFmts>
  <fonts count="23">
    <font>
      <sz val="12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FF"/>
      <name val="Times New Roman"/>
      <family val="1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sz val="10"/>
      <name val="Helv"/>
    </font>
    <font>
      <sz val="12"/>
      <color indexed="24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name val="Helv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hair">
        <color indexed="64"/>
      </top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168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70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70" fontId="1" fillId="0" borderId="0">
      <alignment horizontal="left" wrapText="1"/>
    </xf>
    <xf numFmtId="0" fontId="3" fillId="0" borderId="0"/>
    <xf numFmtId="170" fontId="1" fillId="0" borderId="0">
      <alignment horizontal="left" wrapText="1"/>
    </xf>
    <xf numFmtId="170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" fillId="0" borderId="0"/>
    <xf numFmtId="2" fontId="19" fillId="0" borderId="0" applyFont="0" applyFill="0" applyBorder="0" applyAlignment="0" applyProtection="0"/>
    <xf numFmtId="0" fontId="18" fillId="0" borderId="0"/>
    <xf numFmtId="0" fontId="9" fillId="0" borderId="0" applyFont="0" applyFill="0" applyBorder="0" applyAlignment="0" applyProtection="0">
      <alignment horizontal="left"/>
    </xf>
    <xf numFmtId="38" fontId="8" fillId="2" borderId="0" applyNumberFormat="0" applyBorder="0" applyAlignment="0" applyProtection="0"/>
    <xf numFmtId="38" fontId="20" fillId="0" borderId="0"/>
    <xf numFmtId="40" fontId="20" fillId="0" borderId="0"/>
    <xf numFmtId="10" fontId="8" fillId="3" borderId="8" applyNumberFormat="0" applyBorder="0" applyAlignment="0" applyProtection="0"/>
    <xf numFmtId="44" fontId="12" fillId="0" borderId="16" applyNumberFormat="0" applyFont="0" applyAlignment="0">
      <alignment horizontal="center"/>
    </xf>
    <xf numFmtId="44" fontId="12" fillId="0" borderId="17" applyNumberFormat="0" applyFont="0" applyAlignment="0">
      <alignment horizontal="center"/>
    </xf>
    <xf numFmtId="164" fontId="10" fillId="0" borderId="0" applyFont="0" applyAlignment="0" applyProtection="0"/>
    <xf numFmtId="172" fontId="2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10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0" fillId="0" borderId="0" applyBorder="0" applyAlignment="0"/>
    <xf numFmtId="173" fontId="1" fillId="0" borderId="0" applyFont="0" applyFill="0" applyAlignment="0">
      <alignment horizontal="right"/>
    </xf>
    <xf numFmtId="4" fontId="13" fillId="4" borderId="18" applyNumberFormat="0" applyProtection="0">
      <alignment vertical="center"/>
    </xf>
    <xf numFmtId="4" fontId="13" fillId="5" borderId="18" applyNumberFormat="0" applyProtection="0">
      <alignment horizontal="left" vertical="center" indent="1"/>
    </xf>
    <xf numFmtId="4" fontId="13" fillId="6" borderId="1" applyNumberFormat="0" applyProtection="0">
      <alignment vertical="center"/>
    </xf>
    <xf numFmtId="4" fontId="13" fillId="7" borderId="19" applyNumberFormat="0" applyProtection="0">
      <alignment horizontal="left" vertical="center" indent="1"/>
    </xf>
    <xf numFmtId="4" fontId="14" fillId="8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14" fillId="3" borderId="20" applyNumberFormat="0" applyProtection="0">
      <alignment horizontal="right" vertical="center"/>
    </xf>
    <xf numFmtId="4" fontId="14" fillId="3" borderId="18" applyNumberFormat="0" applyProtection="0">
      <alignment horizontal="left" vertical="center" indent="1"/>
    </xf>
    <xf numFmtId="0" fontId="14" fillId="6" borderId="18" applyNumberFormat="0" applyProtection="0">
      <alignment horizontal="center" vertical="top"/>
    </xf>
    <xf numFmtId="4" fontId="17" fillId="0" borderId="0" applyNumberFormat="0" applyProtection="0">
      <alignment horizontal="left" vertical="center"/>
    </xf>
    <xf numFmtId="39" fontId="1" fillId="9" borderId="0"/>
    <xf numFmtId="38" fontId="8" fillId="0" borderId="21"/>
    <xf numFmtId="38" fontId="20" fillId="0" borderId="11"/>
    <xf numFmtId="39" fontId="22" fillId="10" borderId="0"/>
    <xf numFmtId="170" fontId="1" fillId="0" borderId="0">
      <alignment horizontal="left" wrapText="1"/>
    </xf>
    <xf numFmtId="167" fontId="11" fillId="0" borderId="0">
      <alignment horizontal="left"/>
    </xf>
  </cellStyleXfs>
  <cellXfs count="120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3"/>
    <xf numFmtId="0" fontId="2" fillId="0" borderId="0" xfId="3" applyFont="1" applyAlignment="1">
      <alignment horizontal="centerContinuous"/>
    </xf>
    <xf numFmtId="0" fontId="3" fillId="0" borderId="0" xfId="3" applyAlignment="1">
      <alignment horizontal="centerContinuous"/>
    </xf>
    <xf numFmtId="164" fontId="3" fillId="0" borderId="0" xfId="1" applyNumberFormat="1" applyFont="1"/>
    <xf numFmtId="164" fontId="3" fillId="0" borderId="0" xfId="1" applyNumberFormat="1" applyFont="1" applyAlignment="1">
      <alignment horizontal="left"/>
    </xf>
    <xf numFmtId="0" fontId="3" fillId="0" borderId="1" xfId="3" applyBorder="1" applyAlignment="1">
      <alignment horizontal="centerContinuous"/>
    </xf>
    <xf numFmtId="0" fontId="3" fillId="0" borderId="2" xfId="3" applyBorder="1" applyAlignment="1">
      <alignment horizontal="centerContinuous"/>
    </xf>
    <xf numFmtId="164" fontId="2" fillId="0" borderId="0" xfId="1" applyNumberFormat="1" applyFont="1" applyBorder="1"/>
    <xf numFmtId="0" fontId="2" fillId="0" borderId="0" xfId="3" applyFont="1"/>
    <xf numFmtId="0" fontId="4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3" fillId="0" borderId="3" xfId="3" applyBorder="1" applyAlignment="1">
      <alignment horizontal="centerContinuous"/>
    </xf>
    <xf numFmtId="0" fontId="3" fillId="0" borderId="4" xfId="3" applyBorder="1" applyAlignment="1">
      <alignment horizontal="centerContinuous"/>
    </xf>
    <xf numFmtId="0" fontId="2" fillId="0" borderId="5" xfId="3" quotePrefix="1" applyFont="1" applyBorder="1" applyAlignment="1">
      <alignment horizontal="centerContinuous"/>
    </xf>
    <xf numFmtId="0" fontId="2" fillId="0" borderId="6" xfId="3" quotePrefix="1" applyFont="1" applyBorder="1" applyAlignment="1">
      <alignment horizontal="centerContinuous"/>
    </xf>
    <xf numFmtId="0" fontId="4" fillId="0" borderId="7" xfId="3" applyFont="1" applyBorder="1" applyAlignment="1">
      <alignment horizontal="centerContinuous"/>
    </xf>
    <xf numFmtId="164" fontId="3" fillId="0" borderId="8" xfId="1" applyNumberFormat="1" applyFont="1" applyBorder="1" applyAlignment="1">
      <alignment horizontal="center"/>
    </xf>
    <xf numFmtId="0" fontId="3" fillId="0" borderId="4" xfId="3" quotePrefix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5" xfId="3" applyFont="1" applyBorder="1" applyAlignment="1">
      <alignment horizontal="centerContinuous"/>
    </xf>
    <xf numFmtId="0" fontId="2" fillId="0" borderId="7" xfId="3" applyFont="1" applyBorder="1" applyAlignment="1">
      <alignment horizontal="centerContinuous"/>
    </xf>
    <xf numFmtId="0" fontId="3" fillId="0" borderId="10" xfId="3" applyBorder="1" applyAlignment="1">
      <alignment horizontal="center"/>
    </xf>
    <xf numFmtId="0" fontId="3" fillId="0" borderId="0" xfId="3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2" xfId="1" applyNumberFormat="1" applyFont="1" applyBorder="1"/>
    <xf numFmtId="43" fontId="3" fillId="0" borderId="4" xfId="3" applyNumberFormat="1" applyBorder="1"/>
    <xf numFmtId="0" fontId="2" fillId="0" borderId="13" xfId="3" applyFont="1" applyBorder="1" applyAlignment="1">
      <alignment horizontal="centerContinuous"/>
    </xf>
    <xf numFmtId="0" fontId="2" fillId="0" borderId="14" xfId="3" applyFont="1" applyBorder="1" applyAlignment="1">
      <alignment horizontal="centerContinuous"/>
    </xf>
    <xf numFmtId="0" fontId="3" fillId="0" borderId="5" xfId="3" applyBorder="1" applyAlignment="1">
      <alignment horizontal="centerContinuous"/>
    </xf>
    <xf numFmtId="0" fontId="3" fillId="0" borderId="6" xfId="3" applyBorder="1" applyAlignment="1">
      <alignment horizontal="centerContinuous"/>
    </xf>
    <xf numFmtId="0" fontId="2" fillId="0" borderId="14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6" fontId="3" fillId="0" borderId="10" xfId="3" quotePrefix="1" applyNumberFormat="1" applyBorder="1" applyAlignment="1">
      <alignment horizontal="center"/>
    </xf>
    <xf numFmtId="164" fontId="3" fillId="0" borderId="14" xfId="1" quotePrefix="1" applyNumberFormat="1" applyFont="1" applyBorder="1" applyAlignment="1">
      <alignment horizontal="center"/>
    </xf>
    <xf numFmtId="0" fontId="3" fillId="0" borderId="14" xfId="3" quotePrefix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11" xfId="3" quotePrefix="1" applyBorder="1" applyAlignment="1">
      <alignment horizontal="center"/>
    </xf>
    <xf numFmtId="0" fontId="3" fillId="0" borderId="1" xfId="3" quotePrefix="1" applyBorder="1" applyAlignment="1">
      <alignment horizontal="center"/>
    </xf>
    <xf numFmtId="164" fontId="3" fillId="0" borderId="12" xfId="1" quotePrefix="1" applyNumberFormat="1" applyFont="1" applyBorder="1" applyAlignment="1">
      <alignment horizontal="center"/>
    </xf>
    <xf numFmtId="0" fontId="3" fillId="0" borderId="12" xfId="3" quotePrefix="1" applyBorder="1" applyAlignment="1">
      <alignment horizontal="center"/>
    </xf>
    <xf numFmtId="0" fontId="3" fillId="0" borderId="3" xfId="3" applyBorder="1"/>
    <xf numFmtId="0" fontId="3" fillId="0" borderId="15" xfId="3" quotePrefix="1" applyBorder="1" applyAlignment="1">
      <alignment horizontal="center"/>
    </xf>
    <xf numFmtId="0" fontId="3" fillId="0" borderId="3" xfId="3" quotePrefix="1" applyBorder="1" applyAlignment="1">
      <alignment horizontal="center"/>
    </xf>
    <xf numFmtId="164" fontId="2" fillId="0" borderId="10" xfId="1" applyNumberFormat="1" applyFont="1" applyBorder="1"/>
    <xf numFmtId="0" fontId="2" fillId="0" borderId="10" xfId="3" applyFont="1" applyBorder="1"/>
    <xf numFmtId="0" fontId="3" fillId="0" borderId="10" xfId="3" applyBorder="1"/>
    <xf numFmtId="0" fontId="3" fillId="0" borderId="13" xfId="3" applyBorder="1"/>
    <xf numFmtId="0" fontId="2" fillId="0" borderId="10" xfId="3" quotePrefix="1" applyFont="1" applyBorder="1" applyAlignment="1">
      <alignment horizontal="center"/>
    </xf>
    <xf numFmtId="164" fontId="2" fillId="0" borderId="10" xfId="1" quotePrefix="1" applyNumberFormat="1" applyFont="1" applyBorder="1" applyAlignment="1">
      <alignment horizontal="center"/>
    </xf>
    <xf numFmtId="164" fontId="2" fillId="0" borderId="9" xfId="1" quotePrefix="1" applyNumberFormat="1" applyFont="1" applyBorder="1" applyAlignment="1">
      <alignment horizontal="center"/>
    </xf>
    <xf numFmtId="164" fontId="3" fillId="0" borderId="9" xfId="1" applyNumberFormat="1" applyFont="1" applyBorder="1"/>
    <xf numFmtId="166" fontId="2" fillId="0" borderId="13" xfId="1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164" fontId="3" fillId="0" borderId="13" xfId="1" applyNumberFormat="1" applyFont="1" applyBorder="1"/>
    <xf numFmtId="164" fontId="3" fillId="0" borderId="0" xfId="1" applyNumberFormat="1" applyFont="1" applyBorder="1"/>
    <xf numFmtId="7" fontId="2" fillId="0" borderId="0" xfId="2" applyNumberFormat="1" applyFont="1" applyFill="1" applyBorder="1" applyProtection="1">
      <protection locked="0"/>
    </xf>
    <xf numFmtId="164" fontId="5" fillId="0" borderId="10" xfId="1" applyNumberFormat="1" applyFont="1" applyBorder="1"/>
    <xf numFmtId="164" fontId="3" fillId="0" borderId="10" xfId="1" applyNumberFormat="1" applyFont="1" applyBorder="1"/>
    <xf numFmtId="166" fontId="3" fillId="0" borderId="13" xfId="1" applyNumberFormat="1" applyFont="1" applyBorder="1"/>
    <xf numFmtId="0" fontId="2" fillId="0" borderId="10" xfId="3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0" xfId="1" applyNumberFormat="1" applyFont="1" applyBorder="1" applyProtection="1">
      <protection locked="0"/>
    </xf>
    <xf numFmtId="164" fontId="6" fillId="0" borderId="0" xfId="1" applyNumberFormat="1" applyFont="1"/>
    <xf numFmtId="164" fontId="2" fillId="0" borderId="12" xfId="1" applyNumberFormat="1" applyFont="1" applyBorder="1" applyAlignment="1">
      <alignment horizontal="center"/>
    </xf>
    <xf numFmtId="164" fontId="2" fillId="0" borderId="12" xfId="1" quotePrefix="1" applyNumberFormat="1" applyFont="1" applyBorder="1" applyAlignment="1">
      <alignment horizontal="center"/>
    </xf>
    <xf numFmtId="164" fontId="2" fillId="0" borderId="12" xfId="1" applyNumberFormat="1" applyFont="1" applyBorder="1" applyProtection="1">
      <protection locked="0"/>
    </xf>
    <xf numFmtId="166" fontId="2" fillId="0" borderId="3" xfId="1" applyNumberFormat="1" applyFont="1" applyFill="1" applyBorder="1" applyProtection="1">
      <protection locked="0"/>
    </xf>
    <xf numFmtId="166" fontId="2" fillId="0" borderId="15" xfId="1" applyNumberFormat="1" applyFont="1" applyFill="1" applyBorder="1" applyProtection="1">
      <protection locked="0"/>
    </xf>
    <xf numFmtId="164" fontId="3" fillId="0" borderId="3" xfId="1" applyNumberFormat="1" applyFont="1" applyBorder="1"/>
    <xf numFmtId="164" fontId="3" fillId="0" borderId="15" xfId="1" applyNumberFormat="1" applyFont="1" applyBorder="1"/>
    <xf numFmtId="164" fontId="2" fillId="0" borderId="10" xfId="3" applyNumberFormat="1" applyFont="1" applyBorder="1"/>
    <xf numFmtId="10" fontId="2" fillId="0" borderId="0" xfId="2" applyNumberFormat="1" applyFont="1" applyFill="1" applyBorder="1" applyProtection="1">
      <protection locked="0"/>
    </xf>
    <xf numFmtId="164" fontId="2" fillId="0" borderId="12" xfId="1" applyNumberFormat="1" applyFont="1" applyBorder="1"/>
    <xf numFmtId="0" fontId="2" fillId="0" borderId="12" xfId="3" quotePrefix="1" applyFont="1" applyBorder="1" applyAlignment="1">
      <alignment horizontal="center"/>
    </xf>
    <xf numFmtId="164" fontId="2" fillId="0" borderId="0" xfId="1" applyNumberFormat="1" applyFont="1" applyFill="1" applyBorder="1" applyProtection="1">
      <protection locked="0"/>
    </xf>
    <xf numFmtId="5" fontId="3" fillId="0" borderId="0" xfId="3" applyNumberFormat="1"/>
    <xf numFmtId="164" fontId="5" fillId="0" borderId="12" xfId="1" applyNumberFormat="1" applyFont="1" applyBorder="1"/>
    <xf numFmtId="0" fontId="2" fillId="0" borderId="12" xfId="3" applyFont="1" applyBorder="1"/>
    <xf numFmtId="164" fontId="2" fillId="0" borderId="14" xfId="1" applyNumberFormat="1" applyFont="1" applyBorder="1"/>
    <xf numFmtId="0" fontId="2" fillId="0" borderId="14" xfId="3" applyFont="1" applyBorder="1"/>
    <xf numFmtId="164" fontId="2" fillId="0" borderId="14" xfId="3" applyNumberFormat="1" applyFont="1" applyBorder="1"/>
    <xf numFmtId="164" fontId="3" fillId="0" borderId="14" xfId="1" applyNumberFormat="1" applyFont="1" applyBorder="1"/>
    <xf numFmtId="164" fontId="3" fillId="0" borderId="10" xfId="1" applyNumberFormat="1" applyFont="1" applyBorder="1" applyAlignment="1">
      <alignment horizontal="left"/>
    </xf>
    <xf numFmtId="164" fontId="2" fillId="0" borderId="13" xfId="1" applyNumberFormat="1" applyFont="1" applyFill="1" applyBorder="1" applyProtection="1">
      <protection locked="0"/>
    </xf>
    <xf numFmtId="164" fontId="2" fillId="0" borderId="10" xfId="1" applyNumberFormat="1" applyFont="1" applyFill="1" applyBorder="1" applyProtection="1">
      <protection locked="0"/>
    </xf>
    <xf numFmtId="164" fontId="2" fillId="0" borderId="0" xfId="1" quotePrefix="1" applyNumberFormat="1" applyFont="1" applyFill="1" applyBorder="1" applyProtection="1">
      <protection locked="0"/>
    </xf>
    <xf numFmtId="164" fontId="2" fillId="0" borderId="13" xfId="1" quotePrefix="1" applyNumberFormat="1" applyFont="1" applyFill="1" applyBorder="1" applyProtection="1">
      <protection locked="0"/>
    </xf>
    <xf numFmtId="10" fontId="2" fillId="0" borderId="0" xfId="2" quotePrefix="1" applyNumberFormat="1" applyFont="1" applyFill="1" applyBorder="1" applyProtection="1">
      <protection locked="0"/>
    </xf>
    <xf numFmtId="164" fontId="2" fillId="0" borderId="15" xfId="1" quotePrefix="1" applyNumberFormat="1" applyFont="1" applyFill="1" applyBorder="1" applyProtection="1">
      <protection locked="0"/>
    </xf>
    <xf numFmtId="164" fontId="2" fillId="0" borderId="3" xfId="1" quotePrefix="1" applyNumberFormat="1" applyFont="1" applyFill="1" applyBorder="1" applyProtection="1">
      <protection locked="0"/>
    </xf>
    <xf numFmtId="164" fontId="2" fillId="0" borderId="15" xfId="1" applyNumberFormat="1" applyFont="1" applyFill="1" applyBorder="1" applyProtection="1">
      <protection locked="0"/>
    </xf>
    <xf numFmtId="164" fontId="3" fillId="0" borderId="8" xfId="1" applyNumberFormat="1" applyFont="1" applyBorder="1"/>
    <xf numFmtId="0" fontId="2" fillId="0" borderId="8" xfId="3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2" fillId="0" borderId="0" xfId="1" applyNumberFormat="1" applyFont="1"/>
    <xf numFmtId="164" fontId="6" fillId="0" borderId="12" xfId="1" applyNumberFormat="1" applyFont="1" applyBorder="1"/>
    <xf numFmtId="165" fontId="3" fillId="0" borderId="10" xfId="3" applyNumberFormat="1" applyBorder="1"/>
    <xf numFmtId="165" fontId="2" fillId="0" borderId="10" xfId="2" applyNumberFormat="1" applyFont="1" applyFill="1" applyBorder="1" applyProtection="1">
      <protection locked="0"/>
    </xf>
    <xf numFmtId="165" fontId="2" fillId="0" borderId="14" xfId="2" applyNumberFormat="1" applyFont="1" applyFill="1" applyBorder="1" applyProtection="1">
      <protection locked="0"/>
    </xf>
    <xf numFmtId="165" fontId="2" fillId="0" borderId="12" xfId="2" applyNumberFormat="1" applyFont="1" applyFill="1" applyBorder="1" applyProtection="1">
      <protection locked="0"/>
    </xf>
    <xf numFmtId="165" fontId="2" fillId="0" borderId="8" xfId="2" applyNumberFormat="1" applyFont="1" applyFill="1" applyBorder="1" applyProtection="1">
      <protection locked="0"/>
    </xf>
    <xf numFmtId="0" fontId="3" fillId="0" borderId="5" xfId="3" quotePrefix="1" applyBorder="1" applyAlignment="1">
      <alignment horizontal="centerContinuous"/>
    </xf>
    <xf numFmtId="0" fontId="3" fillId="0" borderId="7" xfId="3" applyBorder="1" applyAlignment="1">
      <alignment horizontal="centerContinuous"/>
    </xf>
    <xf numFmtId="0" fontId="3" fillId="0" borderId="0" xfId="3" applyBorder="1" applyAlignment="1">
      <alignment horizontal="center"/>
    </xf>
    <xf numFmtId="0" fontId="3" fillId="0" borderId="1" xfId="3" applyBorder="1"/>
    <xf numFmtId="0" fontId="3" fillId="0" borderId="11" xfId="3" applyBorder="1"/>
    <xf numFmtId="0" fontId="3" fillId="0" borderId="2" xfId="3" applyBorder="1"/>
    <xf numFmtId="0" fontId="3" fillId="0" borderId="3" xfId="3" applyBorder="1" applyAlignment="1">
      <alignment horizontal="center"/>
    </xf>
    <xf numFmtId="0" fontId="3" fillId="0" borderId="15" xfId="3" applyBorder="1" applyAlignment="1">
      <alignment horizontal="center"/>
    </xf>
    <xf numFmtId="0" fontId="3" fillId="0" borderId="4" xfId="3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3" fillId="0" borderId="0" xfId="3" applyAlignment="1"/>
    <xf numFmtId="0" fontId="3" fillId="0" borderId="0" xfId="3" applyBorder="1"/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Border="1"/>
  </cellXfs>
  <cellStyles count="72">
    <cellStyle name="_x0013_" xfId="5" xr:uid="{199E6DD0-299A-4503-9CB6-BF5549512781}"/>
    <cellStyle name="_Book1" xfId="6" xr:uid="{C270B5E0-D2D1-4D52-9C34-E70FC7B4A40F}"/>
    <cellStyle name="_Book1 (2)" xfId="7" xr:uid="{BAE9FEB3-3C17-4C8B-B106-5D141A89DA95}"/>
    <cellStyle name="_Book2" xfId="8" xr:uid="{06478A9E-126C-472D-A0B8-5073403CDCEC}"/>
    <cellStyle name="_Chelan Debt Forecast 12.19.05" xfId="9" xr:uid="{CA58B104-FFD7-460F-A048-530A8FCF3147}"/>
    <cellStyle name="_Costs not in AURORA 06GRC" xfId="10" xr:uid="{558FC85B-57AF-4E36-9CD1-8BCF1FA2DD93}"/>
    <cellStyle name="_Costs not in AURORA 2006GRC 6.15.06" xfId="11" xr:uid="{B56027B5-B0F1-4E28-9061-9E08D9E84361}"/>
    <cellStyle name="_Costs not in AURORA 2007 Rate Case" xfId="12" xr:uid="{4CAC08C8-87F2-4B58-BD16-C8AD2C601BEB}"/>
    <cellStyle name="_Costs not in KWI3000 '06Budget" xfId="13" xr:uid="{881CF74A-7DAC-4396-B3FF-0FF7D8B4AE76}"/>
    <cellStyle name="_DEM-WP (C) Power Cost 2006GRC Order" xfId="14" xr:uid="{C589324A-A209-4458-8F5A-1530470C54D5}"/>
    <cellStyle name="_DEM-WP(C) Costs not in AURORA 2006GRC" xfId="15" xr:uid="{925A536F-A3F1-474B-A888-CF4E73B8788F}"/>
    <cellStyle name="_DEM-WP(C) Costs not in AURORA 2007GRC" xfId="16" xr:uid="{D879D454-A6F1-445F-9FAA-89E6C1795DF4}"/>
    <cellStyle name="_DEM-WP(C) Prod O&amp;M 2007GRC" xfId="17" xr:uid="{EFB72CBE-271E-4C78-874D-6F9B6BC056E9}"/>
    <cellStyle name="_DEM-WP(C) Rate Year Sumas by Month Update Corrected" xfId="18" xr:uid="{0C0FD53F-44DD-4C70-BA0C-3FB0D3107A22}"/>
    <cellStyle name="_Recon to Darrin's 5.11.05 proforma" xfId="19" xr:uid="{B3573837-F594-4E84-B2A3-7867C97488DC}"/>
    <cellStyle name="_Tenaska Comparison" xfId="20" xr:uid="{E1F3962A-ED8C-4F67-90FE-8340794DB6A7}"/>
    <cellStyle name="_VC 6.15.06 update on 06GRC power costs.xls Chart 1" xfId="21" xr:uid="{3BB20F9A-8013-4B3F-A70F-8E9230B32DEB}"/>
    <cellStyle name="_VC 6.15.06 update on 06GRC power costs.xls Chart 2" xfId="22" xr:uid="{C902952A-B7EF-4A89-B0A7-4CE16A91612D}"/>
    <cellStyle name="_VC 6.15.06 update on 06GRC power costs.xls Chart 3" xfId="23" xr:uid="{32317AF7-0C4F-4C0B-B2A1-754E967DF3F8}"/>
    <cellStyle name="0,0_x000d__x000a_NA_x000d__x000a_" xfId="24" xr:uid="{D22A5194-8557-4013-B07F-E0EB3E3D667F}"/>
    <cellStyle name="Comma" xfId="1" builtinId="3"/>
    <cellStyle name="Comma 2" xfId="25" xr:uid="{D4E8C008-445F-4866-95C8-2C7299971801}"/>
    <cellStyle name="Comma0" xfId="26" xr:uid="{6938BF44-010A-4926-8478-AAD4DF6063C2}"/>
    <cellStyle name="Comma0 - Style4" xfId="27" xr:uid="{CEC79C4D-752A-4F33-B41F-598FDE262D98}"/>
    <cellStyle name="Curren - Style1" xfId="28" xr:uid="{0C674F69-523D-4895-85D9-0B811A3AB155}"/>
    <cellStyle name="Curren - Style5" xfId="29" xr:uid="{9B188BE4-69F4-4706-973E-C89E141D6126}"/>
    <cellStyle name="Currency 2" xfId="31" xr:uid="{B2896CC6-0154-4172-8578-C4E6D41E31A6}"/>
    <cellStyle name="Currency 3" xfId="30" xr:uid="{E59E35FB-2AFF-4B96-832A-3F342575FC17}"/>
    <cellStyle name="Currency0" xfId="32" xr:uid="{DA5FEF52-BF4B-43A4-8714-23DD9E203FF8}"/>
    <cellStyle name="Date" xfId="33" xr:uid="{62A38783-A704-4286-AB8A-ACE4E55D71C8}"/>
    <cellStyle name="Entered" xfId="34" xr:uid="{C8F151B4-C9FF-40D8-86AA-18276C794780}"/>
    <cellStyle name="Fixed" xfId="35" xr:uid="{49AE6358-29D3-4E06-B1F1-BDB487AAD874}"/>
    <cellStyle name="Fixed3 - Style3" xfId="36" xr:uid="{1C5908A3-5A31-4066-8E60-A5BB64A2D9AA}"/>
    <cellStyle name="General" xfId="37" xr:uid="{F7901995-1368-4301-B508-5EC7E4CA0FA4}"/>
    <cellStyle name="Grey" xfId="38" xr:uid="{F77B72FC-E496-430C-8EAD-A034CFAB2C67}"/>
    <cellStyle name="Heading1" xfId="39" xr:uid="{DEE73482-6C36-4A60-90E5-710AB7D69020}"/>
    <cellStyle name="Heading2" xfId="40" xr:uid="{2BCE40D5-A60B-460F-B466-AF99FF286372}"/>
    <cellStyle name="Input [yellow]" xfId="41" xr:uid="{82A50181-A95F-481A-A1D5-B94B201B49C4}"/>
    <cellStyle name="modified border" xfId="42" xr:uid="{2E40920D-85AA-4C0A-AF6E-D7A9B7F7131D}"/>
    <cellStyle name="modified border1" xfId="43" xr:uid="{1F3A14FD-9655-429F-99D5-10D189CB7FF4}"/>
    <cellStyle name="nONE" xfId="44" xr:uid="{F5EC0EA7-2236-46C2-8ED8-F44D90696550}"/>
    <cellStyle name="Normal" xfId="0" builtinId="0"/>
    <cellStyle name="Normal - Style1" xfId="45" xr:uid="{BE11AEC2-E9A4-4454-BA00-F66AAEA1FB5B}"/>
    <cellStyle name="Normal 2" xfId="46" xr:uid="{56C5279E-8983-46C8-A43A-00C0C97A3BD7}"/>
    <cellStyle name="Normal 2 2" xfId="47" xr:uid="{48DFC190-8F63-414B-8903-F36C801C31F6}"/>
    <cellStyle name="Normal 2_Base Expense Data" xfId="48" xr:uid="{1BB9818E-43B9-42BF-B710-F2F5BA95E1F7}"/>
    <cellStyle name="Normal 3" xfId="49" xr:uid="{4651C22A-DAA7-4B08-9229-A143A59234E6}"/>
    <cellStyle name="Normal 4" xfId="4" xr:uid="{410BCB4E-E272-40C8-9B60-EB5ECA04182F}"/>
    <cellStyle name="Normal_WA98" xfId="3" xr:uid="{51738529-8E8B-4610-AC9A-5E0A2A5E55F7}"/>
    <cellStyle name="Percen - Style2" xfId="50" xr:uid="{0853BADB-0EF2-47AE-80EE-670A066E56EE}"/>
    <cellStyle name="Percent" xfId="2" builtinId="5"/>
    <cellStyle name="Percent [2]" xfId="51" xr:uid="{E707E393-2E2D-48EC-83AA-78C9B5D90E3F}"/>
    <cellStyle name="Percent 2" xfId="52" xr:uid="{5620B15D-86F5-44F9-80A4-EBAA45D07DBA}"/>
    <cellStyle name="Reports" xfId="53" xr:uid="{FCA882B6-B7F1-4B88-974F-CDFBF6AE76C8}"/>
    <cellStyle name="round100" xfId="54" xr:uid="{ADD88479-4AE2-4D25-86A9-2E1DE001D179}"/>
    <cellStyle name="SAPBEXaggData" xfId="55" xr:uid="{BD9E930F-5689-42A9-89E9-B16176DA94CF}"/>
    <cellStyle name="SAPBEXaggItem" xfId="56" xr:uid="{6EFB5466-5DD3-4D1D-9940-31474454B628}"/>
    <cellStyle name="SAPBEXchaText" xfId="57" xr:uid="{8276A0FB-55B8-4AB3-A6CD-072204F502EC}"/>
    <cellStyle name="SAPBEXfilterDrill" xfId="58" xr:uid="{4641A86A-F9CC-4357-863B-55A1F73482DE}"/>
    <cellStyle name="SAPBEXfilterItem" xfId="59" xr:uid="{E6EB1297-E688-4EBD-A6F6-2EF0965E8328}"/>
    <cellStyle name="SAPBEXheaderItem" xfId="60" xr:uid="{AD69BA77-530C-4A09-A224-D0B64F08BACB}"/>
    <cellStyle name="SAPBEXheaderText" xfId="61" xr:uid="{746910C6-465C-4302-A398-BDA5AAB8FC9F}"/>
    <cellStyle name="SAPBEXstdData" xfId="62" xr:uid="{D3F4B1DD-D468-4614-83FB-864C1A1FBE2D}"/>
    <cellStyle name="SAPBEXstdItem" xfId="63" xr:uid="{0CC86EBD-DB7D-4BDA-AB19-45E938BB0582}"/>
    <cellStyle name="SAPBEXstdItemX" xfId="64" xr:uid="{FA10F753-0EC7-4B13-99E7-7F61F8128A1E}"/>
    <cellStyle name="SAPBEXtitle" xfId="65" xr:uid="{476E4495-5930-4934-9529-3797B9AC248E}"/>
    <cellStyle name="shade" xfId="66" xr:uid="{FB5866A5-D859-488D-9859-CB681CAE106D}"/>
    <cellStyle name="StmtTtl1" xfId="67" xr:uid="{214E9886-7C56-4E6A-84B4-FF6344ADC933}"/>
    <cellStyle name="StmtTtl2" xfId="68" xr:uid="{7661FCF0-7E6C-4D35-853B-9B7FE9D273FD}"/>
    <cellStyle name="STYL1 - Style1" xfId="69" xr:uid="{1B9349DE-5713-44CC-9DA6-A37EEB14A162}"/>
    <cellStyle name="Style 1" xfId="70" xr:uid="{4AC1ADC6-DE7F-456B-8AE1-18A42AF1CE92}"/>
    <cellStyle name="TRANSMISSION RELIABILITY PORTION OF PROJECT" xfId="71" xr:uid="{F31D88D0-FBEC-440C-9681-CB3D9FBC729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29">
          <cell r="B29">
            <v>0</v>
          </cell>
        </row>
        <row r="31">
          <cell r="B31">
            <v>0</v>
          </cell>
        </row>
      </sheetData>
      <sheetData sheetId="12">
        <row r="1">
          <cell r="E1">
            <v>21902889948.16433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1C52-E3DD-453B-BF9F-BD8FB77B4064}">
  <sheetPr transitionEvaluation="1" transitionEntry="1">
    <pageSetUpPr fitToPage="1"/>
  </sheetPr>
  <dimension ref="A1:R31"/>
  <sheetViews>
    <sheetView tabSelected="1" view="pageBreakPreview" zoomScale="60" zoomScaleNormal="90" workbookViewId="0">
      <selection activeCell="E10" sqref="E10"/>
    </sheetView>
  </sheetViews>
  <sheetFormatPr defaultColWidth="10.25" defaultRowHeight="15.5"/>
  <cols>
    <col min="1" max="1" width="1.5" style="2" customWidth="1"/>
    <col min="2" max="2" width="35.58203125" style="98" customWidth="1"/>
    <col min="3" max="3" width="12.08203125" style="10" bestFit="1" customWidth="1"/>
    <col min="4" max="5" width="10.83203125" style="10" customWidth="1"/>
    <col min="6" max="6" width="10.83203125" style="2" customWidth="1"/>
    <col min="7" max="12" width="8.25" style="2" customWidth="1"/>
    <col min="13" max="13" width="15.75" style="2" customWidth="1"/>
    <col min="14" max="14" width="1.5" style="2" customWidth="1"/>
    <col min="15" max="15" width="1.5" style="5" customWidth="1"/>
    <col min="16" max="17" width="12.75" style="5" customWidth="1"/>
    <col min="18" max="21" width="12.75" style="2" customWidth="1"/>
    <col min="22" max="16384" width="10.25" style="2"/>
  </cols>
  <sheetData>
    <row r="1" spans="1:18">
      <c r="A1" s="1" t="s">
        <v>64</v>
      </c>
      <c r="B1" s="5"/>
      <c r="C1" s="3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8" ht="15.75" customHeight="1">
      <c r="A2" s="6" t="s">
        <v>62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6"/>
      <c r="Q2" s="7" t="s">
        <v>0</v>
      </c>
      <c r="R2" s="8"/>
    </row>
    <row r="3" spans="1:18" ht="15.75" customHeight="1">
      <c r="A3" s="6" t="s">
        <v>63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16"/>
      <c r="Q3" s="13" t="s">
        <v>1</v>
      </c>
      <c r="R3" s="14"/>
    </row>
    <row r="4" spans="1:18" ht="15.75" customHeight="1">
      <c r="B4" s="9"/>
      <c r="F4" s="11"/>
      <c r="N4" s="12"/>
      <c r="Q4" s="18" t="s">
        <v>3</v>
      </c>
      <c r="R4" s="19" t="s">
        <v>4</v>
      </c>
    </row>
    <row r="5" spans="1:18" ht="15.75" customHeight="1">
      <c r="B5" s="9"/>
      <c r="D5" s="15" t="s">
        <v>2</v>
      </c>
      <c r="E5" s="16"/>
      <c r="F5" s="17"/>
      <c r="G5" s="105" t="s">
        <v>7</v>
      </c>
      <c r="H5" s="31"/>
      <c r="I5" s="31"/>
      <c r="J5" s="31"/>
      <c r="K5" s="31"/>
      <c r="L5" s="31"/>
      <c r="M5" s="106"/>
      <c r="N5" s="12"/>
      <c r="Q5" s="99">
        <v>1200</v>
      </c>
      <c r="R5" s="27">
        <f>I12/100*Q5</f>
        <v>-3.6119999999999992</v>
      </c>
    </row>
    <row r="6" spans="1:18" ht="15.75" customHeight="1">
      <c r="B6" s="9"/>
      <c r="C6" s="20"/>
      <c r="D6" s="21" t="s">
        <v>5</v>
      </c>
      <c r="E6" s="22"/>
      <c r="F6" s="23" t="s">
        <v>6</v>
      </c>
      <c r="G6" s="30" t="s">
        <v>11</v>
      </c>
      <c r="H6" s="31"/>
      <c r="I6" s="31"/>
      <c r="J6" s="30" t="s">
        <v>12</v>
      </c>
      <c r="K6" s="31"/>
      <c r="L6" s="31"/>
      <c r="M6" s="114" t="s">
        <v>59</v>
      </c>
      <c r="N6" s="24"/>
      <c r="P6" s="25" t="s">
        <v>8</v>
      </c>
      <c r="Q6" s="2"/>
    </row>
    <row r="7" spans="1:18" ht="15.75" customHeight="1">
      <c r="B7" s="9"/>
      <c r="C7" s="20"/>
      <c r="D7" s="28"/>
      <c r="E7" s="29" t="s">
        <v>9</v>
      </c>
      <c r="F7" s="23" t="s">
        <v>10</v>
      </c>
      <c r="G7" s="108"/>
      <c r="H7" s="109"/>
      <c r="I7" s="110"/>
      <c r="J7" s="117"/>
      <c r="K7" s="117"/>
      <c r="L7" s="117"/>
      <c r="M7" s="114" t="s">
        <v>60</v>
      </c>
      <c r="N7" s="24"/>
      <c r="P7" s="12" t="s">
        <v>13</v>
      </c>
      <c r="Q7" s="2"/>
    </row>
    <row r="8" spans="1:18" ht="15.75" customHeight="1">
      <c r="B8" s="115" t="s">
        <v>14</v>
      </c>
      <c r="C8" s="32" t="s">
        <v>15</v>
      </c>
      <c r="D8" s="33" t="s">
        <v>16</v>
      </c>
      <c r="E8" s="34" t="s">
        <v>7</v>
      </c>
      <c r="F8" s="35" t="s">
        <v>17</v>
      </c>
      <c r="G8" s="111" t="s">
        <v>18</v>
      </c>
      <c r="H8" s="112" t="s">
        <v>19</v>
      </c>
      <c r="I8" s="113" t="s">
        <v>20</v>
      </c>
      <c r="J8" s="107" t="s">
        <v>18</v>
      </c>
      <c r="K8" s="107" t="s">
        <v>19</v>
      </c>
      <c r="L8" s="107" t="s">
        <v>20</v>
      </c>
      <c r="M8" s="114" t="s">
        <v>61</v>
      </c>
      <c r="N8" s="12"/>
      <c r="P8" s="25" t="s">
        <v>58</v>
      </c>
      <c r="Q8" s="2"/>
    </row>
    <row r="9" spans="1:18" ht="15.75" customHeight="1">
      <c r="B9" s="36" t="s">
        <v>21</v>
      </c>
      <c r="C9" s="37" t="s">
        <v>22</v>
      </c>
      <c r="D9" s="37" t="s">
        <v>23</v>
      </c>
      <c r="E9" s="37" t="s">
        <v>24</v>
      </c>
      <c r="F9" s="37" t="s">
        <v>25</v>
      </c>
      <c r="G9" s="38" t="s">
        <v>26</v>
      </c>
      <c r="H9" s="39" t="s">
        <v>27</v>
      </c>
      <c r="I9" s="39" t="s">
        <v>28</v>
      </c>
      <c r="J9" s="40" t="s">
        <v>29</v>
      </c>
      <c r="K9" s="39" t="s">
        <v>30</v>
      </c>
      <c r="L9" s="39" t="s">
        <v>31</v>
      </c>
      <c r="M9" s="37" t="s">
        <v>32</v>
      </c>
      <c r="N9" s="24"/>
      <c r="P9" s="25"/>
      <c r="Q9" s="2"/>
    </row>
    <row r="10" spans="1:18" ht="15.75" customHeight="1">
      <c r="B10" s="41"/>
      <c r="C10" s="42"/>
      <c r="D10" s="42"/>
      <c r="E10" s="42"/>
      <c r="F10" s="42"/>
      <c r="G10" s="43"/>
      <c r="H10" s="44"/>
      <c r="I10" s="44" t="s">
        <v>33</v>
      </c>
      <c r="J10" s="45" t="s">
        <v>34</v>
      </c>
      <c r="K10" s="44" t="s">
        <v>35</v>
      </c>
      <c r="L10" s="44" t="s">
        <v>36</v>
      </c>
      <c r="M10" s="42" t="s">
        <v>37</v>
      </c>
      <c r="N10" s="24"/>
    </row>
    <row r="11" spans="1:18" ht="15.75" customHeight="1">
      <c r="B11" s="46"/>
      <c r="C11" s="47"/>
      <c r="D11" s="47"/>
      <c r="E11" s="47"/>
      <c r="F11" s="48"/>
      <c r="G11" s="49"/>
      <c r="H11" s="117"/>
      <c r="I11" s="117"/>
      <c r="J11" s="49"/>
      <c r="K11" s="117"/>
      <c r="L11" s="117"/>
      <c r="M11" s="100"/>
    </row>
    <row r="12" spans="1:18" ht="15.75" customHeight="1">
      <c r="B12" s="46" t="s">
        <v>38</v>
      </c>
      <c r="C12" s="51" t="s">
        <v>39</v>
      </c>
      <c r="D12" s="51">
        <f>1449651.28445639+75066.9274174953</f>
        <v>1524718.2118738852</v>
      </c>
      <c r="E12" s="52">
        <v>1523312.5829009756</v>
      </c>
      <c r="F12" s="53">
        <f>141146.395160947+7309.43490174003</f>
        <v>148455.83006268702</v>
      </c>
      <c r="G12" s="54">
        <v>-0.72799999999999998</v>
      </c>
      <c r="H12" s="55">
        <f>ROUND($P$30/$E$30/10,3)</f>
        <v>-1.0289999999999999</v>
      </c>
      <c r="I12" s="55">
        <f>H12-G12</f>
        <v>-0.30099999999999993</v>
      </c>
      <c r="J12" s="56">
        <f>$E12*G12/100</f>
        <v>-11089.715603519104</v>
      </c>
      <c r="K12" s="57">
        <f>$E12*H12/100</f>
        <v>-15674.886478051038</v>
      </c>
      <c r="L12" s="57">
        <f>$E12*I12/100</f>
        <v>-4585.1708745319356</v>
      </c>
      <c r="M12" s="101">
        <f>L12/$F12</f>
        <v>-3.0885758225835922E-2</v>
      </c>
      <c r="N12" s="58"/>
      <c r="Q12" s="2"/>
    </row>
    <row r="13" spans="1:18" ht="15.75" customHeight="1">
      <c r="B13" s="59"/>
      <c r="C13" s="47"/>
      <c r="D13" s="47"/>
      <c r="E13" s="47"/>
      <c r="F13" s="60"/>
      <c r="G13" s="61"/>
      <c r="H13" s="55"/>
      <c r="I13" s="55"/>
      <c r="J13" s="56"/>
      <c r="K13" s="57"/>
      <c r="L13" s="57"/>
      <c r="M13" s="101"/>
    </row>
    <row r="14" spans="1:18" ht="15.75" customHeight="1">
      <c r="B14" s="46" t="s">
        <v>40</v>
      </c>
      <c r="C14" s="62">
        <v>24</v>
      </c>
      <c r="D14" s="63">
        <v>554739.13183022395</v>
      </c>
      <c r="E14" s="52">
        <v>50369.581299186655</v>
      </c>
      <c r="F14" s="64">
        <v>52559.234199139384</v>
      </c>
      <c r="G14" s="54">
        <v>-0.72799999999999998</v>
      </c>
      <c r="H14" s="55">
        <f>ROUND($P$30/$E$30/10,3)</f>
        <v>-1.0289999999999999</v>
      </c>
      <c r="I14" s="55">
        <f>H14-G14</f>
        <v>-0.30099999999999993</v>
      </c>
      <c r="J14" s="56">
        <f t="shared" ref="J14:J18" si="0">$E14*G14/100</f>
        <v>-366.69055185807883</v>
      </c>
      <c r="K14" s="57">
        <f t="shared" ref="K14:K18" si="1">$E14*H14/100</f>
        <v>-518.30299156863066</v>
      </c>
      <c r="L14" s="57">
        <f t="shared" ref="L14:L18" si="2">$E14*I14/100</f>
        <v>-151.6124397105518</v>
      </c>
      <c r="M14" s="101">
        <f t="shared" ref="M14:M19" si="3">L14/$F14</f>
        <v>-2.8846013839568907E-3</v>
      </c>
      <c r="N14" s="58"/>
    </row>
    <row r="15" spans="1:18" ht="15.75" customHeight="1">
      <c r="B15" s="46" t="s">
        <v>41</v>
      </c>
      <c r="C15" s="50" t="s">
        <v>42</v>
      </c>
      <c r="D15" s="63">
        <v>950741.26118410239</v>
      </c>
      <c r="E15" s="52">
        <v>57160.897629106345</v>
      </c>
      <c r="F15" s="64">
        <v>76324.918432145074</v>
      </c>
      <c r="G15" s="54">
        <v>-0.72799999999999998</v>
      </c>
      <c r="H15" s="55">
        <f>ROUND($P$30/$E$30/10,3)</f>
        <v>-1.0289999999999999</v>
      </c>
      <c r="I15" s="55">
        <f>H15-G15</f>
        <v>-0.30099999999999993</v>
      </c>
      <c r="J15" s="56">
        <f t="shared" si="0"/>
        <v>-416.13133473989416</v>
      </c>
      <c r="K15" s="57">
        <f t="shared" si="1"/>
        <v>-588.18563660350424</v>
      </c>
      <c r="L15" s="57">
        <f t="shared" si="2"/>
        <v>-172.05430186361005</v>
      </c>
      <c r="M15" s="101">
        <f t="shared" si="3"/>
        <v>-2.2542349916373772E-3</v>
      </c>
      <c r="N15" s="58"/>
    </row>
    <row r="16" spans="1:18" ht="15.75" customHeight="1">
      <c r="B16" s="46" t="s">
        <v>43</v>
      </c>
      <c r="C16" s="62" t="s">
        <v>44</v>
      </c>
      <c r="D16" s="63">
        <v>164795.79784020002</v>
      </c>
      <c r="E16" s="52">
        <v>88709.344366681675</v>
      </c>
      <c r="F16" s="64">
        <v>15181.736999999999</v>
      </c>
      <c r="G16" s="54">
        <v>-0.72799999999999998</v>
      </c>
      <c r="H16" s="55">
        <f>ROUND($P$30/$E$30/10,3)</f>
        <v>-1.0289999999999999</v>
      </c>
      <c r="I16" s="55">
        <f>H16-G16</f>
        <v>-0.30099999999999993</v>
      </c>
      <c r="J16" s="56">
        <f t="shared" si="0"/>
        <v>-645.8040269894426</v>
      </c>
      <c r="K16" s="57">
        <f t="shared" si="1"/>
        <v>-912.81915353315435</v>
      </c>
      <c r="L16" s="57">
        <f t="shared" si="2"/>
        <v>-267.0151265437118</v>
      </c>
      <c r="M16" s="101">
        <f t="shared" si="3"/>
        <v>-1.7587916754434083E-2</v>
      </c>
      <c r="N16" s="58"/>
    </row>
    <row r="17" spans="2:17" ht="15.75" customHeight="1">
      <c r="B17" s="46" t="s">
        <v>45</v>
      </c>
      <c r="C17" s="50" t="s">
        <v>46</v>
      </c>
      <c r="D17" s="51">
        <v>874120.01450708706</v>
      </c>
      <c r="E17" s="52">
        <v>0</v>
      </c>
      <c r="F17" s="64">
        <v>57462.630298562653</v>
      </c>
      <c r="G17" s="54">
        <v>-0.72799999999999998</v>
      </c>
      <c r="H17" s="55">
        <f>ROUND($P$30/$E$30/10,3)</f>
        <v>-1.0289999999999999</v>
      </c>
      <c r="I17" s="55">
        <f>H17-G17</f>
        <v>-0.30099999999999993</v>
      </c>
      <c r="J17" s="56">
        <f t="shared" si="0"/>
        <v>0</v>
      </c>
      <c r="K17" s="57">
        <f t="shared" si="1"/>
        <v>0</v>
      </c>
      <c r="L17" s="57">
        <f t="shared" si="2"/>
        <v>0</v>
      </c>
      <c r="M17" s="101">
        <f t="shared" si="3"/>
        <v>0</v>
      </c>
      <c r="N17" s="58"/>
      <c r="P17" s="65"/>
      <c r="Q17" s="65"/>
    </row>
    <row r="18" spans="2:17" ht="15.75" customHeight="1">
      <c r="B18" s="75" t="s">
        <v>47</v>
      </c>
      <c r="C18" s="34" t="s">
        <v>48</v>
      </c>
      <c r="D18" s="66">
        <v>285.28140758938906</v>
      </c>
      <c r="E18" s="67">
        <v>0</v>
      </c>
      <c r="F18" s="68">
        <v>16.546026350043903</v>
      </c>
      <c r="G18" s="69">
        <v>-0.72799999999999998</v>
      </c>
      <c r="H18" s="70">
        <f>ROUND($P$30/$E$30/10,3)</f>
        <v>-1.0289999999999999</v>
      </c>
      <c r="I18" s="70">
        <f>H18-G18</f>
        <v>-0.30099999999999993</v>
      </c>
      <c r="J18" s="71">
        <f t="shared" si="0"/>
        <v>0</v>
      </c>
      <c r="K18" s="72">
        <f t="shared" si="1"/>
        <v>0</v>
      </c>
      <c r="L18" s="72">
        <f t="shared" si="2"/>
        <v>0</v>
      </c>
      <c r="M18" s="101">
        <f t="shared" si="3"/>
        <v>0</v>
      </c>
      <c r="N18" s="58"/>
    </row>
    <row r="19" spans="2:17" ht="15.75" customHeight="1">
      <c r="B19" s="46" t="s">
        <v>49</v>
      </c>
      <c r="C19" s="47"/>
      <c r="D19" s="73">
        <f>SUM(D14:D18)</f>
        <v>2544681.4867692026</v>
      </c>
      <c r="E19" s="73">
        <f>SUM(E14:E18)</f>
        <v>196239.82329497469</v>
      </c>
      <c r="F19" s="64">
        <f>SUM(F14:F18)</f>
        <v>201545.06595619716</v>
      </c>
      <c r="G19" s="54"/>
      <c r="H19" s="55"/>
      <c r="I19" s="55"/>
      <c r="J19" s="56">
        <f>SUM(J14:J18)</f>
        <v>-1428.6259135874157</v>
      </c>
      <c r="K19" s="57">
        <f>SUM(K14:K18)</f>
        <v>-2019.3077817052892</v>
      </c>
      <c r="L19" s="57">
        <f>SUM(L14:L18)</f>
        <v>-590.68186811787359</v>
      </c>
      <c r="M19" s="102">
        <f t="shared" si="3"/>
        <v>-2.930768189811452E-3</v>
      </c>
      <c r="N19" s="74"/>
    </row>
    <row r="20" spans="2:17" ht="15.75" customHeight="1">
      <c r="B20" s="59"/>
      <c r="C20" s="47"/>
      <c r="D20" s="47"/>
      <c r="E20" s="47"/>
      <c r="F20" s="60"/>
      <c r="G20" s="61"/>
      <c r="H20" s="55"/>
      <c r="I20" s="55"/>
      <c r="J20" s="56"/>
      <c r="K20" s="57"/>
      <c r="L20" s="57"/>
      <c r="M20" s="101"/>
    </row>
    <row r="21" spans="2:17" ht="15.75" customHeight="1">
      <c r="B21" s="46" t="s">
        <v>50</v>
      </c>
      <c r="C21" s="62" t="s">
        <v>51</v>
      </c>
      <c r="D21" s="63">
        <v>3037.7085715346157</v>
      </c>
      <c r="E21" s="52">
        <v>1492.1163154537476</v>
      </c>
      <c r="F21" s="64">
        <v>277.12832601818246</v>
      </c>
      <c r="G21" s="54">
        <v>-0.72799999999999998</v>
      </c>
      <c r="H21" s="55">
        <f>ROUND($P$30/$E$30/10,3)</f>
        <v>-1.0289999999999999</v>
      </c>
      <c r="I21" s="55">
        <f>H21-G21</f>
        <v>-0.30099999999999993</v>
      </c>
      <c r="J21" s="56">
        <f t="shared" ref="J21:J22" si="4">$E21*G21/100</f>
        <v>-10.862606776503283</v>
      </c>
      <c r="K21" s="57">
        <f t="shared" ref="K21:K22" si="5">$E21*H21/100</f>
        <v>-15.35387688601906</v>
      </c>
      <c r="L21" s="57">
        <f t="shared" ref="L21:L22" si="6">$E21*I21/100</f>
        <v>-4.4912701095157788</v>
      </c>
      <c r="M21" s="101">
        <f>L21/$F21</f>
        <v>-1.6206463532786271E-2</v>
      </c>
      <c r="N21" s="58"/>
    </row>
    <row r="22" spans="2:17" ht="15.75" customHeight="1">
      <c r="B22" s="75" t="s">
        <v>52</v>
      </c>
      <c r="C22" s="76" t="s">
        <v>53</v>
      </c>
      <c r="D22" s="66">
        <f>3719.28911790996+144.690140872565+1509.29739798888+3796.13472316969</f>
        <v>9169.4113799410952</v>
      </c>
      <c r="E22" s="67">
        <v>0</v>
      </c>
      <c r="F22" s="68">
        <f>564.784749110823+20.9187149683002+147.556673869535+168.231114802878</f>
        <v>901.49125275153608</v>
      </c>
      <c r="G22" s="69">
        <v>-0.72799999999999998</v>
      </c>
      <c r="H22" s="70">
        <f>ROUND($P$30/$E$30/10,3)</f>
        <v>-1.0289999999999999</v>
      </c>
      <c r="I22" s="70">
        <f>H22-G22</f>
        <v>-0.30099999999999993</v>
      </c>
      <c r="J22" s="71">
        <f t="shared" si="4"/>
        <v>0</v>
      </c>
      <c r="K22" s="72">
        <f t="shared" si="5"/>
        <v>0</v>
      </c>
      <c r="L22" s="72">
        <f t="shared" si="6"/>
        <v>0</v>
      </c>
      <c r="M22" s="103">
        <f>L22/$F22</f>
        <v>0</v>
      </c>
      <c r="N22" s="58"/>
    </row>
    <row r="23" spans="2:17" ht="15.75" customHeight="1">
      <c r="B23" s="46" t="s">
        <v>54</v>
      </c>
      <c r="C23" s="47"/>
      <c r="D23" s="73">
        <f>SUM(D21:D22)</f>
        <v>12207.11995147571</v>
      </c>
      <c r="E23" s="73">
        <f>SUM(E21:E22)</f>
        <v>1492.1163154537476</v>
      </c>
      <c r="F23" s="60">
        <f>SUM(F21:F22)</f>
        <v>1178.6195787697186</v>
      </c>
      <c r="G23" s="56"/>
      <c r="H23" s="57"/>
      <c r="I23" s="57"/>
      <c r="J23" s="56">
        <f>SUM(J21:J22)</f>
        <v>-10.862606776503283</v>
      </c>
      <c r="K23" s="57">
        <f>SUM(K21:K22)</f>
        <v>-15.35387688601906</v>
      </c>
      <c r="L23" s="77">
        <f>SUM(L21:L22)</f>
        <v>-4.4912701095157788</v>
      </c>
      <c r="M23" s="102">
        <f>L23/$F23</f>
        <v>-3.8106189566305291E-3</v>
      </c>
      <c r="N23" s="74"/>
    </row>
    <row r="24" spans="2:17" ht="15.75" customHeight="1">
      <c r="B24" s="59"/>
      <c r="C24" s="47"/>
      <c r="D24" s="47"/>
      <c r="E24" s="47"/>
      <c r="F24" s="60"/>
      <c r="G24" s="56"/>
      <c r="H24" s="57"/>
      <c r="I24" s="57"/>
      <c r="J24" s="56"/>
      <c r="K24" s="57"/>
      <c r="L24" s="77"/>
      <c r="M24" s="101"/>
      <c r="N24" s="78"/>
    </row>
    <row r="25" spans="2:17" ht="15.75" customHeight="1">
      <c r="B25" s="79"/>
      <c r="C25" s="80"/>
      <c r="D25" s="80"/>
      <c r="E25" s="80"/>
      <c r="F25" s="26"/>
      <c r="G25" s="71"/>
      <c r="H25" s="72"/>
      <c r="I25" s="72"/>
      <c r="J25" s="71"/>
      <c r="K25" s="72"/>
      <c r="L25" s="93"/>
      <c r="M25" s="103"/>
      <c r="N25" s="78"/>
    </row>
    <row r="26" spans="2:17" ht="15.75" customHeight="1">
      <c r="B26" s="81" t="s">
        <v>55</v>
      </c>
      <c r="C26" s="82"/>
      <c r="D26" s="83">
        <f>D12+D19+D23</f>
        <v>4081606.8185945638</v>
      </c>
      <c r="E26" s="83">
        <f>E12+E19+E23</f>
        <v>1721044.522511404</v>
      </c>
      <c r="F26" s="84">
        <f>F12+F19+F23</f>
        <v>351179.51559765387</v>
      </c>
      <c r="G26" s="56"/>
      <c r="H26" s="57"/>
      <c r="I26" s="57"/>
      <c r="J26" s="56">
        <f>J12+J19+J23</f>
        <v>-12529.204123883022</v>
      </c>
      <c r="K26" s="57">
        <f>K12+K19+K23</f>
        <v>-17709.548136642348</v>
      </c>
      <c r="L26" s="57">
        <f>L12+L19+L23</f>
        <v>-5180.3440127593249</v>
      </c>
      <c r="M26" s="102">
        <f>L26/$F26</f>
        <v>-1.4751270454779149E-2</v>
      </c>
      <c r="N26" s="74"/>
    </row>
    <row r="27" spans="2:17" ht="15.75" customHeight="1">
      <c r="B27" s="85"/>
      <c r="C27" s="47"/>
      <c r="D27" s="47"/>
      <c r="E27" s="47"/>
      <c r="F27" s="60"/>
      <c r="G27" s="56"/>
      <c r="H27" s="57"/>
      <c r="I27" s="77"/>
      <c r="J27" s="86"/>
      <c r="K27" s="77"/>
      <c r="L27" s="77"/>
      <c r="M27" s="101"/>
      <c r="N27" s="74"/>
    </row>
    <row r="28" spans="2:17" ht="15.75" customHeight="1">
      <c r="B28" s="46" t="s">
        <v>56</v>
      </c>
      <c r="C28" s="47"/>
      <c r="D28" s="47"/>
      <c r="E28" s="47"/>
      <c r="F28" s="87">
        <v>727.80209999999988</v>
      </c>
      <c r="G28" s="56"/>
      <c r="H28" s="57"/>
      <c r="I28" s="88"/>
      <c r="J28" s="89"/>
      <c r="K28" s="88"/>
      <c r="L28" s="77"/>
      <c r="M28" s="101"/>
      <c r="N28" s="90"/>
    </row>
    <row r="29" spans="2:17" ht="15.75" customHeight="1">
      <c r="B29" s="75"/>
      <c r="C29" s="80"/>
      <c r="D29" s="80"/>
      <c r="E29" s="80"/>
      <c r="F29" s="26"/>
      <c r="G29" s="71"/>
      <c r="H29" s="72"/>
      <c r="I29" s="91"/>
      <c r="J29" s="92"/>
      <c r="K29" s="91"/>
      <c r="L29" s="93"/>
      <c r="M29" s="103"/>
      <c r="N29" s="90"/>
    </row>
    <row r="30" spans="2:17" ht="15.75" customHeight="1">
      <c r="B30" s="94" t="s">
        <v>57</v>
      </c>
      <c r="C30" s="95"/>
      <c r="D30" s="94">
        <f>D26+D28</f>
        <v>4081606.8185945638</v>
      </c>
      <c r="E30" s="94">
        <f t="shared" ref="E30:F30" si="7">E26+E28</f>
        <v>1721044.522511404</v>
      </c>
      <c r="F30" s="94">
        <f t="shared" si="7"/>
        <v>351907.31769765384</v>
      </c>
      <c r="G30" s="96"/>
      <c r="H30" s="97"/>
      <c r="I30" s="97"/>
      <c r="J30" s="96">
        <f>J26+J28</f>
        <v>-12529.204123883022</v>
      </c>
      <c r="K30" s="97">
        <f>K26+K28</f>
        <v>-17709.548136642348</v>
      </c>
      <c r="L30" s="97">
        <f>L26+L28</f>
        <v>-5180.3440127593249</v>
      </c>
      <c r="M30" s="104">
        <f>L30/$F30</f>
        <v>-1.4720762405998306E-2</v>
      </c>
      <c r="P30" s="118">
        <v>-17717826.798529901</v>
      </c>
      <c r="Q30" s="119"/>
    </row>
    <row r="31" spans="2:17" ht="15.75" customHeight="1"/>
  </sheetData>
  <printOptions horizontalCentered="1"/>
  <pageMargins left="0.25" right="0.25" top="0.5" bottom="0.5" header="0.5" footer="0.25"/>
  <pageSetup scale="84" orientation="landscape" r:id="rId1"/>
  <headerFooter alignWithMargins="0"/>
  <ignoredErrors>
    <ignoredError sqref="C25:L25 C19:E20 G19:G20 F16:F18 F8:F15 J20:L20 C23:I23 C16:D16 C17:D17 C18:D18 C22:D22 C21:D21 C24:G24 I24:L24 C27:L30 C26:I26" numberStoredAsText="1"/>
    <ignoredError sqref="F19:F22 I16:I22 M23 M16:M22 M24:M29 H19:H20" numberStoredAsText="1" unlockedFormula="1"/>
    <ignoredError sqref="I12:I15 M12:M15 H13 H12 H21:H22 H14:H18 L23 M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0624C609626C488228837A1FBFADD8" ma:contentTypeVersion="36" ma:contentTypeDescription="" ma:contentTypeScope="" ma:versionID="f418847de21eb6c44a0a72bf732045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210679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BAF10B-C4C9-4476-BBFB-9427490217D0}"/>
</file>

<file path=customXml/itemProps2.xml><?xml version="1.0" encoding="utf-8"?>
<ds:datastoreItem xmlns:ds="http://schemas.openxmlformats.org/officeDocument/2006/customXml" ds:itemID="{11C2F0BA-5358-47F0-B75F-9BC90894873B}"/>
</file>

<file path=customXml/itemProps3.xml><?xml version="1.0" encoding="utf-8"?>
<ds:datastoreItem xmlns:ds="http://schemas.openxmlformats.org/officeDocument/2006/customXml" ds:itemID="{FA4D6055-D5EF-4232-AD9F-03F8556E0452}"/>
</file>

<file path=customXml/itemProps4.xml><?xml version="1.0" encoding="utf-8"?>
<ds:datastoreItem xmlns:ds="http://schemas.openxmlformats.org/officeDocument/2006/customXml" ds:itemID="{69EA3987-1055-4F1F-910C-246227A03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B</vt:lpstr>
      <vt:lpstr>'Attachment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2021-08-30T23:36:14Z</cp:lastPrinted>
  <dcterms:created xsi:type="dcterms:W3CDTF">2021-07-26T20:23:30Z</dcterms:created>
  <dcterms:modified xsi:type="dcterms:W3CDTF">2021-08-30T23:49:24Z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0x0101006E56B4D1795A2E4DB2F0B01679ED314A00720624C609626C488228837A1FBFADD8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